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wsalama1\Documents\BackupMauricioSalamanca\EJS 2018\Varios\Ejecuciones en Excel Predis\"/>
    </mc:Choice>
  </mc:AlternateContent>
  <bookViews>
    <workbookView xWindow="0" yWindow="0" windowWidth="28800" windowHeight="11835"/>
  </bookViews>
  <sheets>
    <sheet name="EJEC INGRESOS NOV 2017" sheetId="3" r:id="rId1"/>
    <sheet name="EJEC GASTOS NOV 2017" sheetId="1" r:id="rId2"/>
    <sheet name="EJEC RESERVAS NOV 2017" sheetId="4" r:id="rId3"/>
  </sheets>
  <calcPr calcId="152511"/>
</workbook>
</file>

<file path=xl/calcChain.xml><?xml version="1.0" encoding="utf-8"?>
<calcChain xmlns="http://schemas.openxmlformats.org/spreadsheetml/2006/main">
  <c r="F12" i="4" l="1"/>
  <c r="I12" i="4" s="1"/>
  <c r="F13" i="4"/>
  <c r="I13" i="4" s="1"/>
  <c r="F14" i="4"/>
  <c r="I14" i="4" s="1"/>
  <c r="F15" i="4"/>
  <c r="I15" i="4" s="1"/>
  <c r="F16" i="4"/>
  <c r="I16" i="4" s="1"/>
  <c r="F17" i="4"/>
  <c r="I17" i="4" s="1"/>
  <c r="F18" i="4"/>
  <c r="I18" i="4" s="1"/>
  <c r="F19" i="4"/>
  <c r="I19" i="4" s="1"/>
  <c r="F20" i="4"/>
  <c r="I20" i="4" s="1"/>
  <c r="F21" i="4"/>
  <c r="I21" i="4" s="1"/>
  <c r="F22" i="4"/>
  <c r="I22" i="4" s="1"/>
  <c r="F23" i="4"/>
  <c r="I23" i="4" s="1"/>
  <c r="F24" i="4"/>
  <c r="I24" i="4" s="1"/>
  <c r="F25" i="4"/>
  <c r="I25" i="4" s="1"/>
  <c r="F26" i="4"/>
  <c r="I26" i="4" s="1"/>
  <c r="F27" i="4"/>
  <c r="I27" i="4" s="1"/>
  <c r="F28" i="4"/>
  <c r="J28" i="4" s="1"/>
  <c r="F29" i="4"/>
  <c r="J29" i="4" s="1"/>
  <c r="F30" i="4"/>
  <c r="J30" i="4" s="1"/>
  <c r="F31" i="4"/>
  <c r="I31" i="4" s="1"/>
  <c r="F32" i="4"/>
  <c r="J32" i="4" s="1"/>
  <c r="F33" i="4"/>
  <c r="J33" i="4" s="1"/>
  <c r="F34" i="4"/>
  <c r="I34" i="4" s="1"/>
  <c r="F35" i="4"/>
  <c r="J35" i="4" s="1"/>
  <c r="F36" i="4"/>
  <c r="J36" i="4" s="1"/>
  <c r="F37" i="4"/>
  <c r="J37" i="4" s="1"/>
  <c r="F38" i="4"/>
  <c r="J38" i="4" s="1"/>
  <c r="F39" i="4"/>
  <c r="J39" i="4" s="1"/>
  <c r="F40" i="4"/>
  <c r="J40" i="4" s="1"/>
  <c r="F41" i="4"/>
  <c r="J41" i="4" s="1"/>
  <c r="F42" i="4"/>
  <c r="J42" i="4" s="1"/>
  <c r="F43" i="4"/>
  <c r="I43" i="4" s="1"/>
  <c r="F44" i="4"/>
  <c r="J44" i="4" s="1"/>
  <c r="F45" i="4"/>
  <c r="J45" i="4" s="1"/>
  <c r="F46" i="4"/>
  <c r="J46" i="4" s="1"/>
  <c r="F47" i="4"/>
  <c r="J47" i="4" s="1"/>
  <c r="F48" i="4"/>
  <c r="J48" i="4" s="1"/>
  <c r="F49" i="4"/>
  <c r="I49" i="4" s="1"/>
  <c r="F50" i="4"/>
  <c r="J50" i="4" s="1"/>
  <c r="F51" i="4"/>
  <c r="J51" i="4" s="1"/>
  <c r="F52" i="4"/>
  <c r="J52" i="4" s="1"/>
  <c r="F53" i="4"/>
  <c r="J53" i="4" s="1"/>
  <c r="F54" i="4"/>
  <c r="J54" i="4" s="1"/>
  <c r="F55" i="4"/>
  <c r="I55" i="4" s="1"/>
  <c r="F56" i="4"/>
  <c r="J56" i="4" s="1"/>
  <c r="F57" i="4"/>
  <c r="J57" i="4" s="1"/>
  <c r="F58" i="4"/>
  <c r="J58" i="4" s="1"/>
  <c r="F59" i="4"/>
  <c r="I59" i="4" s="1"/>
  <c r="F60" i="4"/>
  <c r="I60" i="4" s="1"/>
  <c r="F61" i="4"/>
  <c r="I61" i="4" s="1"/>
  <c r="F62" i="4"/>
  <c r="J62" i="4" s="1"/>
  <c r="F63" i="4"/>
  <c r="I63" i="4" s="1"/>
  <c r="F64" i="4"/>
  <c r="J64" i="4" s="1"/>
  <c r="F65" i="4"/>
  <c r="I65" i="4" s="1"/>
  <c r="F66" i="4"/>
  <c r="J66" i="4" s="1"/>
  <c r="F67" i="4"/>
  <c r="J67" i="4" s="1"/>
  <c r="F68" i="4"/>
  <c r="I68" i="4" s="1"/>
  <c r="F69" i="4"/>
  <c r="I69" i="4" s="1"/>
  <c r="F70" i="4"/>
  <c r="J70" i="4" s="1"/>
  <c r="F71" i="4"/>
  <c r="I71" i="4" s="1"/>
  <c r="F72" i="4"/>
  <c r="J72" i="4" s="1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60" i="4"/>
  <c r="F11" i="4"/>
  <c r="I11" i="4" s="1"/>
  <c r="I48" i="4" l="1"/>
  <c r="J68" i="4"/>
  <c r="I64" i="4"/>
  <c r="J55" i="4"/>
  <c r="J43" i="4"/>
  <c r="J61" i="4"/>
  <c r="J65" i="4"/>
  <c r="I44" i="4"/>
  <c r="J12" i="4"/>
  <c r="I72" i="4"/>
  <c r="I56" i="4"/>
  <c r="I40" i="4"/>
  <c r="J63" i="4"/>
  <c r="I52" i="4"/>
  <c r="I47" i="4"/>
  <c r="J71" i="4"/>
  <c r="J69" i="4"/>
  <c r="J59" i="4"/>
  <c r="J31" i="4"/>
  <c r="I67" i="4"/>
  <c r="I51" i="4"/>
  <c r="I35" i="4"/>
  <c r="J34" i="4"/>
  <c r="I38" i="4"/>
  <c r="I30" i="4"/>
  <c r="J49" i="4"/>
  <c r="I42" i="4"/>
  <c r="I70" i="4"/>
  <c r="I66" i="4"/>
  <c r="I62" i="4"/>
  <c r="I58" i="4"/>
  <c r="I54" i="4"/>
  <c r="I50" i="4"/>
  <c r="I46" i="4"/>
  <c r="I37" i="4"/>
  <c r="I33" i="4"/>
  <c r="I29" i="4"/>
  <c r="J11" i="4"/>
  <c r="I57" i="4"/>
  <c r="I53" i="4"/>
  <c r="I45" i="4"/>
  <c r="I41" i="4"/>
  <c r="I36" i="4"/>
  <c r="I32" i="4"/>
  <c r="I28" i="4"/>
</calcChain>
</file>

<file path=xl/sharedStrings.xml><?xml version="1.0" encoding="utf-8"?>
<sst xmlns="http://schemas.openxmlformats.org/spreadsheetml/2006/main" count="631" uniqueCount="533">
  <si>
    <t>3</t>
  </si>
  <si>
    <t>3-1</t>
  </si>
  <si>
    <t>3-1-1</t>
  </si>
  <si>
    <t>3-1-1-01</t>
  </si>
  <si>
    <t>3-1-1-01-01</t>
  </si>
  <si>
    <t>3-1-1-01-04</t>
  </si>
  <si>
    <t>3-1-1-01-05</t>
  </si>
  <si>
    <t>3-1-1-01-08</t>
  </si>
  <si>
    <t>3-1-1-01-11</t>
  </si>
  <si>
    <t>3-1-1-01-12</t>
  </si>
  <si>
    <t>3-1-1-01-13</t>
  </si>
  <si>
    <t>3-1-1-01-14</t>
  </si>
  <si>
    <t>3-1-1-01-15</t>
  </si>
  <si>
    <t>3-1-1-01-16</t>
  </si>
  <si>
    <t>3-1-1-01-17</t>
  </si>
  <si>
    <t>3-1-1-01-21</t>
  </si>
  <si>
    <t>3-1-1-01-26</t>
  </si>
  <si>
    <t>3-1-1-01-28</t>
  </si>
  <si>
    <t>3-1-1-02</t>
  </si>
  <si>
    <t>3-1-1-02-03</t>
  </si>
  <si>
    <t>3-1-1-02-03-01</t>
  </si>
  <si>
    <t>3-1-1-02-99</t>
  </si>
  <si>
    <t>3-1-1-03</t>
  </si>
  <si>
    <t>3-1-1-03-01</t>
  </si>
  <si>
    <t>3-1-1-03-01-01</t>
  </si>
  <si>
    <t>3-1-1-03-01-02</t>
  </si>
  <si>
    <t>3-1-1-03-01-03</t>
  </si>
  <si>
    <t>3-1-1-03-01-04</t>
  </si>
  <si>
    <t>3-1-1-03-01-05</t>
  </si>
  <si>
    <t>3-1-1-03-02</t>
  </si>
  <si>
    <t>3-1-1-03-02-01</t>
  </si>
  <si>
    <t>3-1-1-03-02-02</t>
  </si>
  <si>
    <t>3-1-1-03-02-03</t>
  </si>
  <si>
    <t>3-1-1-03-02-06</t>
  </si>
  <si>
    <t>3-1-1-03-02-07</t>
  </si>
  <si>
    <t>3-1-1-03-02-09</t>
  </si>
  <si>
    <t>3-1-2</t>
  </si>
  <si>
    <t>3-1-2-01</t>
  </si>
  <si>
    <t>3-1-2-01-02</t>
  </si>
  <si>
    <t>3-1-2-01-03</t>
  </si>
  <si>
    <t>3-1-2-01-04</t>
  </si>
  <si>
    <t>3-1-2-01-05</t>
  </si>
  <si>
    <t>3-1-2-02</t>
  </si>
  <si>
    <t>3-1-2-02-01</t>
  </si>
  <si>
    <t>3-1-2-02-02</t>
  </si>
  <si>
    <t>3-1-2-02-03</t>
  </si>
  <si>
    <t>3-1-2-02-04</t>
  </si>
  <si>
    <t>3-1-2-02-05</t>
  </si>
  <si>
    <t>3-1-2-02-05-01</t>
  </si>
  <si>
    <t>3-1-2-02-06</t>
  </si>
  <si>
    <t>3-1-2-02-06-01</t>
  </si>
  <si>
    <t>3-1-2-02-08</t>
  </si>
  <si>
    <t>3-1-2-02-08-01</t>
  </si>
  <si>
    <t>3-1-2-02-08-02</t>
  </si>
  <si>
    <t>3-1-2-02-08-03</t>
  </si>
  <si>
    <t>3-1-2-02-08-04</t>
  </si>
  <si>
    <t>3-1-2-02-09</t>
  </si>
  <si>
    <t>3-1-2-02-09-01</t>
  </si>
  <si>
    <t>3-1-2-02-10</t>
  </si>
  <si>
    <t>3-1-2-02-11</t>
  </si>
  <si>
    <t>3-1-2-02-12</t>
  </si>
  <si>
    <t>3-1-2-03</t>
  </si>
  <si>
    <t>3-1-2-03-02</t>
  </si>
  <si>
    <t>3-1-2-03-03</t>
  </si>
  <si>
    <t>51.22</t>
  </si>
  <si>
    <t>3-1-5</t>
  </si>
  <si>
    <t>3-3</t>
  </si>
  <si>
    <t>3-3-1</t>
  </si>
  <si>
    <t>3-3-1-15</t>
  </si>
  <si>
    <t>3-3-1-15-02</t>
  </si>
  <si>
    <t>3-3-1-15-02-18</t>
  </si>
  <si>
    <t>3-3-1-15-02-18-1059</t>
  </si>
  <si>
    <t>3-3-1-15-02-18-1059-147</t>
  </si>
  <si>
    <t>3-3-1-15-02-18-1061</t>
  </si>
  <si>
    <t>3-3-1-15-02-18-1061-145</t>
  </si>
  <si>
    <t>3-3-1-15-02-18-1062</t>
  </si>
  <si>
    <t>3-3-1-15-02-18-1062-143</t>
  </si>
  <si>
    <t>3-3-1-15-02-18-1063</t>
  </si>
  <si>
    <t>3-3-1-15-02-18-1063-143</t>
  </si>
  <si>
    <t>3-3-1-15-07</t>
  </si>
  <si>
    <t>3-3-1-15-07-43</t>
  </si>
  <si>
    <t>3-3-1-15-07-43-1047</t>
  </si>
  <si>
    <t>3-3-1-15-07-43-1047-190</t>
  </si>
  <si>
    <t>3-3-4</t>
  </si>
  <si>
    <t>SISTEMA DE PRESUPUESTO DISTRITAL - PREDIS</t>
  </si>
  <si>
    <t xml:space="preserve"> </t>
  </si>
  <si>
    <t>ENTIDAD:</t>
  </si>
  <si>
    <t>204-INSTITUTO DE DESARROLLO URBANO - IDU</t>
  </si>
  <si>
    <t>MES:</t>
  </si>
  <si>
    <t>UNIDAD EJECUTORA</t>
  </si>
  <si>
    <t>01 - UNIDAD 01</t>
  </si>
  <si>
    <t>VIGENCIA FISCAL</t>
  </si>
  <si>
    <t>RUBRO PRESUPUESTAL</t>
  </si>
  <si>
    <t>APROPIACION</t>
  </si>
  <si>
    <t>COMPROMISOS</t>
  </si>
  <si>
    <t>EJECUC
PRESUP.
(11=10/8)</t>
  </si>
  <si>
    <t>AUTORIZACION DE GIRO</t>
  </si>
  <si>
    <t>EJEC.
AUT.GIRO
(14=13/8)</t>
  </si>
  <si>
    <t>CODIGO
1</t>
  </si>
  <si>
    <t>NOMBRE 
2</t>
  </si>
  <si>
    <t>INICIAL
3</t>
  </si>
  <si>
    <t>MODIFICACIONES</t>
  </si>
  <si>
    <t>VIGENTE
6=(3+5)</t>
  </si>
  <si>
    <t>SUSPENSIÓN
7</t>
  </si>
  <si>
    <t>DISPONIBLE
8=(6+7)</t>
  </si>
  <si>
    <t>MES
9</t>
  </si>
  <si>
    <t>ACUMULADO
10</t>
  </si>
  <si>
    <t>MES
12</t>
  </si>
  <si>
    <t>ACUMULADO
13</t>
  </si>
  <si>
    <t>MES
4</t>
  </si>
  <si>
    <t>ACUMULADO
5</t>
  </si>
  <si>
    <t>GASTOS</t>
  </si>
  <si>
    <t>78.42</t>
  </si>
  <si>
    <t>GASTOS DE FUNCIONAMIENTO</t>
  </si>
  <si>
    <t>SERVICIOS PERSONALES</t>
  </si>
  <si>
    <t>SERVICIOS PERSONALES ASOCIADOS A LA NOMINA</t>
  </si>
  <si>
    <t>Sueldos Personal de Nómina</t>
  </si>
  <si>
    <t>Gastos de Representación</t>
  </si>
  <si>
    <t>Horas Extras, Dominicales, Festivos, Recargo</t>
  </si>
  <si>
    <t>Bonificación por Servicios Prestados</t>
  </si>
  <si>
    <t>Prima Semestral</t>
  </si>
  <si>
    <t>92.18</t>
  </si>
  <si>
    <t>Prima de Servicios</t>
  </si>
  <si>
    <t>Prima de Navidad</t>
  </si>
  <si>
    <t>Prima de Vacaciones</t>
  </si>
  <si>
    <t>Prima Técnica</t>
  </si>
  <si>
    <t>Prima de Antiguedad</t>
  </si>
  <si>
    <t>Prima Secretarial</t>
  </si>
  <si>
    <t>Vacaciones en Dinero</t>
  </si>
  <si>
    <t>Bonificación Especial de Recreación</t>
  </si>
  <si>
    <t>Reconocimiento por Permanencia en el Servici</t>
  </si>
  <si>
    <t>SERVICIOS PERSONALES INDIRECTOS</t>
  </si>
  <si>
    <t>Honorarios</t>
  </si>
  <si>
    <t>Honorarios Entidad</t>
  </si>
  <si>
    <t>Otros Gastos de Personal</t>
  </si>
  <si>
    <t>APORTES PATRONALES AL SECTOR PRIVADO Y PÚBLI</t>
  </si>
  <si>
    <t>Aportes Patronales Sector Privado</t>
  </si>
  <si>
    <t>Cesantías Fondos Privados</t>
  </si>
  <si>
    <t>Pensiones Fondos Privados</t>
  </si>
  <si>
    <t>Salud EPS Privadas</t>
  </si>
  <si>
    <t>Riesgos Profesionales Sector Privado</t>
  </si>
  <si>
    <t>Caja de Compensación</t>
  </si>
  <si>
    <t>Aportes Patronales Sector Público</t>
  </si>
  <si>
    <t>Cesantías Fondos Públicos</t>
  </si>
  <si>
    <t>Pensiones Fondos Públicos</t>
  </si>
  <si>
    <t>Salud EPS Públicas</t>
  </si>
  <si>
    <t>ICBF</t>
  </si>
  <si>
    <t>SENA</t>
  </si>
  <si>
    <t>Comisiones</t>
  </si>
  <si>
    <t>GASTOS GENERALES</t>
  </si>
  <si>
    <t>Adquisición de Bienes</t>
  </si>
  <si>
    <t>Gastos de Computador</t>
  </si>
  <si>
    <t>Combustibles, Lubricantes y Llantas</t>
  </si>
  <si>
    <t>Materiales y Suministros</t>
  </si>
  <si>
    <t>Compra de Equipo</t>
  </si>
  <si>
    <t>Adquisición de Servicios</t>
  </si>
  <si>
    <t>Arrendamientos</t>
  </si>
  <si>
    <t>99.61</t>
  </si>
  <si>
    <t>Viáticos y Gastos de Viaje</t>
  </si>
  <si>
    <t>Gastos de Transporte y Comunicación</t>
  </si>
  <si>
    <t>Impresos y  Publicaciones</t>
  </si>
  <si>
    <t>Mantenimiento y Reparaciones</t>
  </si>
  <si>
    <t>Mantenimiento Entidad</t>
  </si>
  <si>
    <t>Seguros</t>
  </si>
  <si>
    <t>Seguros Entidad</t>
  </si>
  <si>
    <t>Servicios Públicos</t>
  </si>
  <si>
    <t>Energía</t>
  </si>
  <si>
    <t>Acueducto y Alcantarillado</t>
  </si>
  <si>
    <t>Aseo</t>
  </si>
  <si>
    <t>Teléfono</t>
  </si>
  <si>
    <t>Capacitación</t>
  </si>
  <si>
    <t>Capacitación Interna</t>
  </si>
  <si>
    <t>Bienestar e Incentivos</t>
  </si>
  <si>
    <t>Promoción Institucional</t>
  </si>
  <si>
    <t>Salud Ocupacional</t>
  </si>
  <si>
    <t>Otros Gastos Generales</t>
  </si>
  <si>
    <t>3-1-2-03-01</t>
  </si>
  <si>
    <t>Sentencias Judiciales</t>
  </si>
  <si>
    <t>3-1-2-03-01-02</t>
  </si>
  <si>
    <t>Otras Sentencias</t>
  </si>
  <si>
    <t>Impuestos, Tasas, Contribuciones, Derechos y</t>
  </si>
  <si>
    <t>Intereses y Comisiones</t>
  </si>
  <si>
    <t>21.71</t>
  </si>
  <si>
    <t>PASIVOS EXIGIBLES</t>
  </si>
  <si>
    <t>INVERSIÓN</t>
  </si>
  <si>
    <t>DIRECTA</t>
  </si>
  <si>
    <t>Bogotá Mejor Para Todos</t>
  </si>
  <si>
    <t>Pilar Democracia urbana</t>
  </si>
  <si>
    <t>Mejor movilidad para todos</t>
  </si>
  <si>
    <t>Infraestructura para el Sistema Integrado de</t>
  </si>
  <si>
    <t>Infraestructura para peatones y bicicletas</t>
  </si>
  <si>
    <t>Construcción De Vías y Calles Completas Para</t>
  </si>
  <si>
    <t>Conservación de vías y calles completas para</t>
  </si>
  <si>
    <t>Eje transversal Gobierno legítimo, fortaleci</t>
  </si>
  <si>
    <t>Modernización institucional</t>
  </si>
  <si>
    <t>Fortalecimiento, Modernización y Optimizació</t>
  </si>
  <si>
    <t>Fortalecimiento, Modernización Y Optim</t>
  </si>
  <si>
    <t>Conservación De Vías y Calles Completa</t>
  </si>
  <si>
    <t>Construcción De Vías y Calles Completa</t>
  </si>
  <si>
    <t>Infraestructura Para Peatones Y Bicicl</t>
  </si>
  <si>
    <t>Infraestructura para el Sistema Integr</t>
  </si>
  <si>
    <t>SECRETARIA DE HACIENDA - DIRECCION DISTRITAL DE PRESUPUESTO</t>
  </si>
  <si>
    <t>PRESUPUESTO
INICIAL
3</t>
  </si>
  <si>
    <t>PRESUPUESTO 
DEFINITIVO
6=(3+5)</t>
  </si>
  <si>
    <t>RECAUDOS</t>
  </si>
  <si>
    <t xml:space="preserve">EJECUCION
PRESUPUESTAL
%
(9=8/6)
</t>
  </si>
  <si>
    <t>SALDO POR RECAUDAR
10=(6-8)</t>
  </si>
  <si>
    <t>RECURSOS RESERVAS
11</t>
  </si>
  <si>
    <t>RECAUDO ACUMULADO
RECURSOS RESERVAS</t>
  </si>
  <si>
    <t>MES
(+/-)4</t>
  </si>
  <si>
    <t>MES
7</t>
  </si>
  <si>
    <t>ACUMULADO
8</t>
  </si>
  <si>
    <t>2</t>
  </si>
  <si>
    <t xml:space="preserve">INGRESOS   </t>
  </si>
  <si>
    <t>2-1</t>
  </si>
  <si>
    <t xml:space="preserve">INGRESOS CORRIENTES   </t>
  </si>
  <si>
    <t>2-1-2</t>
  </si>
  <si>
    <t xml:space="preserve">NO TRIBUTARIOS   </t>
  </si>
  <si>
    <t>2-1-2-03</t>
  </si>
  <si>
    <t>Multas</t>
  </si>
  <si>
    <t>2-1-2-03-99</t>
  </si>
  <si>
    <t>Otras Multas</t>
  </si>
  <si>
    <t>2-1-2-04</t>
  </si>
  <si>
    <t>Rentas Contractuales</t>
  </si>
  <si>
    <t>2-1-2-04-07</t>
  </si>
  <si>
    <t>Aprovechamiento Económico</t>
  </si>
  <si>
    <t>2-1-2-04-99</t>
  </si>
  <si>
    <t>Otras Rentas Contractuales</t>
  </si>
  <si>
    <t>2-1-2-05</t>
  </si>
  <si>
    <t>Contribuciones</t>
  </si>
  <si>
    <t>2-1-2-05-01</t>
  </si>
  <si>
    <t>Valorización Local</t>
  </si>
  <si>
    <t>2-1-2-05-01-01</t>
  </si>
  <si>
    <t>Ingreso Ordinario</t>
  </si>
  <si>
    <t>2-1-2-05-01-02</t>
  </si>
  <si>
    <t>Valorización Acuerdo 180 de 2005</t>
  </si>
  <si>
    <t>2-1-2-05-01-04</t>
  </si>
  <si>
    <t>Valorización Acuerdo 523 de 2013</t>
  </si>
  <si>
    <t>2-1-2-05-02</t>
  </si>
  <si>
    <t>Valorización General</t>
  </si>
  <si>
    <t>2-1-2-05-08</t>
  </si>
  <si>
    <t>Valorización Local Ley 388 Obra por tu Lugar</t>
  </si>
  <si>
    <t>5.26</t>
  </si>
  <si>
    <t>2-1-2-05-99</t>
  </si>
  <si>
    <t>Otras Contribuciones</t>
  </si>
  <si>
    <t>2-1-2-08</t>
  </si>
  <si>
    <t>Peajes y Concesiones</t>
  </si>
  <si>
    <t>2-1-2-09</t>
  </si>
  <si>
    <t>Fondo Cuenta Pago Compensatorio de Cesiones Públicas</t>
  </si>
  <si>
    <t>2-1-2-09-01</t>
  </si>
  <si>
    <t>Pago Compensatorio de Cesiones Públicas</t>
  </si>
  <si>
    <t>2-1-2-09-02</t>
  </si>
  <si>
    <t>Pago Compensatorio Obligaciones Urbanísticas</t>
  </si>
  <si>
    <t>2-1-2-99</t>
  </si>
  <si>
    <t>Otros Ingresos No Tributarios</t>
  </si>
  <si>
    <t>2-2</t>
  </si>
  <si>
    <t xml:space="preserve">TRANSFERENCIAS   </t>
  </si>
  <si>
    <t>2-2-4</t>
  </si>
  <si>
    <t xml:space="preserve">Administración Central   </t>
  </si>
  <si>
    <t>2-2-4-01</t>
  </si>
  <si>
    <t>Aporte Ordinario</t>
  </si>
  <si>
    <t>2-2-4-01-01</t>
  </si>
  <si>
    <t>Vigencia</t>
  </si>
  <si>
    <t>2-2-4-01-02</t>
  </si>
  <si>
    <t>Vigencia Anterior</t>
  </si>
  <si>
    <t>2-2-4-01-02-02</t>
  </si>
  <si>
    <t>Pasivos Exigibles</t>
  </si>
  <si>
    <t>2-4</t>
  </si>
  <si>
    <t xml:space="preserve">RECURSOS DE CAPITAL   </t>
  </si>
  <si>
    <t>2-4-1</t>
  </si>
  <si>
    <t xml:space="preserve">RECURSOS DEL BALANCE   </t>
  </si>
  <si>
    <t>2-4-1-03</t>
  </si>
  <si>
    <t xml:space="preserve">Venta de Activos   </t>
  </si>
  <si>
    <t>2-4-1-06</t>
  </si>
  <si>
    <t xml:space="preserve">Recursos Pasivos Exigibles   </t>
  </si>
  <si>
    <t>2-4-1-08</t>
  </si>
  <si>
    <t xml:space="preserve">Otros Recursos del Balance   </t>
  </si>
  <si>
    <t>2-4-1-08-01</t>
  </si>
  <si>
    <t>Otros Recursos del Balance de Destinació   n Específica</t>
  </si>
  <si>
    <t>2-4-1-08-02</t>
  </si>
  <si>
    <t>Otros Recursos del Balance de Libre Dest   inación</t>
  </si>
  <si>
    <t>177.62</t>
  </si>
  <si>
    <t>2-4-3</t>
  </si>
  <si>
    <t xml:space="preserve">RENDIMIENTOS POR OPERACIONES FINANCIERAS   </t>
  </si>
  <si>
    <t>2-4-3-01</t>
  </si>
  <si>
    <t>Rendimientos Provenientes de Recursos de   Destinación Específica</t>
  </si>
  <si>
    <t>2-4-3-02</t>
  </si>
  <si>
    <t>Rendimientos Provenientes de Recursos de   Libre Destinación</t>
  </si>
  <si>
    <t>DESCRIPCION</t>
  </si>
  <si>
    <t>RESERVA CONSTITUIDA</t>
  </si>
  <si>
    <t>ANULACIONES MES</t>
  </si>
  <si>
    <t>ANULACIONES ACUMULADAS</t>
  </si>
  <si>
    <t>RESERVAS DEFINITIVAS</t>
  </si>
  <si>
    <t xml:space="preserve">MES
</t>
  </si>
  <si>
    <t xml:space="preserve">ACUMULADA
</t>
  </si>
  <si>
    <t xml:space="preserve">EJECUCION
AUTORIZ. GIRO %
</t>
  </si>
  <si>
    <t>RESERVA SIN AUT. GIRO</t>
  </si>
  <si>
    <t>31</t>
  </si>
  <si>
    <t>311</t>
  </si>
  <si>
    <t>31102</t>
  </si>
  <si>
    <t>3110203</t>
  </si>
  <si>
    <t>311020301</t>
  </si>
  <si>
    <t>312</t>
  </si>
  <si>
    <t>31201</t>
  </si>
  <si>
    <t>3120102</t>
  </si>
  <si>
    <t>3120103</t>
  </si>
  <si>
    <t>3120104</t>
  </si>
  <si>
    <t>31202</t>
  </si>
  <si>
    <t>3120201</t>
  </si>
  <si>
    <t>3120202</t>
  </si>
  <si>
    <t>3120203</t>
  </si>
  <si>
    <t>3120204</t>
  </si>
  <si>
    <t>3120205</t>
  </si>
  <si>
    <t>312020501</t>
  </si>
  <si>
    <t>3120206</t>
  </si>
  <si>
    <t>312020601</t>
  </si>
  <si>
    <t>3120212</t>
  </si>
  <si>
    <t>33</t>
  </si>
  <si>
    <t>331</t>
  </si>
  <si>
    <t>33114</t>
  </si>
  <si>
    <t>3311402</t>
  </si>
  <si>
    <t>331140219</t>
  </si>
  <si>
    <t>3311402190543</t>
  </si>
  <si>
    <t>3311402190543188</t>
  </si>
  <si>
    <t>3311402190543189</t>
  </si>
  <si>
    <t>3311402190809</t>
  </si>
  <si>
    <t>3311402190809192</t>
  </si>
  <si>
    <t>3311402190810</t>
  </si>
  <si>
    <t>3311402190810194</t>
  </si>
  <si>
    <t>3311402190810195</t>
  </si>
  <si>
    <t>3311403</t>
  </si>
  <si>
    <t>331140331</t>
  </si>
  <si>
    <t>3311403310232</t>
  </si>
  <si>
    <t>3311403310232235</t>
  </si>
  <si>
    <t>3311403310232236</t>
  </si>
  <si>
    <t>3311403310232237</t>
  </si>
  <si>
    <t>331140332</t>
  </si>
  <si>
    <t>3311403320954</t>
  </si>
  <si>
    <t>3311403320954241</t>
  </si>
  <si>
    <t>33115</t>
  </si>
  <si>
    <t>3311502</t>
  </si>
  <si>
    <t>331150218</t>
  </si>
  <si>
    <t>3311502181059</t>
  </si>
  <si>
    <t>3311502181059147</t>
  </si>
  <si>
    <t>3311502181061</t>
  </si>
  <si>
    <t>3311502181061145</t>
  </si>
  <si>
    <t>3311502181062</t>
  </si>
  <si>
    <t>3311502181062143</t>
  </si>
  <si>
    <t>3311502181063</t>
  </si>
  <si>
    <t>3311502181063143</t>
  </si>
  <si>
    <t>3311507</t>
  </si>
  <si>
    <t>331150743</t>
  </si>
  <si>
    <t>3311507431047</t>
  </si>
  <si>
    <t>3311507431047190</t>
  </si>
  <si>
    <t>332</t>
  </si>
  <si>
    <t>33202</t>
  </si>
  <si>
    <t>3320231</t>
  </si>
  <si>
    <t>332023101</t>
  </si>
  <si>
    <t>HONORARIOS</t>
  </si>
  <si>
    <t>HONORARIOS ENTIDAD</t>
  </si>
  <si>
    <t>ADQUISICION DE BIENES</t>
  </si>
  <si>
    <t>GASTOS DE COMPUTADOR</t>
  </si>
  <si>
    <t>COMBUSTIBLES, LUBRICANTES Y LLANTAS</t>
  </si>
  <si>
    <t>MATERIALES Y SUMINISTROS</t>
  </si>
  <si>
    <t>ADQUISICION DE SERVICIOS</t>
  </si>
  <si>
    <t>ARRENDAMIENTOS</t>
  </si>
  <si>
    <t>VIATICOS Y GASTOS DE VIAJE</t>
  </si>
  <si>
    <t>GASTOS DE TRANSPORTE Y COMUNICACION</t>
  </si>
  <si>
    <t>IMPRESOS Y PUBLICACIONES</t>
  </si>
  <si>
    <t>MANTENIMIENTO Y REPARACIONES</t>
  </si>
  <si>
    <t>MANTENIMIENTO ENTIDAD</t>
  </si>
  <si>
    <t>SEGUROS</t>
  </si>
  <si>
    <t>SEGUROS ENTIDAD</t>
  </si>
  <si>
    <t>SALUD OCUPACIONAL</t>
  </si>
  <si>
    <t>INVERSION</t>
  </si>
  <si>
    <t>BOGOTA HUMANA</t>
  </si>
  <si>
    <t>TER. ENFRENTA CAMB. CLIMATICO Y SE ORDENA ALREDEDOR DEL AGUA</t>
  </si>
  <si>
    <t>MOVILIDAD HUMANA</t>
  </si>
  <si>
    <t>INFRAESTRUCTURA PARA EL SIST. INTEGRADO DE TRANSP. PUBLICO</t>
  </si>
  <si>
    <t>AMPLIACIÓN E INTEGRACIÓN DE TRONCALES</t>
  </si>
  <si>
    <t>IMPLEMENTAC. DEL SISTEMA INTEGRADO DE TRANSPORTE PÚBLICO-SIT</t>
  </si>
  <si>
    <t>DES. Y SOSTENIB. DE LA INFRAESTRUCT. PARA LA MOVILIDAD</t>
  </si>
  <si>
    <t>AMPLIAC.,MEJORAM.CONSERVAC. DEL SUBSISTEMA VIAL</t>
  </si>
  <si>
    <t>DESARROLLO Y CONSERVACION DEL EP. Y LA RED DE CICLORUTAS</t>
  </si>
  <si>
    <t>AMPLIAC Y OPTIMIZAC RED DE CICLORRUTAS Y PROM USO DE BICICLE</t>
  </si>
  <si>
    <t>CONSTRUC.,OPERAC. Y CONSERVAC. DE ESP. PUB. PEATONAL</t>
  </si>
  <si>
    <t>UNA BOGOTA QUE DEFIENDE Y FORTALECE LO PUBLICO</t>
  </si>
  <si>
    <t>FORTALECIMIENTO DE LA FUNCION ADM/TIVA Y DESARR. INSTITUCION</t>
  </si>
  <si>
    <t>FORTAL. INSTITUC. PARA EL MEJORAMIENTO DE LA GESTIÓN</t>
  </si>
  <si>
    <t>SIST. DE MEJOR. DE LA GESTIÓN Y DE LA CAPACIDAD OPERATIVA</t>
  </si>
  <si>
    <t>DIGNIFICACIÓN DEL EMPLEO PÚBLICO</t>
  </si>
  <si>
    <t>GERENCIA JURIDICA INTEGRAL</t>
  </si>
  <si>
    <t>TIC PARA GOB DIGITAL CIUDAD INTELIG Y SOC DEL CONOC Y EMPREN</t>
  </si>
  <si>
    <t>FORTALEC. DE LAS TECNOL DE LA INFOR Y LAS COMUNI-TIC</t>
  </si>
  <si>
    <t>BOGOTA: HACIA UN GOBIERNO DIGITAL Y UNA CIUDAD INTELIGENTE</t>
  </si>
  <si>
    <t>BOGOTÁ MEJOR PARA TODOS</t>
  </si>
  <si>
    <t>PILAR DEMOCRACIA URBANA</t>
  </si>
  <si>
    <t>MEJOR MOVILIDAD PARA TODOS</t>
  </si>
  <si>
    <t>INFRAESTRUCTURA PARA EL SITP DE CALIDAD</t>
  </si>
  <si>
    <t>TRANSPORTE PÚBLICO INTEGRADO Y DE CALIDAD</t>
  </si>
  <si>
    <t>INFRAESTRUCTURA PARA PEATONES Y BICICLETAS</t>
  </si>
  <si>
    <t>PEATONES Y BICICLETAS</t>
  </si>
  <si>
    <t>CONSTRUCCION DE VIAS Y CALLES COMPLETAS PARA LA CIUDAD</t>
  </si>
  <si>
    <t>CONSTRUC Y CONSERV DE VÍAS Y CALLES COMPLETAS PARA LA CIUDAD</t>
  </si>
  <si>
    <t>CONSERVACIÓN DE VIAS Y CALLES COMPLETAS PARA LA CIUDAD</t>
  </si>
  <si>
    <t>EJE TRANSVERSAL GOBIERNO LEGÍTIMO, FORTALEC LOCAL Y EFICIENC</t>
  </si>
  <si>
    <t>MODERNIZACIÓN INSTITUCIONAL</t>
  </si>
  <si>
    <t>FORTALEC, MODERNIZAC Y OPTIMIZ DE CAPACIDAD INSTIT Y TICS</t>
  </si>
  <si>
    <t>MODERNIZACIÓN FÍSICA</t>
  </si>
  <si>
    <t>TRANSFERENCIAS PARA INVERSION</t>
  </si>
  <si>
    <t>OTRAS TRANSFERENCIAS</t>
  </si>
  <si>
    <t>EMPRESA METRO</t>
  </si>
  <si>
    <t>CAPITALIZACION</t>
  </si>
  <si>
    <t xml:space="preserve">CODIGO
</t>
  </si>
  <si>
    <t>51.60</t>
  </si>
  <si>
    <t>48.53</t>
  </si>
  <si>
    <t>14.86</t>
  </si>
  <si>
    <t>.09</t>
  </si>
  <si>
    <t>18.79</t>
  </si>
  <si>
    <t>19.28</t>
  </si>
  <si>
    <t>44.77</t>
  </si>
  <si>
    <t>65.02</t>
  </si>
  <si>
    <t>70.37</t>
  </si>
  <si>
    <t>52.58</t>
  </si>
  <si>
    <t>146.99</t>
  </si>
  <si>
    <t>10682.15</t>
  </si>
  <si>
    <t>50.77</t>
  </si>
  <si>
    <t>389.15</t>
  </si>
  <si>
    <t>47.77</t>
  </si>
  <si>
    <t>593.06</t>
  </si>
  <si>
    <t>597.97</t>
  </si>
  <si>
    <t>117.60</t>
  </si>
  <si>
    <t>132.92</t>
  </si>
  <si>
    <t>270.63</t>
  </si>
  <si>
    <t>174.54</t>
  </si>
  <si>
    <t>30.18</t>
  </si>
  <si>
    <t>21.84</t>
  </si>
  <si>
    <t>56.44</t>
  </si>
  <si>
    <t>105.70</t>
  </si>
  <si>
    <t>100.06</t>
  </si>
  <si>
    <t>100.11</t>
  </si>
  <si>
    <t>100.08</t>
  </si>
  <si>
    <t>263.36</t>
  </si>
  <si>
    <t>258.67</t>
  </si>
  <si>
    <t>384.93</t>
  </si>
  <si>
    <t>NOVIEMBRE</t>
  </si>
  <si>
    <t>54.52</t>
  </si>
  <si>
    <t>23.93</t>
  </si>
  <si>
    <t>77.28</t>
  </si>
  <si>
    <t>68.92</t>
  </si>
  <si>
    <t>75.10</t>
  </si>
  <si>
    <t>74.99</t>
  </si>
  <si>
    <t>75.79</t>
  </si>
  <si>
    <t>75.68</t>
  </si>
  <si>
    <t>82.37</t>
  </si>
  <si>
    <t>84.61</t>
  </si>
  <si>
    <t>85.51</t>
  </si>
  <si>
    <t>84.21</t>
  </si>
  <si>
    <t>74.10</t>
  </si>
  <si>
    <t>4.80</t>
  </si>
  <si>
    <t>77.83</t>
  </si>
  <si>
    <t>83.49</t>
  </si>
  <si>
    <t>87.15</t>
  </si>
  <si>
    <t>91.83</t>
  </si>
  <si>
    <t>85.17</t>
  </si>
  <si>
    <t>79.50</t>
  </si>
  <si>
    <t>90.79</t>
  </si>
  <si>
    <t>88.62</t>
  </si>
  <si>
    <t>5.76</t>
  </si>
  <si>
    <t>5.91</t>
  </si>
  <si>
    <t>73.67</t>
  </si>
  <si>
    <t>70.50</t>
  </si>
  <si>
    <t>72.20</t>
  </si>
  <si>
    <t>64.11</t>
  </si>
  <si>
    <t>72.45</t>
  </si>
  <si>
    <t>69.71</t>
  </si>
  <si>
    <t>78.68</t>
  </si>
  <si>
    <t>83.22</t>
  </si>
  <si>
    <t>80.96</t>
  </si>
  <si>
    <t>71.89</t>
  </si>
  <si>
    <t>72.21</t>
  </si>
  <si>
    <t>65.72</t>
  </si>
  <si>
    <t>85.96</t>
  </si>
  <si>
    <t>88.52</t>
  </si>
  <si>
    <t>66.24</t>
  </si>
  <si>
    <t>87.53</t>
  </si>
  <si>
    <t>67.22</t>
  </si>
  <si>
    <t>98.07</t>
  </si>
  <si>
    <t>51.35</t>
  </si>
  <si>
    <t>97.47</t>
  </si>
  <si>
    <t>70.98</t>
  </si>
  <si>
    <t>84.54</t>
  </si>
  <si>
    <t>38.24</t>
  </si>
  <si>
    <t>93.77</t>
  </si>
  <si>
    <t>74.44</t>
  </si>
  <si>
    <t>68.49</t>
  </si>
  <si>
    <t>81.31</t>
  </si>
  <si>
    <t>33.80</t>
  </si>
  <si>
    <t>72.85</t>
  </si>
  <si>
    <t>29.83</t>
  </si>
  <si>
    <t>97.97</t>
  </si>
  <si>
    <t>28.11</t>
  </si>
  <si>
    <t>82.67</t>
  </si>
  <si>
    <t>83.03</t>
  </si>
  <si>
    <t>60.99</t>
  </si>
  <si>
    <t>47.83</t>
  </si>
  <si>
    <t>93.18</t>
  </si>
  <si>
    <t>31.25</t>
  </si>
  <si>
    <t>18.09</t>
  </si>
  <si>
    <t>99.38</t>
  </si>
  <si>
    <t>42.72</t>
  </si>
  <si>
    <t>42.82</t>
  </si>
  <si>
    <t>53.47</t>
  </si>
  <si>
    <t>21.86</t>
  </si>
  <si>
    <t>58.57</t>
  </si>
  <si>
    <t>14.04</t>
  </si>
  <si>
    <t>56.90</t>
  </si>
  <si>
    <t>9.63</t>
  </si>
  <si>
    <t>3.79</t>
  </si>
  <si>
    <t>17.91</t>
  </si>
  <si>
    <t>1.48</t>
  </si>
  <si>
    <t>64.68</t>
  </si>
  <si>
    <t>78.66</t>
  </si>
  <si>
    <t>1.56</t>
  </si>
  <si>
    <t>72.96</t>
  </si>
  <si>
    <t>51.86</t>
  </si>
  <si>
    <t>41.33</t>
  </si>
  <si>
    <t>40.44</t>
  </si>
  <si>
    <t>EJECUCION PRESUPUESTAL</t>
  </si>
  <si>
    <t>EJECUCION DE PRESUPUESTO RENTAS E INGRESOS</t>
  </si>
  <si>
    <t>EJECUCION PRESUPUESTO</t>
  </si>
  <si>
    <t>INFORME DE EJECUCION DEL PRESUPUESTO DE GASTOS E INVERSIONES</t>
  </si>
  <si>
    <t>INFORME DE EJECUCION RESERVAS PRESUPUESTALES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</si>
</sst>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/>
    <xf numFmtId="49" fontId="3" fillId="2" borderId="0" xfId="0" applyNumberFormat="1" applyFont="1" applyFill="1" applyAlignment="1">
      <alignment vertical="center"/>
    </xf>
    <xf numFmtId="0" fontId="3" fillId="2" borderId="1" xfId="0" applyFont="1" applyFill="1" applyBorder="1"/>
    <xf numFmtId="0" fontId="3" fillId="2" borderId="2" xfId="0" applyFont="1" applyFill="1" applyBorder="1"/>
    <xf numFmtId="49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right"/>
    </xf>
    <xf numFmtId="0" fontId="2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49" fontId="3" fillId="2" borderId="5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right"/>
    </xf>
    <xf numFmtId="0" fontId="2" fillId="2" borderId="6" xfId="0" applyFont="1" applyFill="1" applyBorder="1"/>
    <xf numFmtId="0" fontId="3" fillId="2" borderId="3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2" borderId="2" xfId="2" applyNumberFormat="1" applyFont="1" applyFill="1" applyBorder="1"/>
    <xf numFmtId="0" fontId="3" fillId="2" borderId="5" xfId="2" applyNumberFormat="1" applyFont="1" applyFill="1" applyBorder="1"/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2" fillId="2" borderId="2" xfId="0" applyFont="1" applyFill="1" applyBorder="1"/>
    <xf numFmtId="0" fontId="2" fillId="2" borderId="5" xfId="0" applyFont="1" applyFill="1" applyBorder="1"/>
    <xf numFmtId="49" fontId="2" fillId="2" borderId="0" xfId="0" applyNumberFormat="1" applyFont="1" applyFill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0" fontId="3" fillId="2" borderId="7" xfId="0" applyFont="1" applyFill="1" applyBorder="1"/>
    <xf numFmtId="44" fontId="3" fillId="2" borderId="7" xfId="1" applyFont="1" applyFill="1" applyBorder="1" applyAlignment="1">
      <alignment horizontal="left"/>
    </xf>
    <xf numFmtId="0" fontId="3" fillId="2" borderId="7" xfId="0" applyFont="1" applyFill="1" applyBorder="1" applyAlignment="1">
      <alignment horizontal="right"/>
    </xf>
    <xf numFmtId="0" fontId="3" fillId="2" borderId="0" xfId="0" applyFont="1" applyFill="1"/>
    <xf numFmtId="49" fontId="2" fillId="2" borderId="7" xfId="0" applyNumberFormat="1" applyFont="1" applyFill="1" applyBorder="1" applyAlignment="1">
      <alignment vertical="center"/>
    </xf>
    <xf numFmtId="0" fontId="2" fillId="2" borderId="7" xfId="0" applyFont="1" applyFill="1" applyBorder="1"/>
    <xf numFmtId="44" fontId="2" fillId="2" borderId="7" xfId="1" applyFont="1" applyFill="1" applyBorder="1" applyAlignment="1">
      <alignment horizontal="left"/>
    </xf>
    <xf numFmtId="0" fontId="2" fillId="2" borderId="7" xfId="0" applyFont="1" applyFill="1" applyBorder="1" applyAlignment="1">
      <alignment horizontal="right"/>
    </xf>
    <xf numFmtId="0" fontId="2" fillId="2" borderId="0" xfId="2" applyNumberFormat="1" applyFont="1" applyFill="1"/>
    <xf numFmtId="0" fontId="2" fillId="2" borderId="0" xfId="0" applyNumberFormat="1" applyFont="1" applyFill="1" applyAlignment="1">
      <alignment horizontal="left"/>
    </xf>
    <xf numFmtId="44" fontId="3" fillId="2" borderId="7" xfId="1" applyFont="1" applyFill="1" applyBorder="1"/>
    <xf numFmtId="0" fontId="3" fillId="2" borderId="7" xfId="1" applyNumberFormat="1" applyFont="1" applyFill="1" applyBorder="1" applyAlignment="1">
      <alignment horizontal="left"/>
    </xf>
    <xf numFmtId="44" fontId="2" fillId="2" borderId="7" xfId="1" applyFont="1" applyFill="1" applyBorder="1"/>
    <xf numFmtId="0" fontId="2" fillId="2" borderId="7" xfId="1" applyNumberFormat="1" applyFont="1" applyFill="1" applyBorder="1" applyAlignment="1">
      <alignment horizontal="left"/>
    </xf>
    <xf numFmtId="164" fontId="3" fillId="2" borderId="7" xfId="1" applyNumberFormat="1" applyFont="1" applyFill="1" applyBorder="1"/>
    <xf numFmtId="2" fontId="3" fillId="2" borderId="7" xfId="2" applyNumberFormat="1" applyFont="1" applyFill="1" applyBorder="1"/>
    <xf numFmtId="164" fontId="3" fillId="2" borderId="7" xfId="0" applyNumberFormat="1" applyFont="1" applyFill="1" applyBorder="1"/>
    <xf numFmtId="164" fontId="2" fillId="2" borderId="7" xfId="1" applyNumberFormat="1" applyFont="1" applyFill="1" applyBorder="1"/>
    <xf numFmtId="2" fontId="2" fillId="2" borderId="7" xfId="2" applyNumberFormat="1" applyFont="1" applyFill="1" applyBorder="1"/>
    <xf numFmtId="164" fontId="2" fillId="2" borderId="7" xfId="0" applyNumberFormat="1" applyFont="1" applyFill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0"/>
  <sheetViews>
    <sheetView tabSelected="1" workbookViewId="0"/>
  </sheetViews>
  <sheetFormatPr baseColWidth="10" defaultRowHeight="12" x14ac:dyDescent="0.2"/>
  <cols>
    <col min="1" max="1" width="15.7109375" style="1" bestFit="1" customWidth="1"/>
    <col min="2" max="2" width="44.85546875" style="1" bestFit="1" customWidth="1"/>
    <col min="3" max="3" width="18.5703125" style="1" bestFit="1" customWidth="1"/>
    <col min="4" max="5" width="21" style="1" bestFit="1" customWidth="1"/>
    <col min="6" max="6" width="22" style="1" bestFit="1" customWidth="1"/>
    <col min="7" max="7" width="16.42578125" style="1" bestFit="1" customWidth="1"/>
    <col min="8" max="8" width="20.28515625" style="1" bestFit="1" customWidth="1"/>
    <col min="9" max="9" width="13" style="1" bestFit="1" customWidth="1"/>
    <col min="10" max="10" width="22" style="1" bestFit="1" customWidth="1"/>
    <col min="11" max="11" width="20.28515625" style="1" bestFit="1" customWidth="1"/>
    <col min="12" max="12" width="22" style="1" bestFit="1" customWidth="1"/>
    <col min="13" max="16384" width="11.42578125" style="1"/>
  </cols>
  <sheetData>
    <row r="2" spans="1:12" x14ac:dyDescent="0.2">
      <c r="C2" s="23" t="s">
        <v>84</v>
      </c>
      <c r="D2" s="23"/>
      <c r="E2" s="23"/>
      <c r="F2" s="23"/>
    </row>
    <row r="3" spans="1:12" x14ac:dyDescent="0.2">
      <c r="C3" s="23" t="s">
        <v>528</v>
      </c>
      <c r="D3" s="23"/>
      <c r="E3" s="23"/>
      <c r="F3" s="23"/>
    </row>
    <row r="4" spans="1:12" x14ac:dyDescent="0.2">
      <c r="C4" s="23" t="s">
        <v>201</v>
      </c>
      <c r="D4" s="23"/>
      <c r="E4" s="23"/>
      <c r="F4" s="23"/>
      <c r="G4" s="2"/>
    </row>
    <row r="5" spans="1:12" x14ac:dyDescent="0.2">
      <c r="C5" s="23" t="s">
        <v>529</v>
      </c>
      <c r="D5" s="23"/>
      <c r="E5" s="23"/>
      <c r="F5" s="23"/>
      <c r="G5" s="2"/>
    </row>
    <row r="6" spans="1:12" x14ac:dyDescent="0.2">
      <c r="C6" s="24"/>
      <c r="D6" s="24"/>
      <c r="E6" s="24"/>
      <c r="F6" s="24"/>
      <c r="G6" s="2"/>
    </row>
    <row r="7" spans="1:12" x14ac:dyDescent="0.2">
      <c r="A7" s="3" t="s">
        <v>86</v>
      </c>
      <c r="B7" s="4" t="s">
        <v>87</v>
      </c>
      <c r="C7" s="25"/>
      <c r="D7" s="4" t="s">
        <v>88</v>
      </c>
      <c r="E7" s="6" t="s">
        <v>445</v>
      </c>
      <c r="F7" s="25"/>
      <c r="G7" s="25"/>
      <c r="H7" s="25"/>
      <c r="I7" s="25"/>
      <c r="J7" s="25"/>
      <c r="K7" s="25"/>
      <c r="L7" s="7"/>
    </row>
    <row r="8" spans="1:12" x14ac:dyDescent="0.2">
      <c r="A8" s="8" t="s">
        <v>89</v>
      </c>
      <c r="B8" s="9" t="s">
        <v>90</v>
      </c>
      <c r="C8" s="26"/>
      <c r="D8" s="9" t="s">
        <v>91</v>
      </c>
      <c r="E8" s="11">
        <v>2017</v>
      </c>
      <c r="F8" s="26"/>
      <c r="G8" s="26"/>
      <c r="H8" s="26"/>
      <c r="I8" s="26"/>
      <c r="J8" s="26"/>
      <c r="K8" s="26"/>
      <c r="L8" s="12"/>
    </row>
    <row r="9" spans="1:12" x14ac:dyDescent="0.2">
      <c r="A9" s="8" t="s">
        <v>89</v>
      </c>
      <c r="B9" s="9" t="s">
        <v>90</v>
      </c>
      <c r="C9" s="9"/>
      <c r="D9" s="10"/>
      <c r="E9" s="9"/>
      <c r="F9" s="9"/>
      <c r="G9" s="9"/>
      <c r="H9" s="9"/>
      <c r="I9" s="9" t="s">
        <v>91</v>
      </c>
      <c r="J9" s="11">
        <v>2017</v>
      </c>
      <c r="K9" s="9"/>
    </row>
    <row r="10" spans="1:12" x14ac:dyDescent="0.2">
      <c r="A10" s="21" t="s">
        <v>92</v>
      </c>
      <c r="B10" s="21"/>
      <c r="C10" s="18" t="s">
        <v>202</v>
      </c>
      <c r="D10" s="19" t="s">
        <v>101</v>
      </c>
      <c r="E10" s="19"/>
      <c r="F10" s="18" t="s">
        <v>203</v>
      </c>
      <c r="G10" s="19" t="s">
        <v>204</v>
      </c>
      <c r="H10" s="19"/>
      <c r="I10" s="18" t="s">
        <v>205</v>
      </c>
      <c r="J10" s="18" t="s">
        <v>206</v>
      </c>
      <c r="K10" s="18" t="s">
        <v>207</v>
      </c>
      <c r="L10" s="18" t="s">
        <v>208</v>
      </c>
    </row>
    <row r="11" spans="1:12" x14ac:dyDescent="0.2">
      <c r="A11" s="20" t="s">
        <v>98</v>
      </c>
      <c r="B11" s="18" t="s">
        <v>99</v>
      </c>
      <c r="C11" s="19"/>
      <c r="D11" s="18" t="s">
        <v>209</v>
      </c>
      <c r="E11" s="18" t="s">
        <v>110</v>
      </c>
      <c r="F11" s="18"/>
      <c r="G11" s="18" t="s">
        <v>210</v>
      </c>
      <c r="H11" s="18" t="s">
        <v>211</v>
      </c>
      <c r="I11" s="19"/>
      <c r="J11" s="18"/>
      <c r="K11" s="19"/>
      <c r="L11" s="19"/>
    </row>
    <row r="12" spans="1:12" ht="34.5" customHeight="1" x14ac:dyDescent="0.2">
      <c r="A12" s="20"/>
      <c r="B12" s="18"/>
      <c r="C12" s="19"/>
      <c r="D12" s="18"/>
      <c r="E12" s="18"/>
      <c r="F12" s="18"/>
      <c r="G12" s="18"/>
      <c r="H12" s="18"/>
      <c r="I12" s="19"/>
      <c r="J12" s="18"/>
      <c r="K12" s="19"/>
      <c r="L12" s="19"/>
    </row>
    <row r="13" spans="1:12" x14ac:dyDescent="0.2">
      <c r="A13" s="27"/>
    </row>
    <row r="14" spans="1:12" s="32" customFormat="1" x14ac:dyDescent="0.2">
      <c r="A14" s="28" t="s">
        <v>212</v>
      </c>
      <c r="B14" s="29" t="s">
        <v>213</v>
      </c>
      <c r="C14" s="30">
        <v>1600597271000</v>
      </c>
      <c r="D14" s="30">
        <v>0</v>
      </c>
      <c r="E14" s="30">
        <v>-164084695811</v>
      </c>
      <c r="F14" s="30">
        <v>1436512575189</v>
      </c>
      <c r="G14" s="30">
        <v>65937821725</v>
      </c>
      <c r="H14" s="30">
        <v>755339839788</v>
      </c>
      <c r="I14" s="31" t="s">
        <v>423</v>
      </c>
      <c r="J14" s="30">
        <v>681172735401</v>
      </c>
      <c r="K14" s="30">
        <v>0</v>
      </c>
      <c r="L14" s="30">
        <v>755339839788</v>
      </c>
    </row>
    <row r="15" spans="1:12" s="32" customFormat="1" x14ac:dyDescent="0.2">
      <c r="A15" s="28" t="s">
        <v>214</v>
      </c>
      <c r="B15" s="29" t="s">
        <v>215</v>
      </c>
      <c r="C15" s="30">
        <v>71546907000</v>
      </c>
      <c r="D15" s="30">
        <v>0</v>
      </c>
      <c r="E15" s="30">
        <v>-15795244849</v>
      </c>
      <c r="F15" s="30">
        <v>55751662151</v>
      </c>
      <c r="G15" s="30">
        <v>7278276595</v>
      </c>
      <c r="H15" s="30">
        <v>81950513000</v>
      </c>
      <c r="I15" s="31" t="s">
        <v>424</v>
      </c>
      <c r="J15" s="30">
        <v>-26198850849</v>
      </c>
      <c r="K15" s="30">
        <v>0</v>
      </c>
      <c r="L15" s="30">
        <v>81950513000</v>
      </c>
    </row>
    <row r="16" spans="1:12" s="32" customFormat="1" x14ac:dyDescent="0.2">
      <c r="A16" s="28" t="s">
        <v>216</v>
      </c>
      <c r="B16" s="29" t="s">
        <v>217</v>
      </c>
      <c r="C16" s="30">
        <v>71546907000</v>
      </c>
      <c r="D16" s="30">
        <v>0</v>
      </c>
      <c r="E16" s="30">
        <v>-15795244849</v>
      </c>
      <c r="F16" s="30">
        <v>55751662151</v>
      </c>
      <c r="G16" s="30">
        <v>7278276595</v>
      </c>
      <c r="H16" s="30">
        <v>81950513000</v>
      </c>
      <c r="I16" s="31" t="s">
        <v>424</v>
      </c>
      <c r="J16" s="30">
        <v>-26198850849</v>
      </c>
      <c r="K16" s="30">
        <v>0</v>
      </c>
      <c r="L16" s="30">
        <v>81950513000</v>
      </c>
    </row>
    <row r="17" spans="1:12" x14ac:dyDescent="0.2">
      <c r="A17" s="33" t="s">
        <v>218</v>
      </c>
      <c r="B17" s="34" t="s">
        <v>219</v>
      </c>
      <c r="C17" s="35">
        <v>100000000</v>
      </c>
      <c r="D17" s="35">
        <v>0</v>
      </c>
      <c r="E17" s="35">
        <v>0</v>
      </c>
      <c r="F17" s="35">
        <v>100000000</v>
      </c>
      <c r="G17" s="35">
        <v>528044108</v>
      </c>
      <c r="H17" s="35">
        <v>10682146798</v>
      </c>
      <c r="I17" s="36" t="s">
        <v>425</v>
      </c>
      <c r="J17" s="35">
        <v>-10582146798</v>
      </c>
      <c r="K17" s="35">
        <v>0</v>
      </c>
      <c r="L17" s="35">
        <v>10682146798</v>
      </c>
    </row>
    <row r="18" spans="1:12" x14ac:dyDescent="0.2">
      <c r="A18" s="33" t="s">
        <v>220</v>
      </c>
      <c r="B18" s="34" t="s">
        <v>221</v>
      </c>
      <c r="C18" s="35">
        <v>100000000</v>
      </c>
      <c r="D18" s="35">
        <v>0</v>
      </c>
      <c r="E18" s="35">
        <v>0</v>
      </c>
      <c r="F18" s="35">
        <v>100000000</v>
      </c>
      <c r="G18" s="35">
        <v>528044108</v>
      </c>
      <c r="H18" s="35">
        <v>10682146798</v>
      </c>
      <c r="I18" s="36" t="s">
        <v>425</v>
      </c>
      <c r="J18" s="35">
        <v>-10582146798</v>
      </c>
      <c r="K18" s="35">
        <v>0</v>
      </c>
      <c r="L18" s="35">
        <v>10682146798</v>
      </c>
    </row>
    <row r="19" spans="1:12" x14ac:dyDescent="0.2">
      <c r="A19" s="33" t="s">
        <v>222</v>
      </c>
      <c r="B19" s="34" t="s">
        <v>223</v>
      </c>
      <c r="C19" s="35">
        <v>6660000000</v>
      </c>
      <c r="D19" s="35">
        <v>0</v>
      </c>
      <c r="E19" s="35">
        <v>34204755151</v>
      </c>
      <c r="F19" s="35">
        <v>40864755151</v>
      </c>
      <c r="G19" s="35">
        <v>5710264795</v>
      </c>
      <c r="H19" s="35">
        <v>20748479136</v>
      </c>
      <c r="I19" s="36" t="s">
        <v>426</v>
      </c>
      <c r="J19" s="35">
        <v>20116276015</v>
      </c>
      <c r="K19" s="35">
        <v>0</v>
      </c>
      <c r="L19" s="35">
        <v>20748479136</v>
      </c>
    </row>
    <row r="20" spans="1:12" x14ac:dyDescent="0.2">
      <c r="A20" s="33" t="s">
        <v>224</v>
      </c>
      <c r="B20" s="34" t="s">
        <v>225</v>
      </c>
      <c r="C20" s="35">
        <v>360000000</v>
      </c>
      <c r="D20" s="35">
        <v>0</v>
      </c>
      <c r="E20" s="35">
        <v>0</v>
      </c>
      <c r="F20" s="35">
        <v>360000000</v>
      </c>
      <c r="G20" s="35">
        <v>171823180</v>
      </c>
      <c r="H20" s="35">
        <v>1400957253</v>
      </c>
      <c r="I20" s="36" t="s">
        <v>427</v>
      </c>
      <c r="J20" s="35">
        <v>-1040957253</v>
      </c>
      <c r="K20" s="35">
        <v>0</v>
      </c>
      <c r="L20" s="35">
        <v>1400957253</v>
      </c>
    </row>
    <row r="21" spans="1:12" x14ac:dyDescent="0.2">
      <c r="A21" s="33" t="s">
        <v>226</v>
      </c>
      <c r="B21" s="34" t="s">
        <v>227</v>
      </c>
      <c r="C21" s="35">
        <v>6300000000</v>
      </c>
      <c r="D21" s="35">
        <v>0</v>
      </c>
      <c r="E21" s="35">
        <v>34204755151</v>
      </c>
      <c r="F21" s="35">
        <v>40504755151</v>
      </c>
      <c r="G21" s="35">
        <v>5538441615</v>
      </c>
      <c r="H21" s="35">
        <v>19347521883</v>
      </c>
      <c r="I21" s="36" t="s">
        <v>428</v>
      </c>
      <c r="J21" s="35">
        <v>21157233268</v>
      </c>
      <c r="K21" s="35">
        <v>0</v>
      </c>
      <c r="L21" s="35">
        <v>19347521883</v>
      </c>
    </row>
    <row r="22" spans="1:12" x14ac:dyDescent="0.2">
      <c r="A22" s="33" t="s">
        <v>228</v>
      </c>
      <c r="B22" s="34" t="s">
        <v>229</v>
      </c>
      <c r="C22" s="35">
        <v>54061002000</v>
      </c>
      <c r="D22" s="35">
        <v>0</v>
      </c>
      <c r="E22" s="35">
        <v>-50000000000</v>
      </c>
      <c r="F22" s="35">
        <v>4061002000</v>
      </c>
      <c r="G22" s="35">
        <v>778371927</v>
      </c>
      <c r="H22" s="35">
        <v>24084372325</v>
      </c>
      <c r="I22" s="36" t="s">
        <v>429</v>
      </c>
      <c r="J22" s="35">
        <v>-20023370325</v>
      </c>
      <c r="K22" s="35">
        <v>0</v>
      </c>
      <c r="L22" s="35">
        <v>24084372325</v>
      </c>
    </row>
    <row r="23" spans="1:12" x14ac:dyDescent="0.2">
      <c r="A23" s="33" t="s">
        <v>230</v>
      </c>
      <c r="B23" s="34" t="s">
        <v>231</v>
      </c>
      <c r="C23" s="35">
        <v>3994451000</v>
      </c>
      <c r="D23" s="35">
        <v>0</v>
      </c>
      <c r="E23" s="35">
        <v>0</v>
      </c>
      <c r="F23" s="35">
        <v>3994451000</v>
      </c>
      <c r="G23" s="35">
        <v>778325627</v>
      </c>
      <c r="H23" s="35">
        <v>23885662825</v>
      </c>
      <c r="I23" s="36" t="s">
        <v>430</v>
      </c>
      <c r="J23" s="35">
        <v>-19891211825</v>
      </c>
      <c r="K23" s="35">
        <v>0</v>
      </c>
      <c r="L23" s="35">
        <v>23885662825</v>
      </c>
    </row>
    <row r="24" spans="1:12" x14ac:dyDescent="0.2">
      <c r="A24" s="33" t="s">
        <v>232</v>
      </c>
      <c r="B24" s="34" t="s">
        <v>233</v>
      </c>
      <c r="C24" s="35">
        <v>610655000</v>
      </c>
      <c r="D24" s="35">
        <v>0</v>
      </c>
      <c r="E24" s="35">
        <v>0</v>
      </c>
      <c r="F24" s="35">
        <v>610655000</v>
      </c>
      <c r="G24" s="35">
        <v>14678000</v>
      </c>
      <c r="H24" s="35">
        <v>718133240</v>
      </c>
      <c r="I24" s="36" t="s">
        <v>431</v>
      </c>
      <c r="J24" s="35">
        <v>-107478240</v>
      </c>
      <c r="K24" s="35">
        <v>0</v>
      </c>
      <c r="L24" s="35">
        <v>718133240</v>
      </c>
    </row>
    <row r="25" spans="1:12" x14ac:dyDescent="0.2">
      <c r="A25" s="33" t="s">
        <v>234</v>
      </c>
      <c r="B25" s="34" t="s">
        <v>235</v>
      </c>
      <c r="C25" s="35">
        <v>3383796000</v>
      </c>
      <c r="D25" s="35">
        <v>0</v>
      </c>
      <c r="E25" s="35">
        <v>0</v>
      </c>
      <c r="F25" s="35">
        <v>3383796000</v>
      </c>
      <c r="G25" s="35">
        <v>143741615</v>
      </c>
      <c r="H25" s="35">
        <v>4432629570</v>
      </c>
      <c r="I25" s="36">
        <v>131</v>
      </c>
      <c r="J25" s="35">
        <v>-1048833570</v>
      </c>
      <c r="K25" s="35">
        <v>0</v>
      </c>
      <c r="L25" s="35">
        <v>4432629570</v>
      </c>
    </row>
    <row r="26" spans="1:12" x14ac:dyDescent="0.2">
      <c r="A26" s="33" t="s">
        <v>236</v>
      </c>
      <c r="B26" s="34" t="s">
        <v>237</v>
      </c>
      <c r="C26" s="35">
        <v>0</v>
      </c>
      <c r="D26" s="35">
        <v>0</v>
      </c>
      <c r="E26" s="35">
        <v>0</v>
      </c>
      <c r="F26" s="35">
        <v>0</v>
      </c>
      <c r="G26" s="35">
        <v>619906012</v>
      </c>
      <c r="H26" s="35">
        <v>18734900015</v>
      </c>
      <c r="I26" s="36">
        <v>0</v>
      </c>
      <c r="J26" s="35">
        <v>-18734900015</v>
      </c>
      <c r="K26" s="35">
        <v>0</v>
      </c>
      <c r="L26" s="35">
        <v>18734900015</v>
      </c>
    </row>
    <row r="27" spans="1:12" x14ac:dyDescent="0.2">
      <c r="A27" s="33" t="s">
        <v>238</v>
      </c>
      <c r="B27" s="34" t="s">
        <v>239</v>
      </c>
      <c r="C27" s="35">
        <v>0</v>
      </c>
      <c r="D27" s="35">
        <v>0</v>
      </c>
      <c r="E27" s="35">
        <v>0</v>
      </c>
      <c r="F27" s="35">
        <v>0</v>
      </c>
      <c r="G27" s="35">
        <v>46300</v>
      </c>
      <c r="H27" s="35">
        <v>195208400</v>
      </c>
      <c r="I27" s="36">
        <v>0</v>
      </c>
      <c r="J27" s="35">
        <v>-195208400</v>
      </c>
      <c r="K27" s="35">
        <v>0</v>
      </c>
      <c r="L27" s="35">
        <v>195208400</v>
      </c>
    </row>
    <row r="28" spans="1:12" x14ac:dyDescent="0.2">
      <c r="A28" s="33" t="s">
        <v>240</v>
      </c>
      <c r="B28" s="34" t="s">
        <v>241</v>
      </c>
      <c r="C28" s="35">
        <v>66551000</v>
      </c>
      <c r="D28" s="35">
        <v>0</v>
      </c>
      <c r="E28" s="35">
        <v>0</v>
      </c>
      <c r="F28" s="35">
        <v>66551000</v>
      </c>
      <c r="G28" s="35">
        <v>0</v>
      </c>
      <c r="H28" s="35">
        <v>3501100</v>
      </c>
      <c r="I28" s="36" t="s">
        <v>242</v>
      </c>
      <c r="J28" s="35">
        <v>63049900</v>
      </c>
      <c r="K28" s="35">
        <v>0</v>
      </c>
      <c r="L28" s="35">
        <v>3501100</v>
      </c>
    </row>
    <row r="29" spans="1:12" x14ac:dyDescent="0.2">
      <c r="A29" s="33" t="s">
        <v>243</v>
      </c>
      <c r="B29" s="34" t="s">
        <v>244</v>
      </c>
      <c r="C29" s="35">
        <v>50000000000</v>
      </c>
      <c r="D29" s="35">
        <v>0</v>
      </c>
      <c r="E29" s="35">
        <v>-50000000000</v>
      </c>
      <c r="F29" s="35">
        <v>0</v>
      </c>
      <c r="G29" s="35">
        <v>0</v>
      </c>
      <c r="H29" s="35">
        <v>0</v>
      </c>
      <c r="I29" s="36">
        <v>0</v>
      </c>
      <c r="J29" s="35">
        <v>0</v>
      </c>
      <c r="K29" s="35">
        <v>0</v>
      </c>
      <c r="L29" s="35">
        <v>0</v>
      </c>
    </row>
    <row r="30" spans="1:12" x14ac:dyDescent="0.2">
      <c r="A30" s="33" t="s">
        <v>245</v>
      </c>
      <c r="B30" s="34" t="s">
        <v>246</v>
      </c>
      <c r="C30" s="35">
        <v>1305000000</v>
      </c>
      <c r="D30" s="35">
        <v>0</v>
      </c>
      <c r="E30" s="35">
        <v>0</v>
      </c>
      <c r="F30" s="35">
        <v>1305000000</v>
      </c>
      <c r="G30" s="35">
        <v>166982802</v>
      </c>
      <c r="H30" s="35">
        <v>1734637405</v>
      </c>
      <c r="I30" s="36" t="s">
        <v>432</v>
      </c>
      <c r="J30" s="35">
        <v>-429637405</v>
      </c>
      <c r="K30" s="35">
        <v>0</v>
      </c>
      <c r="L30" s="35">
        <v>1734637405</v>
      </c>
    </row>
    <row r="31" spans="1:12" x14ac:dyDescent="0.2">
      <c r="A31" s="33" t="s">
        <v>247</v>
      </c>
      <c r="B31" s="34" t="s">
        <v>248</v>
      </c>
      <c r="C31" s="35">
        <v>8593466000</v>
      </c>
      <c r="D31" s="35">
        <v>0</v>
      </c>
      <c r="E31" s="35">
        <v>0</v>
      </c>
      <c r="F31" s="35">
        <v>8593466000</v>
      </c>
      <c r="G31" s="35">
        <v>-601877379</v>
      </c>
      <c r="H31" s="35">
        <v>23256699341</v>
      </c>
      <c r="I31" s="36" t="s">
        <v>433</v>
      </c>
      <c r="J31" s="35">
        <v>-14663233341</v>
      </c>
      <c r="K31" s="35">
        <v>0</v>
      </c>
      <c r="L31" s="35">
        <v>23256699341</v>
      </c>
    </row>
    <row r="32" spans="1:12" x14ac:dyDescent="0.2">
      <c r="A32" s="33" t="s">
        <v>249</v>
      </c>
      <c r="B32" s="34" t="s">
        <v>250</v>
      </c>
      <c r="C32" s="35">
        <v>0</v>
      </c>
      <c r="D32" s="35">
        <v>0</v>
      </c>
      <c r="E32" s="35">
        <v>0</v>
      </c>
      <c r="F32" s="35">
        <v>0</v>
      </c>
      <c r="G32" s="35">
        <v>843923364</v>
      </c>
      <c r="H32" s="35">
        <v>4779804858</v>
      </c>
      <c r="I32" s="36">
        <v>0</v>
      </c>
      <c r="J32" s="35">
        <v>-4779804858</v>
      </c>
      <c r="K32" s="35">
        <v>0</v>
      </c>
      <c r="L32" s="35">
        <v>4779804858</v>
      </c>
    </row>
    <row r="33" spans="1:12" x14ac:dyDescent="0.2">
      <c r="A33" s="33" t="s">
        <v>251</v>
      </c>
      <c r="B33" s="34" t="s">
        <v>252</v>
      </c>
      <c r="C33" s="35">
        <v>0</v>
      </c>
      <c r="D33" s="35">
        <v>0</v>
      </c>
      <c r="E33" s="35">
        <v>0</v>
      </c>
      <c r="F33" s="35">
        <v>0</v>
      </c>
      <c r="G33" s="35">
        <v>-1445800743</v>
      </c>
      <c r="H33" s="35">
        <v>12287882586</v>
      </c>
      <c r="I33" s="36">
        <v>0</v>
      </c>
      <c r="J33" s="35">
        <v>-12287882586</v>
      </c>
      <c r="K33" s="35">
        <v>0</v>
      </c>
      <c r="L33" s="35">
        <v>12287882586</v>
      </c>
    </row>
    <row r="34" spans="1:12" x14ac:dyDescent="0.2">
      <c r="A34" s="33" t="s">
        <v>253</v>
      </c>
      <c r="B34" s="34" t="s">
        <v>254</v>
      </c>
      <c r="C34" s="35">
        <v>827439000</v>
      </c>
      <c r="D34" s="35">
        <v>0</v>
      </c>
      <c r="E34" s="35">
        <v>0</v>
      </c>
      <c r="F34" s="35">
        <v>827439000</v>
      </c>
      <c r="G34" s="35">
        <v>696490342</v>
      </c>
      <c r="H34" s="35">
        <v>1444177995</v>
      </c>
      <c r="I34" s="36" t="s">
        <v>434</v>
      </c>
      <c r="J34" s="35">
        <v>-616738995</v>
      </c>
      <c r="K34" s="35">
        <v>0</v>
      </c>
      <c r="L34" s="35">
        <v>1444177995</v>
      </c>
    </row>
    <row r="35" spans="1:12" s="32" customFormat="1" x14ac:dyDescent="0.2">
      <c r="A35" s="28" t="s">
        <v>255</v>
      </c>
      <c r="B35" s="29" t="s">
        <v>256</v>
      </c>
      <c r="C35" s="30">
        <v>1130002693000</v>
      </c>
      <c r="D35" s="30">
        <v>0</v>
      </c>
      <c r="E35" s="30">
        <v>-89091344962</v>
      </c>
      <c r="F35" s="30">
        <v>1040911348038</v>
      </c>
      <c r="G35" s="30">
        <v>55922963798</v>
      </c>
      <c r="H35" s="30">
        <v>314182035087</v>
      </c>
      <c r="I35" s="31" t="s">
        <v>435</v>
      </c>
      <c r="J35" s="30">
        <v>726729312951</v>
      </c>
      <c r="K35" s="30">
        <v>0</v>
      </c>
      <c r="L35" s="30">
        <v>314182035087</v>
      </c>
    </row>
    <row r="36" spans="1:12" s="32" customFormat="1" x14ac:dyDescent="0.2">
      <c r="A36" s="28" t="s">
        <v>257</v>
      </c>
      <c r="B36" s="29" t="s">
        <v>258</v>
      </c>
      <c r="C36" s="30">
        <v>1130002693000</v>
      </c>
      <c r="D36" s="30">
        <v>0</v>
      </c>
      <c r="E36" s="30">
        <v>-89091344962</v>
      </c>
      <c r="F36" s="30">
        <v>1040911348038</v>
      </c>
      <c r="G36" s="30">
        <v>55922963798</v>
      </c>
      <c r="H36" s="30">
        <v>314182035087</v>
      </c>
      <c r="I36" s="31" t="s">
        <v>435</v>
      </c>
      <c r="J36" s="30">
        <v>726729312951</v>
      </c>
      <c r="K36" s="30">
        <v>0</v>
      </c>
      <c r="L36" s="30">
        <v>314182035087</v>
      </c>
    </row>
    <row r="37" spans="1:12" x14ac:dyDescent="0.2">
      <c r="A37" s="33" t="s">
        <v>259</v>
      </c>
      <c r="B37" s="34" t="s">
        <v>260</v>
      </c>
      <c r="C37" s="35">
        <v>1130002693000</v>
      </c>
      <c r="D37" s="35">
        <v>0</v>
      </c>
      <c r="E37" s="35">
        <v>-89091344962</v>
      </c>
      <c r="F37" s="35">
        <v>1040911348038</v>
      </c>
      <c r="G37" s="35">
        <v>55922963798</v>
      </c>
      <c r="H37" s="35">
        <v>314182035087</v>
      </c>
      <c r="I37" s="36" t="s">
        <v>435</v>
      </c>
      <c r="J37" s="35">
        <v>726729312951</v>
      </c>
      <c r="K37" s="35">
        <v>0</v>
      </c>
      <c r="L37" s="35">
        <v>314182035087</v>
      </c>
    </row>
    <row r="38" spans="1:12" x14ac:dyDescent="0.2">
      <c r="A38" s="33" t="s">
        <v>261</v>
      </c>
      <c r="B38" s="34" t="s">
        <v>262</v>
      </c>
      <c r="C38" s="35">
        <v>909062746000</v>
      </c>
      <c r="D38" s="35">
        <v>0</v>
      </c>
      <c r="E38" s="35">
        <v>-119095605875</v>
      </c>
      <c r="F38" s="35">
        <v>789967140125</v>
      </c>
      <c r="G38" s="35">
        <v>46266123575</v>
      </c>
      <c r="H38" s="35">
        <v>172536824800</v>
      </c>
      <c r="I38" s="36" t="s">
        <v>436</v>
      </c>
      <c r="J38" s="35">
        <v>617430315325</v>
      </c>
      <c r="K38" s="35">
        <v>0</v>
      </c>
      <c r="L38" s="35">
        <v>172536824800</v>
      </c>
    </row>
    <row r="39" spans="1:12" x14ac:dyDescent="0.2">
      <c r="A39" s="33" t="s">
        <v>263</v>
      </c>
      <c r="B39" s="34" t="s">
        <v>264</v>
      </c>
      <c r="C39" s="35">
        <v>220939947000</v>
      </c>
      <c r="D39" s="35">
        <v>0</v>
      </c>
      <c r="E39" s="35">
        <v>30004260913</v>
      </c>
      <c r="F39" s="35">
        <v>250944207913</v>
      </c>
      <c r="G39" s="35">
        <v>9656840223</v>
      </c>
      <c r="H39" s="35">
        <v>141645210287</v>
      </c>
      <c r="I39" s="36" t="s">
        <v>437</v>
      </c>
      <c r="J39" s="35">
        <v>109298997626</v>
      </c>
      <c r="K39" s="35">
        <v>0</v>
      </c>
      <c r="L39" s="35">
        <v>141645210287</v>
      </c>
    </row>
    <row r="40" spans="1:12" x14ac:dyDescent="0.2">
      <c r="A40" s="33" t="s">
        <v>265</v>
      </c>
      <c r="B40" s="34" t="s">
        <v>266</v>
      </c>
      <c r="C40" s="35">
        <v>220939947000</v>
      </c>
      <c r="D40" s="35">
        <v>0</v>
      </c>
      <c r="E40" s="35">
        <v>30004260913</v>
      </c>
      <c r="F40" s="35">
        <v>250944207913</v>
      </c>
      <c r="G40" s="35">
        <v>9656840223</v>
      </c>
      <c r="H40" s="35">
        <v>141645210287</v>
      </c>
      <c r="I40" s="36" t="s">
        <v>437</v>
      </c>
      <c r="J40" s="35">
        <v>109298997626</v>
      </c>
      <c r="K40" s="35">
        <v>0</v>
      </c>
      <c r="L40" s="35">
        <v>141645210287</v>
      </c>
    </row>
    <row r="41" spans="1:12" s="32" customFormat="1" x14ac:dyDescent="0.2">
      <c r="A41" s="28" t="s">
        <v>267</v>
      </c>
      <c r="B41" s="29" t="s">
        <v>268</v>
      </c>
      <c r="C41" s="30">
        <v>399047671000</v>
      </c>
      <c r="D41" s="30">
        <v>0</v>
      </c>
      <c r="E41" s="30">
        <v>-59198106000</v>
      </c>
      <c r="F41" s="30">
        <v>339849565000</v>
      </c>
      <c r="G41" s="30">
        <v>2736581332</v>
      </c>
      <c r="H41" s="30">
        <v>359207291701</v>
      </c>
      <c r="I41" s="31" t="s">
        <v>438</v>
      </c>
      <c r="J41" s="30">
        <v>-19357726701</v>
      </c>
      <c r="K41" s="30">
        <v>0</v>
      </c>
      <c r="L41" s="30">
        <v>359207291701</v>
      </c>
    </row>
    <row r="42" spans="1:12" s="32" customFormat="1" x14ac:dyDescent="0.2">
      <c r="A42" s="28" t="s">
        <v>269</v>
      </c>
      <c r="B42" s="29" t="s">
        <v>270</v>
      </c>
      <c r="C42" s="30">
        <v>387318890000</v>
      </c>
      <c r="D42" s="30">
        <v>0</v>
      </c>
      <c r="E42" s="30">
        <v>-59198106000</v>
      </c>
      <c r="F42" s="30">
        <v>328120784000</v>
      </c>
      <c r="G42" s="30">
        <v>112865779</v>
      </c>
      <c r="H42" s="30">
        <v>328318801143</v>
      </c>
      <c r="I42" s="31" t="s">
        <v>439</v>
      </c>
      <c r="J42" s="30">
        <v>-198017143</v>
      </c>
      <c r="K42" s="30">
        <v>0</v>
      </c>
      <c r="L42" s="30">
        <v>328318801143</v>
      </c>
    </row>
    <row r="43" spans="1:12" x14ac:dyDescent="0.2">
      <c r="A43" s="33" t="s">
        <v>271</v>
      </c>
      <c r="B43" s="34" t="s">
        <v>272</v>
      </c>
      <c r="C43" s="35">
        <v>59198106000</v>
      </c>
      <c r="D43" s="35">
        <v>0</v>
      </c>
      <c r="E43" s="35">
        <v>-59198106000</v>
      </c>
      <c r="F43" s="35">
        <v>0</v>
      </c>
      <c r="G43" s="35">
        <v>0</v>
      </c>
      <c r="H43" s="35">
        <v>0</v>
      </c>
      <c r="I43" s="36">
        <v>0</v>
      </c>
      <c r="J43" s="35">
        <v>0</v>
      </c>
      <c r="K43" s="35">
        <v>0</v>
      </c>
      <c r="L43" s="35">
        <v>0</v>
      </c>
    </row>
    <row r="44" spans="1:12" x14ac:dyDescent="0.2">
      <c r="A44" s="33" t="s">
        <v>273</v>
      </c>
      <c r="B44" s="34" t="s">
        <v>274</v>
      </c>
      <c r="C44" s="35">
        <v>155627159000</v>
      </c>
      <c r="D44" s="35">
        <v>0</v>
      </c>
      <c r="E44" s="35">
        <v>0</v>
      </c>
      <c r="F44" s="35">
        <v>155627159000</v>
      </c>
      <c r="G44" s="35">
        <v>0</v>
      </c>
      <c r="H44" s="35">
        <v>155627159000</v>
      </c>
      <c r="I44" s="36">
        <v>100</v>
      </c>
      <c r="J44" s="35">
        <v>0</v>
      </c>
      <c r="K44" s="35">
        <v>0</v>
      </c>
      <c r="L44" s="35">
        <v>155627159000</v>
      </c>
    </row>
    <row r="45" spans="1:12" x14ac:dyDescent="0.2">
      <c r="A45" s="33" t="s">
        <v>275</v>
      </c>
      <c r="B45" s="34" t="s">
        <v>276</v>
      </c>
      <c r="C45" s="35">
        <v>172493625000</v>
      </c>
      <c r="D45" s="35">
        <v>0</v>
      </c>
      <c r="E45" s="35">
        <v>0</v>
      </c>
      <c r="F45" s="35">
        <v>172493625000</v>
      </c>
      <c r="G45" s="35">
        <v>112865779</v>
      </c>
      <c r="H45" s="35">
        <v>172691642143</v>
      </c>
      <c r="I45" s="36" t="s">
        <v>440</v>
      </c>
      <c r="J45" s="35">
        <v>-198017143</v>
      </c>
      <c r="K45" s="35">
        <v>0</v>
      </c>
      <c r="L45" s="35">
        <v>172691642143</v>
      </c>
    </row>
    <row r="46" spans="1:12" x14ac:dyDescent="0.2">
      <c r="A46" s="33" t="s">
        <v>277</v>
      </c>
      <c r="B46" s="34" t="s">
        <v>278</v>
      </c>
      <c r="C46" s="35">
        <v>172413890000</v>
      </c>
      <c r="D46" s="35">
        <v>0</v>
      </c>
      <c r="E46" s="35">
        <v>0</v>
      </c>
      <c r="F46" s="35">
        <v>172413890000</v>
      </c>
      <c r="G46" s="35">
        <v>112865779</v>
      </c>
      <c r="H46" s="35">
        <v>172550014479</v>
      </c>
      <c r="I46" s="36" t="s">
        <v>441</v>
      </c>
      <c r="J46" s="35">
        <v>-136124479</v>
      </c>
      <c r="K46" s="35">
        <v>0</v>
      </c>
      <c r="L46" s="35">
        <v>172550014479</v>
      </c>
    </row>
    <row r="47" spans="1:12" x14ac:dyDescent="0.2">
      <c r="A47" s="33" t="s">
        <v>279</v>
      </c>
      <c r="B47" s="34" t="s">
        <v>280</v>
      </c>
      <c r="C47" s="35">
        <v>79735000</v>
      </c>
      <c r="D47" s="35">
        <v>0</v>
      </c>
      <c r="E47" s="35">
        <v>0</v>
      </c>
      <c r="F47" s="35">
        <v>79735000</v>
      </c>
      <c r="G47" s="35">
        <v>0</v>
      </c>
      <c r="H47" s="35">
        <v>141627664</v>
      </c>
      <c r="I47" s="36" t="s">
        <v>281</v>
      </c>
      <c r="J47" s="35">
        <v>-61892664</v>
      </c>
      <c r="K47" s="35">
        <v>0</v>
      </c>
      <c r="L47" s="35">
        <v>141627664</v>
      </c>
    </row>
    <row r="48" spans="1:12" x14ac:dyDescent="0.2">
      <c r="A48" s="33" t="s">
        <v>282</v>
      </c>
      <c r="B48" s="34" t="s">
        <v>283</v>
      </c>
      <c r="C48" s="35">
        <v>11728781000</v>
      </c>
      <c r="D48" s="35">
        <v>0</v>
      </c>
      <c r="E48" s="35">
        <v>0</v>
      </c>
      <c r="F48" s="35">
        <v>11728781000</v>
      </c>
      <c r="G48" s="35">
        <v>2623715553</v>
      </c>
      <c r="H48" s="35">
        <v>30888490558</v>
      </c>
      <c r="I48" s="36" t="s">
        <v>442</v>
      </c>
      <c r="J48" s="35">
        <v>-19159709558</v>
      </c>
      <c r="K48" s="35">
        <v>0</v>
      </c>
      <c r="L48" s="35">
        <v>30888490558</v>
      </c>
    </row>
    <row r="49" spans="1:12" x14ac:dyDescent="0.2">
      <c r="A49" s="33" t="s">
        <v>284</v>
      </c>
      <c r="B49" s="34" t="s">
        <v>285</v>
      </c>
      <c r="C49" s="35">
        <v>11293425000</v>
      </c>
      <c r="D49" s="35">
        <v>0</v>
      </c>
      <c r="E49" s="35">
        <v>0</v>
      </c>
      <c r="F49" s="35">
        <v>11293425000</v>
      </c>
      <c r="G49" s="35">
        <v>2367203501</v>
      </c>
      <c r="H49" s="35">
        <v>29212673140</v>
      </c>
      <c r="I49" s="36" t="s">
        <v>443</v>
      </c>
      <c r="J49" s="35">
        <v>-17919248140</v>
      </c>
      <c r="K49" s="35">
        <v>0</v>
      </c>
      <c r="L49" s="35">
        <v>29212673140</v>
      </c>
    </row>
    <row r="50" spans="1:12" x14ac:dyDescent="0.2">
      <c r="A50" s="33" t="s">
        <v>286</v>
      </c>
      <c r="B50" s="34" t="s">
        <v>287</v>
      </c>
      <c r="C50" s="35">
        <v>435356000</v>
      </c>
      <c r="D50" s="35">
        <v>0</v>
      </c>
      <c r="E50" s="35">
        <v>0</v>
      </c>
      <c r="F50" s="35">
        <v>435356000</v>
      </c>
      <c r="G50" s="35">
        <v>256512052</v>
      </c>
      <c r="H50" s="35">
        <v>1675817418</v>
      </c>
      <c r="I50" s="36" t="s">
        <v>444</v>
      </c>
      <c r="J50" s="35">
        <v>-1240461418</v>
      </c>
      <c r="K50" s="35">
        <v>0</v>
      </c>
      <c r="L50" s="35">
        <v>1675817418</v>
      </c>
    </row>
  </sheetData>
  <mergeCells count="19">
    <mergeCell ref="C2:F2"/>
    <mergeCell ref="C3:F3"/>
    <mergeCell ref="C4:F4"/>
    <mergeCell ref="C5:F5"/>
    <mergeCell ref="A10:B10"/>
    <mergeCell ref="C10:C12"/>
    <mergeCell ref="D10:E10"/>
    <mergeCell ref="F10:F12"/>
    <mergeCell ref="L10:L12"/>
    <mergeCell ref="A11:A12"/>
    <mergeCell ref="B11:B12"/>
    <mergeCell ref="D11:D12"/>
    <mergeCell ref="E11:E12"/>
    <mergeCell ref="G11:G12"/>
    <mergeCell ref="H11:H12"/>
    <mergeCell ref="G10:H10"/>
    <mergeCell ref="I10:I12"/>
    <mergeCell ref="J10:J12"/>
    <mergeCell ref="K10:K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workbookViewId="0"/>
  </sheetViews>
  <sheetFormatPr baseColWidth="10" defaultRowHeight="12" x14ac:dyDescent="0.2"/>
  <cols>
    <col min="1" max="1" width="18.85546875" style="1" bestFit="1" customWidth="1"/>
    <col min="2" max="2" width="39.42578125" style="1" bestFit="1" customWidth="1"/>
    <col min="3" max="3" width="22" style="1" bestFit="1" customWidth="1"/>
    <col min="4" max="5" width="21" style="1" bestFit="1" customWidth="1"/>
    <col min="6" max="6" width="22" style="1" bestFit="1" customWidth="1"/>
    <col min="7" max="7" width="10.28515625" style="1" bestFit="1" customWidth="1"/>
    <col min="8" max="10" width="22" style="1" bestFit="1" customWidth="1"/>
    <col min="11" max="11" width="8" style="1" bestFit="1" customWidth="1"/>
    <col min="12" max="13" width="20.28515625" style="1" bestFit="1" customWidth="1"/>
    <col min="14" max="14" width="8.140625" style="1" bestFit="1" customWidth="1"/>
    <col min="15" max="15" width="11.5703125" style="38" bestFit="1" customWidth="1"/>
    <col min="16" max="16384" width="11.42578125" style="1"/>
  </cols>
  <sheetData>
    <row r="1" spans="1:15" x14ac:dyDescent="0.2">
      <c r="D1" s="23" t="s">
        <v>84</v>
      </c>
      <c r="E1" s="23"/>
      <c r="F1" s="23"/>
      <c r="G1" s="23"/>
    </row>
    <row r="2" spans="1:15" x14ac:dyDescent="0.2">
      <c r="D2" s="23" t="s">
        <v>530</v>
      </c>
      <c r="E2" s="23"/>
      <c r="F2" s="23"/>
      <c r="G2" s="23"/>
    </row>
    <row r="3" spans="1:15" x14ac:dyDescent="0.2">
      <c r="D3" s="23" t="s">
        <v>531</v>
      </c>
      <c r="E3" s="23"/>
      <c r="F3" s="23"/>
      <c r="G3" s="23"/>
    </row>
    <row r="4" spans="1:15" x14ac:dyDescent="0.2">
      <c r="E4" s="2" t="s">
        <v>85</v>
      </c>
    </row>
    <row r="5" spans="1:15" x14ac:dyDescent="0.2">
      <c r="A5" s="3" t="s">
        <v>86</v>
      </c>
      <c r="B5" s="4" t="s">
        <v>87</v>
      </c>
      <c r="C5" s="4"/>
      <c r="D5" s="5"/>
      <c r="E5" s="4"/>
      <c r="F5" s="4"/>
      <c r="G5" s="4"/>
      <c r="H5" s="4"/>
      <c r="I5" s="4"/>
      <c r="J5" s="4"/>
      <c r="K5" s="4"/>
      <c r="L5" s="4" t="s">
        <v>88</v>
      </c>
      <c r="M5" s="6" t="s">
        <v>445</v>
      </c>
      <c r="N5" s="7"/>
    </row>
    <row r="6" spans="1:15" x14ac:dyDescent="0.2">
      <c r="A6" s="8" t="s">
        <v>89</v>
      </c>
      <c r="B6" s="9" t="s">
        <v>90</v>
      </c>
      <c r="C6" s="9"/>
      <c r="D6" s="10"/>
      <c r="E6" s="9"/>
      <c r="F6" s="9"/>
      <c r="G6" s="9"/>
      <c r="H6" s="9"/>
      <c r="I6" s="9"/>
      <c r="J6" s="9"/>
      <c r="K6" s="9"/>
      <c r="L6" s="9" t="s">
        <v>91</v>
      </c>
      <c r="M6" s="11">
        <v>2017</v>
      </c>
      <c r="N6" s="12"/>
    </row>
    <row r="7" spans="1:15" x14ac:dyDescent="0.2">
      <c r="A7" s="21" t="s">
        <v>92</v>
      </c>
      <c r="B7" s="21"/>
      <c r="C7" s="19" t="s">
        <v>93</v>
      </c>
      <c r="D7" s="19"/>
      <c r="E7" s="19"/>
      <c r="F7" s="19"/>
      <c r="G7" s="19"/>
      <c r="H7" s="19"/>
      <c r="I7" s="19" t="s">
        <v>94</v>
      </c>
      <c r="J7" s="19"/>
      <c r="K7" s="18" t="s">
        <v>95</v>
      </c>
      <c r="L7" s="19" t="s">
        <v>96</v>
      </c>
      <c r="M7" s="19"/>
      <c r="N7" s="18" t="s">
        <v>97</v>
      </c>
    </row>
    <row r="8" spans="1:15" x14ac:dyDescent="0.2">
      <c r="A8" s="20" t="s">
        <v>98</v>
      </c>
      <c r="B8" s="18" t="s">
        <v>99</v>
      </c>
      <c r="C8" s="18" t="s">
        <v>100</v>
      </c>
      <c r="D8" s="19" t="s">
        <v>101</v>
      </c>
      <c r="E8" s="19"/>
      <c r="F8" s="18" t="s">
        <v>102</v>
      </c>
      <c r="G8" s="18" t="s">
        <v>103</v>
      </c>
      <c r="H8" s="18" t="s">
        <v>104</v>
      </c>
      <c r="I8" s="18" t="s">
        <v>105</v>
      </c>
      <c r="J8" s="18" t="s">
        <v>106</v>
      </c>
      <c r="K8" s="19"/>
      <c r="L8" s="18" t="s">
        <v>107</v>
      </c>
      <c r="M8" s="18" t="s">
        <v>108</v>
      </c>
      <c r="N8" s="18"/>
    </row>
    <row r="9" spans="1:15" ht="24" x14ac:dyDescent="0.2">
      <c r="A9" s="20"/>
      <c r="B9" s="18"/>
      <c r="C9" s="18"/>
      <c r="D9" s="17" t="s">
        <v>109</v>
      </c>
      <c r="E9" s="17" t="s">
        <v>110</v>
      </c>
      <c r="F9" s="19"/>
      <c r="G9" s="18"/>
      <c r="H9" s="18"/>
      <c r="I9" s="18"/>
      <c r="J9" s="18"/>
      <c r="K9" s="19"/>
      <c r="L9" s="18"/>
      <c r="M9" s="18"/>
      <c r="N9" s="18"/>
    </row>
    <row r="10" spans="1:15" x14ac:dyDescent="0.2">
      <c r="A10" s="27"/>
    </row>
    <row r="11" spans="1:15" s="32" customFormat="1" x14ac:dyDescent="0.2">
      <c r="A11" s="28" t="s">
        <v>0</v>
      </c>
      <c r="B11" s="29" t="s">
        <v>111</v>
      </c>
      <c r="C11" s="39">
        <v>1600597271000</v>
      </c>
      <c r="D11" s="39">
        <v>0</v>
      </c>
      <c r="E11" s="39">
        <v>-164084695811</v>
      </c>
      <c r="F11" s="39">
        <v>1436512575189</v>
      </c>
      <c r="G11" s="39">
        <v>0</v>
      </c>
      <c r="H11" s="39">
        <v>1436512575189</v>
      </c>
      <c r="I11" s="39">
        <v>119783513005</v>
      </c>
      <c r="J11" s="39">
        <v>783134176662</v>
      </c>
      <c r="K11" s="39" t="s">
        <v>446</v>
      </c>
      <c r="L11" s="39">
        <v>61282951620</v>
      </c>
      <c r="M11" s="39">
        <v>343784017247</v>
      </c>
      <c r="N11" s="40" t="s">
        <v>447</v>
      </c>
    </row>
    <row r="12" spans="1:15" s="32" customFormat="1" x14ac:dyDescent="0.2">
      <c r="A12" s="28" t="s">
        <v>1</v>
      </c>
      <c r="B12" s="29" t="s">
        <v>113</v>
      </c>
      <c r="C12" s="39">
        <v>63346694000</v>
      </c>
      <c r="D12" s="39">
        <v>0</v>
      </c>
      <c r="E12" s="39">
        <v>0</v>
      </c>
      <c r="F12" s="39">
        <v>63346694000</v>
      </c>
      <c r="G12" s="39">
        <v>0</v>
      </c>
      <c r="H12" s="39">
        <v>63346694000</v>
      </c>
      <c r="I12" s="39">
        <v>5328403237</v>
      </c>
      <c r="J12" s="39">
        <v>48952923849</v>
      </c>
      <c r="K12" s="39" t="s">
        <v>448</v>
      </c>
      <c r="L12" s="39">
        <v>4209552735</v>
      </c>
      <c r="M12" s="39">
        <v>43659863407</v>
      </c>
      <c r="N12" s="40" t="s">
        <v>449</v>
      </c>
    </row>
    <row r="13" spans="1:15" s="32" customFormat="1" x14ac:dyDescent="0.2">
      <c r="A13" s="28" t="s">
        <v>2</v>
      </c>
      <c r="B13" s="29" t="s">
        <v>114</v>
      </c>
      <c r="C13" s="39">
        <v>50623674000</v>
      </c>
      <c r="D13" s="39">
        <v>0</v>
      </c>
      <c r="E13" s="39">
        <v>0</v>
      </c>
      <c r="F13" s="39">
        <v>50623674000</v>
      </c>
      <c r="G13" s="39">
        <v>0</v>
      </c>
      <c r="H13" s="39">
        <v>50623674000</v>
      </c>
      <c r="I13" s="39">
        <v>3314863944</v>
      </c>
      <c r="J13" s="39">
        <v>38016039792</v>
      </c>
      <c r="K13" s="39" t="s">
        <v>450</v>
      </c>
      <c r="L13" s="39">
        <v>3283573573</v>
      </c>
      <c r="M13" s="39">
        <v>37960792680</v>
      </c>
      <c r="N13" s="40" t="s">
        <v>451</v>
      </c>
    </row>
    <row r="14" spans="1:15" x14ac:dyDescent="0.2">
      <c r="A14" s="33" t="s">
        <v>3</v>
      </c>
      <c r="B14" s="34" t="s">
        <v>115</v>
      </c>
      <c r="C14" s="41">
        <v>37319911000</v>
      </c>
      <c r="D14" s="41">
        <v>-153000000</v>
      </c>
      <c r="E14" s="41">
        <v>-153000000</v>
      </c>
      <c r="F14" s="41">
        <v>37166911000</v>
      </c>
      <c r="G14" s="41">
        <v>0</v>
      </c>
      <c r="H14" s="41">
        <v>37166911000</v>
      </c>
      <c r="I14" s="41">
        <v>2597158885</v>
      </c>
      <c r="J14" s="41">
        <v>28167111372</v>
      </c>
      <c r="K14" s="41" t="s">
        <v>452</v>
      </c>
      <c r="L14" s="41">
        <v>2560187280</v>
      </c>
      <c r="M14" s="41">
        <v>28127356317</v>
      </c>
      <c r="N14" s="42" t="s">
        <v>453</v>
      </c>
      <c r="O14" s="1"/>
    </row>
    <row r="15" spans="1:15" x14ac:dyDescent="0.2">
      <c r="A15" s="33" t="s">
        <v>4</v>
      </c>
      <c r="B15" s="34" t="s">
        <v>116</v>
      </c>
      <c r="C15" s="41">
        <v>20985184000</v>
      </c>
      <c r="D15" s="41">
        <v>0</v>
      </c>
      <c r="E15" s="41">
        <v>0</v>
      </c>
      <c r="F15" s="41">
        <v>20985184000</v>
      </c>
      <c r="G15" s="41">
        <v>0</v>
      </c>
      <c r="H15" s="41">
        <v>20985184000</v>
      </c>
      <c r="I15" s="41">
        <v>1779909505</v>
      </c>
      <c r="J15" s="41">
        <v>17285747167</v>
      </c>
      <c r="K15" s="41" t="s">
        <v>454</v>
      </c>
      <c r="L15" s="41">
        <v>1781078455</v>
      </c>
      <c r="M15" s="41">
        <v>17285747167</v>
      </c>
      <c r="N15" s="42" t="s">
        <v>454</v>
      </c>
      <c r="O15" s="1"/>
    </row>
    <row r="16" spans="1:15" x14ac:dyDescent="0.2">
      <c r="A16" s="33" t="s">
        <v>5</v>
      </c>
      <c r="B16" s="34" t="s">
        <v>117</v>
      </c>
      <c r="C16" s="41">
        <v>1388315000</v>
      </c>
      <c r="D16" s="41">
        <v>0</v>
      </c>
      <c r="E16" s="41">
        <v>0</v>
      </c>
      <c r="F16" s="41">
        <v>1388315000</v>
      </c>
      <c r="G16" s="41">
        <v>0</v>
      </c>
      <c r="H16" s="41">
        <v>1388315000</v>
      </c>
      <c r="I16" s="41">
        <v>117145127</v>
      </c>
      <c r="J16" s="41">
        <v>1174629626</v>
      </c>
      <c r="K16" s="41" t="s">
        <v>455</v>
      </c>
      <c r="L16" s="41">
        <v>117145127</v>
      </c>
      <c r="M16" s="41">
        <v>1174629626</v>
      </c>
      <c r="N16" s="42" t="s">
        <v>455</v>
      </c>
      <c r="O16" s="1"/>
    </row>
    <row r="17" spans="1:15" x14ac:dyDescent="0.2">
      <c r="A17" s="33" t="s">
        <v>6</v>
      </c>
      <c r="B17" s="34" t="s">
        <v>118</v>
      </c>
      <c r="C17" s="41">
        <v>412356000</v>
      </c>
      <c r="D17" s="41">
        <v>20000000</v>
      </c>
      <c r="E17" s="41">
        <v>20000000</v>
      </c>
      <c r="F17" s="41">
        <v>432356000</v>
      </c>
      <c r="G17" s="41">
        <v>0</v>
      </c>
      <c r="H17" s="41">
        <v>432356000</v>
      </c>
      <c r="I17" s="41">
        <v>33236973</v>
      </c>
      <c r="J17" s="41">
        <v>369687596</v>
      </c>
      <c r="K17" s="41" t="s">
        <v>456</v>
      </c>
      <c r="L17" s="41">
        <v>27648831</v>
      </c>
      <c r="M17" s="41">
        <v>364099454</v>
      </c>
      <c r="N17" s="42" t="s">
        <v>457</v>
      </c>
      <c r="O17" s="1"/>
    </row>
    <row r="18" spans="1:15" x14ac:dyDescent="0.2">
      <c r="A18" s="33" t="s">
        <v>7</v>
      </c>
      <c r="B18" s="34" t="s">
        <v>119</v>
      </c>
      <c r="C18" s="41">
        <v>674570000</v>
      </c>
      <c r="D18" s="41">
        <v>0</v>
      </c>
      <c r="E18" s="41">
        <v>0</v>
      </c>
      <c r="F18" s="41">
        <v>674570000</v>
      </c>
      <c r="G18" s="41">
        <v>0</v>
      </c>
      <c r="H18" s="41">
        <v>674570000</v>
      </c>
      <c r="I18" s="41">
        <v>45778684</v>
      </c>
      <c r="J18" s="41">
        <v>499887255</v>
      </c>
      <c r="K18" s="41" t="s">
        <v>458</v>
      </c>
      <c r="L18" s="41">
        <v>47077568</v>
      </c>
      <c r="M18" s="41">
        <v>499887255</v>
      </c>
      <c r="N18" s="42" t="s">
        <v>458</v>
      </c>
      <c r="O18" s="1"/>
    </row>
    <row r="19" spans="1:15" x14ac:dyDescent="0.2">
      <c r="A19" s="33" t="s">
        <v>8</v>
      </c>
      <c r="B19" s="34" t="s">
        <v>120</v>
      </c>
      <c r="C19" s="41">
        <v>2814720000</v>
      </c>
      <c r="D19" s="41">
        <v>-345461000</v>
      </c>
      <c r="E19" s="41">
        <v>-345461000</v>
      </c>
      <c r="F19" s="41">
        <v>2469259000</v>
      </c>
      <c r="G19" s="41">
        <v>0</v>
      </c>
      <c r="H19" s="41">
        <v>2469259000</v>
      </c>
      <c r="I19" s="41">
        <v>0</v>
      </c>
      <c r="J19" s="41">
        <v>2276281320</v>
      </c>
      <c r="K19" s="41" t="s">
        <v>121</v>
      </c>
      <c r="L19" s="41">
        <v>0</v>
      </c>
      <c r="M19" s="41">
        <v>2276281320</v>
      </c>
      <c r="N19" s="42" t="s">
        <v>121</v>
      </c>
      <c r="O19" s="1"/>
    </row>
    <row r="20" spans="1:15" x14ac:dyDescent="0.2">
      <c r="A20" s="33" t="s">
        <v>9</v>
      </c>
      <c r="B20" s="34" t="s">
        <v>122</v>
      </c>
      <c r="C20" s="41">
        <v>419498000</v>
      </c>
      <c r="D20" s="41">
        <v>0</v>
      </c>
      <c r="E20" s="41">
        <v>0</v>
      </c>
      <c r="F20" s="41">
        <v>419498000</v>
      </c>
      <c r="G20" s="41">
        <v>0</v>
      </c>
      <c r="H20" s="41">
        <v>419498000</v>
      </c>
      <c r="I20" s="41">
        <v>0</v>
      </c>
      <c r="J20" s="41">
        <v>203593257</v>
      </c>
      <c r="K20" s="41" t="s">
        <v>415</v>
      </c>
      <c r="L20" s="41">
        <v>0</v>
      </c>
      <c r="M20" s="41">
        <v>203593257</v>
      </c>
      <c r="N20" s="42" t="s">
        <v>415</v>
      </c>
      <c r="O20" s="1"/>
    </row>
    <row r="21" spans="1:15" x14ac:dyDescent="0.2">
      <c r="A21" s="33" t="s">
        <v>10</v>
      </c>
      <c r="B21" s="34" t="s">
        <v>123</v>
      </c>
      <c r="C21" s="41">
        <v>2781638000</v>
      </c>
      <c r="D21" s="41">
        <v>60000000</v>
      </c>
      <c r="E21" s="41">
        <v>-267300000</v>
      </c>
      <c r="F21" s="41">
        <v>2514338000</v>
      </c>
      <c r="G21" s="41">
        <v>0</v>
      </c>
      <c r="H21" s="41">
        <v>2514338000</v>
      </c>
      <c r="I21" s="41">
        <v>0</v>
      </c>
      <c r="J21" s="41">
        <v>120693010</v>
      </c>
      <c r="K21" s="41" t="s">
        <v>459</v>
      </c>
      <c r="L21" s="41">
        <v>0</v>
      </c>
      <c r="M21" s="41">
        <v>120693010</v>
      </c>
      <c r="N21" s="42" t="s">
        <v>459</v>
      </c>
      <c r="O21" s="1"/>
    </row>
    <row r="22" spans="1:15" x14ac:dyDescent="0.2">
      <c r="A22" s="33" t="s">
        <v>11</v>
      </c>
      <c r="B22" s="34" t="s">
        <v>124</v>
      </c>
      <c r="C22" s="41">
        <v>1335198000</v>
      </c>
      <c r="D22" s="41">
        <v>0</v>
      </c>
      <c r="E22" s="41">
        <v>0</v>
      </c>
      <c r="F22" s="41">
        <v>1335198000</v>
      </c>
      <c r="G22" s="41">
        <v>0</v>
      </c>
      <c r="H22" s="41">
        <v>1335198000</v>
      </c>
      <c r="I22" s="41">
        <v>167395454</v>
      </c>
      <c r="J22" s="41">
        <v>1039156302</v>
      </c>
      <c r="K22" s="41" t="s">
        <v>460</v>
      </c>
      <c r="L22" s="41">
        <v>167395454</v>
      </c>
      <c r="M22" s="41">
        <v>1039156302</v>
      </c>
      <c r="N22" s="42" t="s">
        <v>460</v>
      </c>
      <c r="O22" s="1"/>
    </row>
    <row r="23" spans="1:15" x14ac:dyDescent="0.2">
      <c r="A23" s="33" t="s">
        <v>12</v>
      </c>
      <c r="B23" s="34" t="s">
        <v>125</v>
      </c>
      <c r="C23" s="41">
        <v>5116595000</v>
      </c>
      <c r="D23" s="41">
        <v>0</v>
      </c>
      <c r="E23" s="41">
        <v>0</v>
      </c>
      <c r="F23" s="41">
        <v>5116595000</v>
      </c>
      <c r="G23" s="41">
        <v>0</v>
      </c>
      <c r="H23" s="41">
        <v>5116595000</v>
      </c>
      <c r="I23" s="41">
        <v>343404960</v>
      </c>
      <c r="J23" s="41">
        <v>3600662025</v>
      </c>
      <c r="K23" s="41" t="s">
        <v>422</v>
      </c>
      <c r="L23" s="41">
        <v>343720576</v>
      </c>
      <c r="M23" s="41">
        <v>3600662025</v>
      </c>
      <c r="N23" s="42" t="s">
        <v>422</v>
      </c>
      <c r="O23" s="1"/>
    </row>
    <row r="24" spans="1:15" x14ac:dyDescent="0.2">
      <c r="A24" s="33" t="s">
        <v>13</v>
      </c>
      <c r="B24" s="34" t="s">
        <v>126</v>
      </c>
      <c r="C24" s="41">
        <v>754447000</v>
      </c>
      <c r="D24" s="41">
        <v>0</v>
      </c>
      <c r="E24" s="41">
        <v>0</v>
      </c>
      <c r="F24" s="41">
        <v>754447000</v>
      </c>
      <c r="G24" s="41">
        <v>0</v>
      </c>
      <c r="H24" s="41">
        <v>754447000</v>
      </c>
      <c r="I24" s="41">
        <v>57165146</v>
      </c>
      <c r="J24" s="41">
        <v>629871706</v>
      </c>
      <c r="K24" s="41" t="s">
        <v>461</v>
      </c>
      <c r="L24" s="41">
        <v>57165146</v>
      </c>
      <c r="M24" s="41">
        <v>629871706</v>
      </c>
      <c r="N24" s="42" t="s">
        <v>461</v>
      </c>
      <c r="O24" s="1"/>
    </row>
    <row r="25" spans="1:15" x14ac:dyDescent="0.2">
      <c r="A25" s="33" t="s">
        <v>14</v>
      </c>
      <c r="B25" s="34" t="s">
        <v>127</v>
      </c>
      <c r="C25" s="41">
        <v>31150000</v>
      </c>
      <c r="D25" s="41">
        <v>0</v>
      </c>
      <c r="E25" s="41">
        <v>0</v>
      </c>
      <c r="F25" s="41">
        <v>31150000</v>
      </c>
      <c r="G25" s="41">
        <v>0</v>
      </c>
      <c r="H25" s="41">
        <v>31150000</v>
      </c>
      <c r="I25" s="41">
        <v>2826630</v>
      </c>
      <c r="J25" s="41">
        <v>27148157</v>
      </c>
      <c r="K25" s="41" t="s">
        <v>462</v>
      </c>
      <c r="L25" s="41">
        <v>2826630</v>
      </c>
      <c r="M25" s="41">
        <v>27148157</v>
      </c>
      <c r="N25" s="42" t="s">
        <v>462</v>
      </c>
      <c r="O25" s="1"/>
    </row>
    <row r="26" spans="1:15" x14ac:dyDescent="0.2">
      <c r="A26" s="33" t="s">
        <v>15</v>
      </c>
      <c r="B26" s="34" t="s">
        <v>128</v>
      </c>
      <c r="C26" s="41">
        <v>0</v>
      </c>
      <c r="D26" s="41">
        <v>42461000</v>
      </c>
      <c r="E26" s="41">
        <v>310661000</v>
      </c>
      <c r="F26" s="41">
        <v>310661000</v>
      </c>
      <c r="G26" s="41">
        <v>0</v>
      </c>
      <c r="H26" s="41">
        <v>310661000</v>
      </c>
      <c r="I26" s="41">
        <v>20710224</v>
      </c>
      <c r="J26" s="41">
        <v>285288961</v>
      </c>
      <c r="K26" s="41" t="s">
        <v>463</v>
      </c>
      <c r="L26" s="41">
        <v>0</v>
      </c>
      <c r="M26" s="41">
        <v>264578737</v>
      </c>
      <c r="N26" s="42" t="s">
        <v>464</v>
      </c>
      <c r="O26" s="1"/>
    </row>
    <row r="27" spans="1:15" x14ac:dyDescent="0.2">
      <c r="A27" s="33" t="s">
        <v>16</v>
      </c>
      <c r="B27" s="34" t="s">
        <v>129</v>
      </c>
      <c r="C27" s="41">
        <v>116601000</v>
      </c>
      <c r="D27" s="41">
        <v>0</v>
      </c>
      <c r="E27" s="41">
        <v>0</v>
      </c>
      <c r="F27" s="41">
        <v>116601000</v>
      </c>
      <c r="G27" s="41">
        <v>0</v>
      </c>
      <c r="H27" s="41">
        <v>116601000</v>
      </c>
      <c r="I27" s="41">
        <v>16129493</v>
      </c>
      <c r="J27" s="41">
        <v>92702431</v>
      </c>
      <c r="K27" s="41" t="s">
        <v>465</v>
      </c>
      <c r="L27" s="41">
        <v>16129493</v>
      </c>
      <c r="M27" s="41">
        <v>92702431</v>
      </c>
      <c r="N27" s="42" t="s">
        <v>465</v>
      </c>
      <c r="O27" s="1"/>
    </row>
    <row r="28" spans="1:15" x14ac:dyDescent="0.2">
      <c r="A28" s="33" t="s">
        <v>17</v>
      </c>
      <c r="B28" s="34" t="s">
        <v>130</v>
      </c>
      <c r="C28" s="41">
        <v>489639000</v>
      </c>
      <c r="D28" s="41">
        <v>70000000</v>
      </c>
      <c r="E28" s="41">
        <v>129100000</v>
      </c>
      <c r="F28" s="41">
        <v>618739000</v>
      </c>
      <c r="G28" s="41">
        <v>0</v>
      </c>
      <c r="H28" s="41">
        <v>618739000</v>
      </c>
      <c r="I28" s="41">
        <v>13456689</v>
      </c>
      <c r="J28" s="41">
        <v>561762559</v>
      </c>
      <c r="K28" s="41" t="s">
        <v>466</v>
      </c>
      <c r="L28" s="41">
        <v>0</v>
      </c>
      <c r="M28" s="41">
        <v>548305870</v>
      </c>
      <c r="N28" s="42" t="s">
        <v>467</v>
      </c>
      <c r="O28" s="1"/>
    </row>
    <row r="29" spans="1:15" x14ac:dyDescent="0.2">
      <c r="A29" s="33" t="s">
        <v>18</v>
      </c>
      <c r="B29" s="34" t="s">
        <v>131</v>
      </c>
      <c r="C29" s="41">
        <v>118850000</v>
      </c>
      <c r="D29" s="41">
        <v>0</v>
      </c>
      <c r="E29" s="41">
        <v>0</v>
      </c>
      <c r="F29" s="41">
        <v>118850000</v>
      </c>
      <c r="G29" s="41">
        <v>0</v>
      </c>
      <c r="H29" s="41">
        <v>118850000</v>
      </c>
      <c r="I29" s="41">
        <v>0</v>
      </c>
      <c r="J29" s="41">
        <v>22334412</v>
      </c>
      <c r="K29" s="41" t="s">
        <v>418</v>
      </c>
      <c r="L29" s="41">
        <v>350000</v>
      </c>
      <c r="M29" s="41">
        <v>6842355</v>
      </c>
      <c r="N29" s="42" t="s">
        <v>468</v>
      </c>
      <c r="O29" s="1"/>
    </row>
    <row r="30" spans="1:15" x14ac:dyDescent="0.2">
      <c r="A30" s="33" t="s">
        <v>19</v>
      </c>
      <c r="B30" s="34" t="s">
        <v>132</v>
      </c>
      <c r="C30" s="41">
        <v>115850000</v>
      </c>
      <c r="D30" s="41">
        <v>0</v>
      </c>
      <c r="E30" s="41">
        <v>0</v>
      </c>
      <c r="F30" s="41">
        <v>115850000</v>
      </c>
      <c r="G30" s="41">
        <v>0</v>
      </c>
      <c r="H30" s="41">
        <v>115850000</v>
      </c>
      <c r="I30" s="41">
        <v>0</v>
      </c>
      <c r="J30" s="41">
        <v>22334412</v>
      </c>
      <c r="K30" s="41" t="s">
        <v>419</v>
      </c>
      <c r="L30" s="41">
        <v>350000</v>
      </c>
      <c r="M30" s="41">
        <v>6842355</v>
      </c>
      <c r="N30" s="42" t="s">
        <v>469</v>
      </c>
      <c r="O30" s="1"/>
    </row>
    <row r="31" spans="1:15" x14ac:dyDescent="0.2">
      <c r="A31" s="33" t="s">
        <v>20</v>
      </c>
      <c r="B31" s="34" t="s">
        <v>133</v>
      </c>
      <c r="C31" s="41">
        <v>115850000</v>
      </c>
      <c r="D31" s="41">
        <v>0</v>
      </c>
      <c r="E31" s="41">
        <v>0</v>
      </c>
      <c r="F31" s="41">
        <v>115850000</v>
      </c>
      <c r="G31" s="41">
        <v>0</v>
      </c>
      <c r="H31" s="41">
        <v>115850000</v>
      </c>
      <c r="I31" s="41">
        <v>0</v>
      </c>
      <c r="J31" s="41">
        <v>22334412</v>
      </c>
      <c r="K31" s="41" t="s">
        <v>419</v>
      </c>
      <c r="L31" s="41">
        <v>350000</v>
      </c>
      <c r="M31" s="41">
        <v>6842355</v>
      </c>
      <c r="N31" s="42" t="s">
        <v>469</v>
      </c>
      <c r="O31" s="1"/>
    </row>
    <row r="32" spans="1:15" x14ac:dyDescent="0.2">
      <c r="A32" s="33" t="s">
        <v>21</v>
      </c>
      <c r="B32" s="34" t="s">
        <v>134</v>
      </c>
      <c r="C32" s="41">
        <v>3000000</v>
      </c>
      <c r="D32" s="41">
        <v>0</v>
      </c>
      <c r="E32" s="41">
        <v>0</v>
      </c>
      <c r="F32" s="41">
        <v>3000000</v>
      </c>
      <c r="G32" s="41">
        <v>0</v>
      </c>
      <c r="H32" s="41">
        <v>3000000</v>
      </c>
      <c r="I32" s="41">
        <v>0</v>
      </c>
      <c r="J32" s="41">
        <v>0</v>
      </c>
      <c r="K32" s="42">
        <v>0</v>
      </c>
      <c r="L32" s="41">
        <v>0</v>
      </c>
      <c r="M32" s="41">
        <v>0</v>
      </c>
      <c r="N32" s="42">
        <v>0</v>
      </c>
      <c r="O32" s="1"/>
    </row>
    <row r="33" spans="1:15" x14ac:dyDescent="0.2">
      <c r="A33" s="33" t="s">
        <v>22</v>
      </c>
      <c r="B33" s="34" t="s">
        <v>135</v>
      </c>
      <c r="C33" s="41">
        <v>13184913000</v>
      </c>
      <c r="D33" s="41">
        <v>153000000</v>
      </c>
      <c r="E33" s="41">
        <v>153000000</v>
      </c>
      <c r="F33" s="41">
        <v>13337913000</v>
      </c>
      <c r="G33" s="41">
        <v>0</v>
      </c>
      <c r="H33" s="41">
        <v>13337913000</v>
      </c>
      <c r="I33" s="41">
        <v>717705059</v>
      </c>
      <c r="J33" s="41">
        <v>9826594008</v>
      </c>
      <c r="K33" s="41" t="s">
        <v>470</v>
      </c>
      <c r="L33" s="41">
        <v>723036293</v>
      </c>
      <c r="M33" s="41">
        <v>9826594008</v>
      </c>
      <c r="N33" s="42" t="s">
        <v>470</v>
      </c>
      <c r="O33" s="1"/>
    </row>
    <row r="34" spans="1:15" x14ac:dyDescent="0.2">
      <c r="A34" s="33" t="s">
        <v>23</v>
      </c>
      <c r="B34" s="34" t="s">
        <v>136</v>
      </c>
      <c r="C34" s="41">
        <v>8160359000</v>
      </c>
      <c r="D34" s="41">
        <v>0</v>
      </c>
      <c r="E34" s="41">
        <v>0</v>
      </c>
      <c r="F34" s="41">
        <v>8160359000</v>
      </c>
      <c r="G34" s="41">
        <v>0</v>
      </c>
      <c r="H34" s="41">
        <v>8160359000</v>
      </c>
      <c r="I34" s="41">
        <v>437638286</v>
      </c>
      <c r="J34" s="41">
        <v>5752800544</v>
      </c>
      <c r="K34" s="41" t="s">
        <v>471</v>
      </c>
      <c r="L34" s="41">
        <v>438972504</v>
      </c>
      <c r="M34" s="41">
        <v>5752800544</v>
      </c>
      <c r="N34" s="42" t="s">
        <v>471</v>
      </c>
      <c r="O34" s="1"/>
    </row>
    <row r="35" spans="1:15" x14ac:dyDescent="0.2">
      <c r="A35" s="33" t="s">
        <v>24</v>
      </c>
      <c r="B35" s="34" t="s">
        <v>137</v>
      </c>
      <c r="C35" s="41">
        <v>2032292000</v>
      </c>
      <c r="D35" s="41">
        <v>0</v>
      </c>
      <c r="E35" s="41">
        <v>0</v>
      </c>
      <c r="F35" s="41">
        <v>2032292000</v>
      </c>
      <c r="G35" s="41">
        <v>0</v>
      </c>
      <c r="H35" s="41">
        <v>2032292000</v>
      </c>
      <c r="I35" s="41">
        <v>7678513</v>
      </c>
      <c r="J35" s="41">
        <v>1467370256</v>
      </c>
      <c r="K35" s="41" t="s">
        <v>472</v>
      </c>
      <c r="L35" s="41">
        <v>7678513</v>
      </c>
      <c r="M35" s="41">
        <v>1467370256</v>
      </c>
      <c r="N35" s="42" t="s">
        <v>472</v>
      </c>
      <c r="O35" s="1"/>
    </row>
    <row r="36" spans="1:15" x14ac:dyDescent="0.2">
      <c r="A36" s="33" t="s">
        <v>25</v>
      </c>
      <c r="B36" s="34" t="s">
        <v>138</v>
      </c>
      <c r="C36" s="41">
        <v>1575834000</v>
      </c>
      <c r="D36" s="41">
        <v>0</v>
      </c>
      <c r="E36" s="41">
        <v>0</v>
      </c>
      <c r="F36" s="41">
        <v>1575834000</v>
      </c>
      <c r="G36" s="41">
        <v>0</v>
      </c>
      <c r="H36" s="41">
        <v>1575834000</v>
      </c>
      <c r="I36" s="41">
        <v>102478283</v>
      </c>
      <c r="J36" s="41">
        <v>1010247801</v>
      </c>
      <c r="K36" s="41" t="s">
        <v>473</v>
      </c>
      <c r="L36" s="41">
        <v>103812501</v>
      </c>
      <c r="M36" s="41">
        <v>1010247801</v>
      </c>
      <c r="N36" s="42" t="s">
        <v>473</v>
      </c>
      <c r="O36" s="1"/>
    </row>
    <row r="37" spans="1:15" x14ac:dyDescent="0.2">
      <c r="A37" s="33" t="s">
        <v>26</v>
      </c>
      <c r="B37" s="34" t="s">
        <v>139</v>
      </c>
      <c r="C37" s="41">
        <v>2488650000</v>
      </c>
      <c r="D37" s="41">
        <v>0</v>
      </c>
      <c r="E37" s="41">
        <v>0</v>
      </c>
      <c r="F37" s="41">
        <v>2488650000</v>
      </c>
      <c r="G37" s="41">
        <v>0</v>
      </c>
      <c r="H37" s="41">
        <v>2488650000</v>
      </c>
      <c r="I37" s="41">
        <v>181286590</v>
      </c>
      <c r="J37" s="41">
        <v>1802979877</v>
      </c>
      <c r="K37" s="41" t="s">
        <v>474</v>
      </c>
      <c r="L37" s="41">
        <v>181286590</v>
      </c>
      <c r="M37" s="41">
        <v>1802979877</v>
      </c>
      <c r="N37" s="42" t="s">
        <v>474</v>
      </c>
      <c r="O37" s="1"/>
    </row>
    <row r="38" spans="1:15" x14ac:dyDescent="0.2">
      <c r="A38" s="33" t="s">
        <v>27</v>
      </c>
      <c r="B38" s="34" t="s">
        <v>140</v>
      </c>
      <c r="C38" s="41">
        <v>711893000</v>
      </c>
      <c r="D38" s="41">
        <v>0</v>
      </c>
      <c r="E38" s="41">
        <v>0</v>
      </c>
      <c r="F38" s="41">
        <v>711893000</v>
      </c>
      <c r="G38" s="41">
        <v>0</v>
      </c>
      <c r="H38" s="41">
        <v>711893000</v>
      </c>
      <c r="I38" s="41">
        <v>55783200</v>
      </c>
      <c r="J38" s="41">
        <v>496234564</v>
      </c>
      <c r="K38" s="41" t="s">
        <v>475</v>
      </c>
      <c r="L38" s="41">
        <v>55783200</v>
      </c>
      <c r="M38" s="41">
        <v>496234564</v>
      </c>
      <c r="N38" s="42" t="s">
        <v>475</v>
      </c>
      <c r="O38" s="1"/>
    </row>
    <row r="39" spans="1:15" x14ac:dyDescent="0.2">
      <c r="A39" s="33" t="s">
        <v>28</v>
      </c>
      <c r="B39" s="34" t="s">
        <v>141</v>
      </c>
      <c r="C39" s="41">
        <v>1351690000</v>
      </c>
      <c r="D39" s="41">
        <v>0</v>
      </c>
      <c r="E39" s="41">
        <v>0</v>
      </c>
      <c r="F39" s="41">
        <v>1351690000</v>
      </c>
      <c r="G39" s="41">
        <v>0</v>
      </c>
      <c r="H39" s="41">
        <v>1351690000</v>
      </c>
      <c r="I39" s="41">
        <v>90411700</v>
      </c>
      <c r="J39" s="41">
        <v>975968046</v>
      </c>
      <c r="K39" s="41" t="s">
        <v>472</v>
      </c>
      <c r="L39" s="41">
        <v>90411700</v>
      </c>
      <c r="M39" s="41">
        <v>975968046</v>
      </c>
      <c r="N39" s="42" t="s">
        <v>472</v>
      </c>
      <c r="O39" s="1"/>
    </row>
    <row r="40" spans="1:15" x14ac:dyDescent="0.2">
      <c r="A40" s="33" t="s">
        <v>29</v>
      </c>
      <c r="B40" s="34" t="s">
        <v>142</v>
      </c>
      <c r="C40" s="41">
        <v>5024554000</v>
      </c>
      <c r="D40" s="41">
        <v>153000000</v>
      </c>
      <c r="E40" s="41">
        <v>153000000</v>
      </c>
      <c r="F40" s="41">
        <v>5177554000</v>
      </c>
      <c r="G40" s="41">
        <v>0</v>
      </c>
      <c r="H40" s="41">
        <v>5177554000</v>
      </c>
      <c r="I40" s="41">
        <v>280066773</v>
      </c>
      <c r="J40" s="41">
        <v>4073793464</v>
      </c>
      <c r="K40" s="41" t="s">
        <v>476</v>
      </c>
      <c r="L40" s="41">
        <v>284063789</v>
      </c>
      <c r="M40" s="41">
        <v>4073793464</v>
      </c>
      <c r="N40" s="42" t="s">
        <v>476</v>
      </c>
      <c r="O40" s="1"/>
    </row>
    <row r="41" spans="1:15" x14ac:dyDescent="0.2">
      <c r="A41" s="33" t="s">
        <v>30</v>
      </c>
      <c r="B41" s="34" t="s">
        <v>143</v>
      </c>
      <c r="C41" s="41">
        <v>1378623000</v>
      </c>
      <c r="D41" s="41">
        <v>0</v>
      </c>
      <c r="E41" s="41">
        <v>0</v>
      </c>
      <c r="F41" s="41">
        <v>1378623000</v>
      </c>
      <c r="G41" s="41">
        <v>0</v>
      </c>
      <c r="H41" s="41">
        <v>1378623000</v>
      </c>
      <c r="I41" s="41">
        <v>4001883</v>
      </c>
      <c r="J41" s="41">
        <v>1147255889</v>
      </c>
      <c r="K41" s="41" t="s">
        <v>477</v>
      </c>
      <c r="L41" s="41">
        <v>7920526</v>
      </c>
      <c r="M41" s="41">
        <v>1147255889</v>
      </c>
      <c r="N41" s="42" t="s">
        <v>477</v>
      </c>
      <c r="O41" s="1"/>
    </row>
    <row r="42" spans="1:15" x14ac:dyDescent="0.2">
      <c r="A42" s="33" t="s">
        <v>31</v>
      </c>
      <c r="B42" s="34" t="s">
        <v>144</v>
      </c>
      <c r="C42" s="41">
        <v>1947691000</v>
      </c>
      <c r="D42" s="41">
        <v>150000000</v>
      </c>
      <c r="E42" s="41">
        <v>150000000</v>
      </c>
      <c r="F42" s="41">
        <v>2097691000</v>
      </c>
      <c r="G42" s="41">
        <v>0</v>
      </c>
      <c r="H42" s="41">
        <v>2097691000</v>
      </c>
      <c r="I42" s="41">
        <v>162385877</v>
      </c>
      <c r="J42" s="41">
        <v>1698202634</v>
      </c>
      <c r="K42" s="41" t="s">
        <v>478</v>
      </c>
      <c r="L42" s="41">
        <v>162385877</v>
      </c>
      <c r="M42" s="41">
        <v>1698202634</v>
      </c>
      <c r="N42" s="42" t="s">
        <v>478</v>
      </c>
      <c r="O42" s="1"/>
    </row>
    <row r="43" spans="1:15" x14ac:dyDescent="0.2">
      <c r="A43" s="33" t="s">
        <v>32</v>
      </c>
      <c r="B43" s="34" t="s">
        <v>145</v>
      </c>
      <c r="C43" s="41">
        <v>7165000</v>
      </c>
      <c r="D43" s="41">
        <v>3000000</v>
      </c>
      <c r="E43" s="41">
        <v>3000000</v>
      </c>
      <c r="F43" s="41">
        <v>10165000</v>
      </c>
      <c r="G43" s="41">
        <v>0</v>
      </c>
      <c r="H43" s="41">
        <v>10165000</v>
      </c>
      <c r="I43" s="41">
        <v>570675</v>
      </c>
      <c r="J43" s="41">
        <v>7307365</v>
      </c>
      <c r="K43" s="41" t="s">
        <v>479</v>
      </c>
      <c r="L43" s="41">
        <v>570675</v>
      </c>
      <c r="M43" s="41">
        <v>7307365</v>
      </c>
      <c r="N43" s="42" t="s">
        <v>479</v>
      </c>
      <c r="O43" s="1"/>
    </row>
    <row r="44" spans="1:15" x14ac:dyDescent="0.2">
      <c r="A44" s="33" t="s">
        <v>33</v>
      </c>
      <c r="B44" s="34" t="s">
        <v>146</v>
      </c>
      <c r="C44" s="41">
        <v>1013752000</v>
      </c>
      <c r="D44" s="41">
        <v>0</v>
      </c>
      <c r="E44" s="41">
        <v>0</v>
      </c>
      <c r="F44" s="41">
        <v>1013752000</v>
      </c>
      <c r="G44" s="41">
        <v>0</v>
      </c>
      <c r="H44" s="41">
        <v>1013752000</v>
      </c>
      <c r="I44" s="41">
        <v>67815000</v>
      </c>
      <c r="J44" s="41">
        <v>732019657</v>
      </c>
      <c r="K44" s="41" t="s">
        <v>480</v>
      </c>
      <c r="L44" s="41">
        <v>67815000</v>
      </c>
      <c r="M44" s="41">
        <v>732019657</v>
      </c>
      <c r="N44" s="42" t="s">
        <v>480</v>
      </c>
      <c r="O44" s="1"/>
    </row>
    <row r="45" spans="1:15" x14ac:dyDescent="0.2">
      <c r="A45" s="33" t="s">
        <v>34</v>
      </c>
      <c r="B45" s="34" t="s">
        <v>147</v>
      </c>
      <c r="C45" s="41">
        <v>675864000</v>
      </c>
      <c r="D45" s="41">
        <v>0</v>
      </c>
      <c r="E45" s="41">
        <v>0</v>
      </c>
      <c r="F45" s="41">
        <v>675864000</v>
      </c>
      <c r="G45" s="41">
        <v>0</v>
      </c>
      <c r="H45" s="41">
        <v>675864000</v>
      </c>
      <c r="I45" s="41">
        <v>45213300</v>
      </c>
      <c r="J45" s="41">
        <v>488049100</v>
      </c>
      <c r="K45" s="41" t="s">
        <v>480</v>
      </c>
      <c r="L45" s="41">
        <v>45213300</v>
      </c>
      <c r="M45" s="41">
        <v>488049100</v>
      </c>
      <c r="N45" s="42" t="s">
        <v>480</v>
      </c>
      <c r="O45" s="1"/>
    </row>
    <row r="46" spans="1:15" x14ac:dyDescent="0.2">
      <c r="A46" s="33" t="s">
        <v>35</v>
      </c>
      <c r="B46" s="34" t="s">
        <v>148</v>
      </c>
      <c r="C46" s="41">
        <v>1459000</v>
      </c>
      <c r="D46" s="41">
        <v>0</v>
      </c>
      <c r="E46" s="41">
        <v>0</v>
      </c>
      <c r="F46" s="41">
        <v>1459000</v>
      </c>
      <c r="G46" s="41">
        <v>0</v>
      </c>
      <c r="H46" s="41">
        <v>1459000</v>
      </c>
      <c r="I46" s="41">
        <v>80038</v>
      </c>
      <c r="J46" s="41">
        <v>958819</v>
      </c>
      <c r="K46" s="41" t="s">
        <v>481</v>
      </c>
      <c r="L46" s="41">
        <v>158411</v>
      </c>
      <c r="M46" s="41">
        <v>958819</v>
      </c>
      <c r="N46" s="42" t="s">
        <v>481</v>
      </c>
      <c r="O46" s="1"/>
    </row>
    <row r="47" spans="1:15" s="32" customFormat="1" x14ac:dyDescent="0.2">
      <c r="A47" s="28" t="s">
        <v>36</v>
      </c>
      <c r="B47" s="29" t="s">
        <v>149</v>
      </c>
      <c r="C47" s="39">
        <v>12723020000</v>
      </c>
      <c r="D47" s="39">
        <v>0</v>
      </c>
      <c r="E47" s="39">
        <v>-4260913</v>
      </c>
      <c r="F47" s="39">
        <v>12718759087</v>
      </c>
      <c r="G47" s="39">
        <v>0</v>
      </c>
      <c r="H47" s="39">
        <v>12718759087</v>
      </c>
      <c r="I47" s="39">
        <v>2013539293</v>
      </c>
      <c r="J47" s="39">
        <v>10932623144</v>
      </c>
      <c r="K47" s="39" t="s">
        <v>482</v>
      </c>
      <c r="L47" s="39">
        <v>925979162</v>
      </c>
      <c r="M47" s="39">
        <v>5694809814</v>
      </c>
      <c r="N47" s="40" t="s">
        <v>420</v>
      </c>
    </row>
    <row r="48" spans="1:15" x14ac:dyDescent="0.2">
      <c r="A48" s="33" t="s">
        <v>37</v>
      </c>
      <c r="B48" s="34" t="s">
        <v>150</v>
      </c>
      <c r="C48" s="41">
        <v>2627592000</v>
      </c>
      <c r="D48" s="41">
        <v>-95000000</v>
      </c>
      <c r="E48" s="41">
        <v>269862152</v>
      </c>
      <c r="F48" s="41">
        <v>2897454152</v>
      </c>
      <c r="G48" s="41">
        <v>0</v>
      </c>
      <c r="H48" s="41">
        <v>2897454152</v>
      </c>
      <c r="I48" s="41">
        <v>22106191</v>
      </c>
      <c r="J48" s="41">
        <v>2564863097</v>
      </c>
      <c r="K48" s="41" t="s">
        <v>483</v>
      </c>
      <c r="L48" s="41">
        <v>129240316</v>
      </c>
      <c r="M48" s="41">
        <v>1919136032</v>
      </c>
      <c r="N48" s="42" t="s">
        <v>484</v>
      </c>
      <c r="O48" s="1"/>
    </row>
    <row r="49" spans="1:15" x14ac:dyDescent="0.2">
      <c r="A49" s="33" t="s">
        <v>38</v>
      </c>
      <c r="B49" s="34" t="s">
        <v>151</v>
      </c>
      <c r="C49" s="41">
        <v>2318577000</v>
      </c>
      <c r="D49" s="41">
        <v>-95000000</v>
      </c>
      <c r="E49" s="41">
        <v>249862152</v>
      </c>
      <c r="F49" s="41">
        <v>2568439152</v>
      </c>
      <c r="G49" s="41">
        <v>0</v>
      </c>
      <c r="H49" s="41">
        <v>2568439152</v>
      </c>
      <c r="I49" s="41">
        <v>101964</v>
      </c>
      <c r="J49" s="41">
        <v>2248230632</v>
      </c>
      <c r="K49" s="41" t="s">
        <v>485</v>
      </c>
      <c r="L49" s="41">
        <v>92861999</v>
      </c>
      <c r="M49" s="41">
        <v>1726510132</v>
      </c>
      <c r="N49" s="42" t="s">
        <v>486</v>
      </c>
      <c r="O49" s="1"/>
    </row>
    <row r="50" spans="1:15" x14ac:dyDescent="0.2">
      <c r="A50" s="33" t="s">
        <v>39</v>
      </c>
      <c r="B50" s="34" t="s">
        <v>152</v>
      </c>
      <c r="C50" s="41">
        <v>169162000</v>
      </c>
      <c r="D50" s="41">
        <v>0</v>
      </c>
      <c r="E50" s="41">
        <v>20000000</v>
      </c>
      <c r="F50" s="41">
        <v>189162000</v>
      </c>
      <c r="G50" s="41">
        <v>0</v>
      </c>
      <c r="H50" s="41">
        <v>189162000</v>
      </c>
      <c r="I50" s="41">
        <v>19759765</v>
      </c>
      <c r="J50" s="41">
        <v>185514093</v>
      </c>
      <c r="K50" s="41" t="s">
        <v>487</v>
      </c>
      <c r="L50" s="41">
        <v>19338572</v>
      </c>
      <c r="M50" s="41">
        <v>97140458</v>
      </c>
      <c r="N50" s="42" t="s">
        <v>488</v>
      </c>
      <c r="O50" s="1"/>
    </row>
    <row r="51" spans="1:15" x14ac:dyDescent="0.2">
      <c r="A51" s="33" t="s">
        <v>40</v>
      </c>
      <c r="B51" s="34" t="s">
        <v>153</v>
      </c>
      <c r="C51" s="41">
        <v>134528000</v>
      </c>
      <c r="D51" s="41">
        <v>0</v>
      </c>
      <c r="E51" s="41">
        <v>0</v>
      </c>
      <c r="F51" s="41">
        <v>134528000</v>
      </c>
      <c r="G51" s="41">
        <v>0</v>
      </c>
      <c r="H51" s="41">
        <v>134528000</v>
      </c>
      <c r="I51" s="41">
        <v>2244462</v>
      </c>
      <c r="J51" s="41">
        <v>131118372</v>
      </c>
      <c r="K51" s="41" t="s">
        <v>489</v>
      </c>
      <c r="L51" s="41">
        <v>17039745</v>
      </c>
      <c r="M51" s="41">
        <v>95485442</v>
      </c>
      <c r="N51" s="42" t="s">
        <v>490</v>
      </c>
      <c r="O51" s="1"/>
    </row>
    <row r="52" spans="1:15" x14ac:dyDescent="0.2">
      <c r="A52" s="33" t="s">
        <v>41</v>
      </c>
      <c r="B52" s="34" t="s">
        <v>154</v>
      </c>
      <c r="C52" s="41">
        <v>5325000</v>
      </c>
      <c r="D52" s="41">
        <v>0</v>
      </c>
      <c r="E52" s="41">
        <v>0</v>
      </c>
      <c r="F52" s="41">
        <v>5325000</v>
      </c>
      <c r="G52" s="41">
        <v>0</v>
      </c>
      <c r="H52" s="41">
        <v>5325000</v>
      </c>
      <c r="I52" s="41">
        <v>0</v>
      </c>
      <c r="J52" s="41">
        <v>0</v>
      </c>
      <c r="K52" s="42">
        <v>0</v>
      </c>
      <c r="L52" s="41">
        <v>0</v>
      </c>
      <c r="M52" s="41">
        <v>0</v>
      </c>
      <c r="N52" s="42">
        <v>0</v>
      </c>
      <c r="O52" s="1"/>
    </row>
    <row r="53" spans="1:15" x14ac:dyDescent="0.2">
      <c r="A53" s="33" t="s">
        <v>42</v>
      </c>
      <c r="B53" s="34" t="s">
        <v>155</v>
      </c>
      <c r="C53" s="41">
        <v>9657378000</v>
      </c>
      <c r="D53" s="41">
        <v>95000000</v>
      </c>
      <c r="E53" s="41">
        <v>-275123065</v>
      </c>
      <c r="F53" s="41">
        <v>9382254935</v>
      </c>
      <c r="G53" s="41">
        <v>0</v>
      </c>
      <c r="H53" s="41">
        <v>9382254935</v>
      </c>
      <c r="I53" s="41">
        <v>1991030502</v>
      </c>
      <c r="J53" s="41">
        <v>7931415987</v>
      </c>
      <c r="K53" s="41" t="s">
        <v>491</v>
      </c>
      <c r="L53" s="41">
        <v>683465897</v>
      </c>
      <c r="M53" s="41">
        <v>3588117378</v>
      </c>
      <c r="N53" s="42" t="s">
        <v>492</v>
      </c>
      <c r="O53" s="1"/>
    </row>
    <row r="54" spans="1:15" x14ac:dyDescent="0.2">
      <c r="A54" s="33" t="s">
        <v>43</v>
      </c>
      <c r="B54" s="34" t="s">
        <v>156</v>
      </c>
      <c r="C54" s="41">
        <v>979877000</v>
      </c>
      <c r="D54" s="41">
        <v>75000000</v>
      </c>
      <c r="E54" s="41">
        <v>402000000</v>
      </c>
      <c r="F54" s="41">
        <v>1381877000</v>
      </c>
      <c r="G54" s="41">
        <v>0</v>
      </c>
      <c r="H54" s="41">
        <v>1381877000</v>
      </c>
      <c r="I54" s="41">
        <v>74518584</v>
      </c>
      <c r="J54" s="41">
        <v>1295786012</v>
      </c>
      <c r="K54" s="41" t="s">
        <v>493</v>
      </c>
      <c r="L54" s="41">
        <v>132353963</v>
      </c>
      <c r="M54" s="41">
        <v>1028604264</v>
      </c>
      <c r="N54" s="42" t="s">
        <v>494</v>
      </c>
      <c r="O54" s="1"/>
    </row>
    <row r="55" spans="1:15" x14ac:dyDescent="0.2">
      <c r="A55" s="33" t="s">
        <v>44</v>
      </c>
      <c r="B55" s="34" t="s">
        <v>158</v>
      </c>
      <c r="C55" s="41">
        <v>20600000</v>
      </c>
      <c r="D55" s="41">
        <v>20000000</v>
      </c>
      <c r="E55" s="41">
        <v>20000000</v>
      </c>
      <c r="F55" s="41">
        <v>40600000</v>
      </c>
      <c r="G55" s="41">
        <v>0</v>
      </c>
      <c r="H55" s="41">
        <v>40600000</v>
      </c>
      <c r="I55" s="41">
        <v>18975188</v>
      </c>
      <c r="J55" s="41">
        <v>27806198</v>
      </c>
      <c r="K55" s="41" t="s">
        <v>495</v>
      </c>
      <c r="L55" s="41">
        <v>18975188</v>
      </c>
      <c r="M55" s="41">
        <v>27806198</v>
      </c>
      <c r="N55" s="42" t="s">
        <v>495</v>
      </c>
      <c r="O55" s="1"/>
    </row>
    <row r="56" spans="1:15" x14ac:dyDescent="0.2">
      <c r="A56" s="33" t="s">
        <v>45</v>
      </c>
      <c r="B56" s="34" t="s">
        <v>159</v>
      </c>
      <c r="C56" s="41">
        <v>888038000</v>
      </c>
      <c r="D56" s="41">
        <v>0</v>
      </c>
      <c r="E56" s="41">
        <v>170637935</v>
      </c>
      <c r="F56" s="41">
        <v>1058675935</v>
      </c>
      <c r="G56" s="41">
        <v>0</v>
      </c>
      <c r="H56" s="41">
        <v>1058675935</v>
      </c>
      <c r="I56" s="41">
        <v>10918251</v>
      </c>
      <c r="J56" s="41">
        <v>860797131</v>
      </c>
      <c r="K56" s="41" t="s">
        <v>496</v>
      </c>
      <c r="L56" s="41">
        <v>133303020</v>
      </c>
      <c r="M56" s="41">
        <v>357795625</v>
      </c>
      <c r="N56" s="42" t="s">
        <v>497</v>
      </c>
      <c r="O56" s="1"/>
    </row>
    <row r="57" spans="1:15" x14ac:dyDescent="0.2">
      <c r="A57" s="33" t="s">
        <v>46</v>
      </c>
      <c r="B57" s="34" t="s">
        <v>160</v>
      </c>
      <c r="C57" s="41">
        <v>40058000</v>
      </c>
      <c r="D57" s="41">
        <v>10000000</v>
      </c>
      <c r="E57" s="41">
        <v>62510287</v>
      </c>
      <c r="F57" s="41">
        <v>102568287</v>
      </c>
      <c r="G57" s="41">
        <v>0</v>
      </c>
      <c r="H57" s="41">
        <v>102568287</v>
      </c>
      <c r="I57" s="41">
        <v>156215</v>
      </c>
      <c r="J57" s="41">
        <v>74716446</v>
      </c>
      <c r="K57" s="41" t="s">
        <v>498</v>
      </c>
      <c r="L57" s="41">
        <v>7070092</v>
      </c>
      <c r="M57" s="41">
        <v>30593511</v>
      </c>
      <c r="N57" s="42" t="s">
        <v>499</v>
      </c>
      <c r="O57" s="1"/>
    </row>
    <row r="58" spans="1:15" x14ac:dyDescent="0.2">
      <c r="A58" s="33" t="s">
        <v>47</v>
      </c>
      <c r="B58" s="34" t="s">
        <v>161</v>
      </c>
      <c r="C58" s="41">
        <v>4032844000</v>
      </c>
      <c r="D58" s="41">
        <v>-10000000</v>
      </c>
      <c r="E58" s="41">
        <v>610828800</v>
      </c>
      <c r="F58" s="41">
        <v>4643672800</v>
      </c>
      <c r="G58" s="41">
        <v>0</v>
      </c>
      <c r="H58" s="41">
        <v>4643672800</v>
      </c>
      <c r="I58" s="41">
        <v>1818622976</v>
      </c>
      <c r="J58" s="41">
        <v>4549438170</v>
      </c>
      <c r="K58" s="41" t="s">
        <v>500</v>
      </c>
      <c r="L58" s="41">
        <v>265374018</v>
      </c>
      <c r="M58" s="41">
        <v>1305152974</v>
      </c>
      <c r="N58" s="42" t="s">
        <v>501</v>
      </c>
      <c r="O58" s="1"/>
    </row>
    <row r="59" spans="1:15" x14ac:dyDescent="0.2">
      <c r="A59" s="33" t="s">
        <v>48</v>
      </c>
      <c r="B59" s="34" t="s">
        <v>162</v>
      </c>
      <c r="C59" s="41">
        <v>4032844000</v>
      </c>
      <c r="D59" s="41">
        <v>-10000000</v>
      </c>
      <c r="E59" s="41">
        <v>610828800</v>
      </c>
      <c r="F59" s="41">
        <v>4643672800</v>
      </c>
      <c r="G59" s="41">
        <v>0</v>
      </c>
      <c r="H59" s="41">
        <v>4643672800</v>
      </c>
      <c r="I59" s="41">
        <v>1818622976</v>
      </c>
      <c r="J59" s="41">
        <v>4549438170</v>
      </c>
      <c r="K59" s="41" t="s">
        <v>500</v>
      </c>
      <c r="L59" s="41">
        <v>265374018</v>
      </c>
      <c r="M59" s="41">
        <v>1305152974</v>
      </c>
      <c r="N59" s="42" t="s">
        <v>501</v>
      </c>
      <c r="O59" s="1"/>
    </row>
    <row r="60" spans="1:15" x14ac:dyDescent="0.2">
      <c r="A60" s="33" t="s">
        <v>49</v>
      </c>
      <c r="B60" s="34" t="s">
        <v>163</v>
      </c>
      <c r="C60" s="41">
        <v>2363130000</v>
      </c>
      <c r="D60" s="41">
        <v>0</v>
      </c>
      <c r="E60" s="41">
        <v>-1571100087</v>
      </c>
      <c r="F60" s="41">
        <v>792029913</v>
      </c>
      <c r="G60" s="41">
        <v>0</v>
      </c>
      <c r="H60" s="41">
        <v>792029913</v>
      </c>
      <c r="I60" s="41">
        <v>0</v>
      </c>
      <c r="J60" s="41">
        <v>698649</v>
      </c>
      <c r="K60" s="42" t="s">
        <v>417</v>
      </c>
      <c r="L60" s="41">
        <v>0</v>
      </c>
      <c r="M60" s="41">
        <v>698649</v>
      </c>
      <c r="N60" s="42" t="s">
        <v>417</v>
      </c>
      <c r="O60" s="1"/>
    </row>
    <row r="61" spans="1:15" x14ac:dyDescent="0.2">
      <c r="A61" s="33" t="s">
        <v>50</v>
      </c>
      <c r="B61" s="34" t="s">
        <v>164</v>
      </c>
      <c r="C61" s="41">
        <v>2363130000</v>
      </c>
      <c r="D61" s="41">
        <v>0</v>
      </c>
      <c r="E61" s="41">
        <v>-1571100087</v>
      </c>
      <c r="F61" s="41">
        <v>792029913</v>
      </c>
      <c r="G61" s="41">
        <v>0</v>
      </c>
      <c r="H61" s="41">
        <v>792029913</v>
      </c>
      <c r="I61" s="41">
        <v>0</v>
      </c>
      <c r="J61" s="41">
        <v>698649</v>
      </c>
      <c r="K61" s="42" t="s">
        <v>417</v>
      </c>
      <c r="L61" s="41">
        <v>0</v>
      </c>
      <c r="M61" s="41">
        <v>698649</v>
      </c>
      <c r="N61" s="42" t="s">
        <v>417</v>
      </c>
      <c r="O61" s="1"/>
    </row>
    <row r="62" spans="1:15" x14ac:dyDescent="0.2">
      <c r="A62" s="33" t="s">
        <v>51</v>
      </c>
      <c r="B62" s="34" t="s">
        <v>165</v>
      </c>
      <c r="C62" s="41">
        <v>770081000</v>
      </c>
      <c r="D62" s="41">
        <v>0</v>
      </c>
      <c r="E62" s="41">
        <v>20000000</v>
      </c>
      <c r="F62" s="41">
        <v>790081000</v>
      </c>
      <c r="G62" s="41">
        <v>0</v>
      </c>
      <c r="H62" s="41">
        <v>790081000</v>
      </c>
      <c r="I62" s="41">
        <v>52839288</v>
      </c>
      <c r="J62" s="41">
        <v>653189507</v>
      </c>
      <c r="K62" s="41" t="s">
        <v>502</v>
      </c>
      <c r="L62" s="41">
        <v>63330568</v>
      </c>
      <c r="M62" s="41">
        <v>653189507</v>
      </c>
      <c r="N62" s="42" t="s">
        <v>502</v>
      </c>
      <c r="O62" s="1"/>
    </row>
    <row r="63" spans="1:15" x14ac:dyDescent="0.2">
      <c r="A63" s="33" t="s">
        <v>52</v>
      </c>
      <c r="B63" s="34" t="s">
        <v>166</v>
      </c>
      <c r="C63" s="41">
        <v>434392000</v>
      </c>
      <c r="D63" s="41">
        <v>0</v>
      </c>
      <c r="E63" s="41">
        <v>0</v>
      </c>
      <c r="F63" s="41">
        <v>434392000</v>
      </c>
      <c r="G63" s="41">
        <v>0</v>
      </c>
      <c r="H63" s="41">
        <v>434392000</v>
      </c>
      <c r="I63" s="41">
        <v>31904010</v>
      </c>
      <c r="J63" s="41">
        <v>360686480</v>
      </c>
      <c r="K63" s="41" t="s">
        <v>503</v>
      </c>
      <c r="L63" s="41">
        <v>31904010</v>
      </c>
      <c r="M63" s="41">
        <v>360686480</v>
      </c>
      <c r="N63" s="42" t="s">
        <v>503</v>
      </c>
      <c r="O63" s="1"/>
    </row>
    <row r="64" spans="1:15" x14ac:dyDescent="0.2">
      <c r="A64" s="33" t="s">
        <v>53</v>
      </c>
      <c r="B64" s="34" t="s">
        <v>167</v>
      </c>
      <c r="C64" s="41">
        <v>64965000</v>
      </c>
      <c r="D64" s="41">
        <v>0</v>
      </c>
      <c r="E64" s="41">
        <v>0</v>
      </c>
      <c r="F64" s="41">
        <v>64965000</v>
      </c>
      <c r="G64" s="41">
        <v>0</v>
      </c>
      <c r="H64" s="41">
        <v>64965000</v>
      </c>
      <c r="I64" s="41">
        <v>46150</v>
      </c>
      <c r="J64" s="41">
        <v>39623580</v>
      </c>
      <c r="K64" s="41" t="s">
        <v>504</v>
      </c>
      <c r="L64" s="41">
        <v>10537430</v>
      </c>
      <c r="M64" s="41">
        <v>39623580</v>
      </c>
      <c r="N64" s="42" t="s">
        <v>504</v>
      </c>
      <c r="O64" s="1"/>
    </row>
    <row r="65" spans="1:15" x14ac:dyDescent="0.2">
      <c r="A65" s="33" t="s">
        <v>54</v>
      </c>
      <c r="B65" s="34" t="s">
        <v>168</v>
      </c>
      <c r="C65" s="41">
        <v>15124000</v>
      </c>
      <c r="D65" s="41">
        <v>0</v>
      </c>
      <c r="E65" s="41">
        <v>20000000</v>
      </c>
      <c r="F65" s="41">
        <v>35124000</v>
      </c>
      <c r="G65" s="41">
        <v>0</v>
      </c>
      <c r="H65" s="41">
        <v>35124000</v>
      </c>
      <c r="I65" s="41">
        <v>910</v>
      </c>
      <c r="J65" s="41">
        <v>22838345</v>
      </c>
      <c r="K65" s="41" t="s">
        <v>421</v>
      </c>
      <c r="L65" s="41">
        <v>910</v>
      </c>
      <c r="M65" s="41">
        <v>22838345</v>
      </c>
      <c r="N65" s="42" t="s">
        <v>421</v>
      </c>
      <c r="O65" s="1"/>
    </row>
    <row r="66" spans="1:15" x14ac:dyDescent="0.2">
      <c r="A66" s="33" t="s">
        <v>55</v>
      </c>
      <c r="B66" s="34" t="s">
        <v>169</v>
      </c>
      <c r="C66" s="41">
        <v>255600000</v>
      </c>
      <c r="D66" s="41">
        <v>0</v>
      </c>
      <c r="E66" s="41">
        <v>0</v>
      </c>
      <c r="F66" s="41">
        <v>255600000</v>
      </c>
      <c r="G66" s="41">
        <v>0</v>
      </c>
      <c r="H66" s="41">
        <v>255600000</v>
      </c>
      <c r="I66" s="41">
        <v>20888218</v>
      </c>
      <c r="J66" s="41">
        <v>230041102</v>
      </c>
      <c r="K66" s="42">
        <v>90</v>
      </c>
      <c r="L66" s="41">
        <v>20888218</v>
      </c>
      <c r="M66" s="41">
        <v>230041102</v>
      </c>
      <c r="N66" s="42">
        <v>90</v>
      </c>
      <c r="O66" s="1"/>
    </row>
    <row r="67" spans="1:15" x14ac:dyDescent="0.2">
      <c r="A67" s="33" t="s">
        <v>56</v>
      </c>
      <c r="B67" s="34" t="s">
        <v>170</v>
      </c>
      <c r="C67" s="41">
        <v>180000000</v>
      </c>
      <c r="D67" s="41">
        <v>0</v>
      </c>
      <c r="E67" s="41">
        <v>0</v>
      </c>
      <c r="F67" s="41">
        <v>180000000</v>
      </c>
      <c r="G67" s="41">
        <v>0</v>
      </c>
      <c r="H67" s="41">
        <v>180000000</v>
      </c>
      <c r="I67" s="41">
        <v>0</v>
      </c>
      <c r="J67" s="41">
        <v>180000000</v>
      </c>
      <c r="K67" s="42">
        <v>100</v>
      </c>
      <c r="L67" s="41">
        <v>42139048</v>
      </c>
      <c r="M67" s="41">
        <v>86097773</v>
      </c>
      <c r="N67" s="42" t="s">
        <v>505</v>
      </c>
      <c r="O67" s="1"/>
    </row>
    <row r="68" spans="1:15" x14ac:dyDescent="0.2">
      <c r="A68" s="33" t="s">
        <v>57</v>
      </c>
      <c r="B68" s="34" t="s">
        <v>171</v>
      </c>
      <c r="C68" s="41">
        <v>180000000</v>
      </c>
      <c r="D68" s="41">
        <v>0</v>
      </c>
      <c r="E68" s="41">
        <v>0</v>
      </c>
      <c r="F68" s="41">
        <v>180000000</v>
      </c>
      <c r="G68" s="41">
        <v>0</v>
      </c>
      <c r="H68" s="41">
        <v>180000000</v>
      </c>
      <c r="I68" s="41">
        <v>0</v>
      </c>
      <c r="J68" s="41">
        <v>180000000</v>
      </c>
      <c r="K68" s="42">
        <v>100</v>
      </c>
      <c r="L68" s="41">
        <v>42139048</v>
      </c>
      <c r="M68" s="41">
        <v>86097773</v>
      </c>
      <c r="N68" s="42" t="s">
        <v>505</v>
      </c>
      <c r="O68" s="1"/>
    </row>
    <row r="69" spans="1:15" x14ac:dyDescent="0.2">
      <c r="A69" s="33" t="s">
        <v>58</v>
      </c>
      <c r="B69" s="34" t="s">
        <v>172</v>
      </c>
      <c r="C69" s="41">
        <v>220000000</v>
      </c>
      <c r="D69" s="41">
        <v>0</v>
      </c>
      <c r="E69" s="41">
        <v>0</v>
      </c>
      <c r="F69" s="41">
        <v>220000000</v>
      </c>
      <c r="G69" s="41">
        <v>0</v>
      </c>
      <c r="H69" s="41">
        <v>220000000</v>
      </c>
      <c r="I69" s="41">
        <v>15000000</v>
      </c>
      <c r="J69" s="41">
        <v>205000000</v>
      </c>
      <c r="K69" s="41" t="s">
        <v>506</v>
      </c>
      <c r="L69" s="41">
        <v>15000000</v>
      </c>
      <c r="M69" s="41">
        <v>68742103</v>
      </c>
      <c r="N69" s="42" t="s">
        <v>507</v>
      </c>
      <c r="O69" s="1"/>
    </row>
    <row r="70" spans="1:15" x14ac:dyDescent="0.2">
      <c r="A70" s="33" t="s">
        <v>59</v>
      </c>
      <c r="B70" s="34" t="s">
        <v>173</v>
      </c>
      <c r="C70" s="41">
        <v>0</v>
      </c>
      <c r="D70" s="41">
        <v>0</v>
      </c>
      <c r="E70" s="41">
        <v>10000000</v>
      </c>
      <c r="F70" s="41">
        <v>10000000</v>
      </c>
      <c r="G70" s="41">
        <v>0</v>
      </c>
      <c r="H70" s="41">
        <v>10000000</v>
      </c>
      <c r="I70" s="41">
        <v>0</v>
      </c>
      <c r="J70" s="41">
        <v>0</v>
      </c>
      <c r="K70" s="42">
        <v>0</v>
      </c>
      <c r="L70" s="41">
        <v>0</v>
      </c>
      <c r="M70" s="41">
        <v>0</v>
      </c>
      <c r="N70" s="42">
        <v>0</v>
      </c>
      <c r="O70" s="1"/>
    </row>
    <row r="71" spans="1:15" x14ac:dyDescent="0.2">
      <c r="A71" s="33" t="s">
        <v>60</v>
      </c>
      <c r="B71" s="34" t="s">
        <v>174</v>
      </c>
      <c r="C71" s="41">
        <v>162750000</v>
      </c>
      <c r="D71" s="41">
        <v>0</v>
      </c>
      <c r="E71" s="41">
        <v>0</v>
      </c>
      <c r="F71" s="41">
        <v>162750000</v>
      </c>
      <c r="G71" s="41">
        <v>0</v>
      </c>
      <c r="H71" s="41">
        <v>162750000</v>
      </c>
      <c r="I71" s="41">
        <v>0</v>
      </c>
      <c r="J71" s="41">
        <v>83983874</v>
      </c>
      <c r="K71" s="41" t="s">
        <v>414</v>
      </c>
      <c r="L71" s="41">
        <v>5920000</v>
      </c>
      <c r="M71" s="41">
        <v>29436774</v>
      </c>
      <c r="N71" s="42" t="s">
        <v>508</v>
      </c>
      <c r="O71" s="1"/>
    </row>
    <row r="72" spans="1:15" x14ac:dyDescent="0.2">
      <c r="A72" s="33" t="s">
        <v>61</v>
      </c>
      <c r="B72" s="34" t="s">
        <v>175</v>
      </c>
      <c r="C72" s="41">
        <v>438050000</v>
      </c>
      <c r="D72" s="41">
        <v>0</v>
      </c>
      <c r="E72" s="41">
        <v>1000000</v>
      </c>
      <c r="F72" s="41">
        <v>439050000</v>
      </c>
      <c r="G72" s="41">
        <v>0</v>
      </c>
      <c r="H72" s="41">
        <v>439050000</v>
      </c>
      <c r="I72" s="41">
        <v>402600</v>
      </c>
      <c r="J72" s="41">
        <v>436344060</v>
      </c>
      <c r="K72" s="41" t="s">
        <v>509</v>
      </c>
      <c r="L72" s="41">
        <v>113272949</v>
      </c>
      <c r="M72" s="41">
        <v>187556404</v>
      </c>
      <c r="N72" s="42" t="s">
        <v>510</v>
      </c>
      <c r="O72" s="1"/>
    </row>
    <row r="73" spans="1:15" x14ac:dyDescent="0.2">
      <c r="A73" s="33" t="s">
        <v>176</v>
      </c>
      <c r="B73" s="34" t="s">
        <v>177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2">
        <v>0</v>
      </c>
      <c r="L73" s="41">
        <v>0</v>
      </c>
      <c r="M73" s="41">
        <v>0</v>
      </c>
      <c r="N73" s="42">
        <v>0</v>
      </c>
      <c r="O73" s="1"/>
    </row>
    <row r="74" spans="1:15" x14ac:dyDescent="0.2">
      <c r="A74" s="33" t="s">
        <v>178</v>
      </c>
      <c r="B74" s="34" t="s">
        <v>179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2">
        <v>0</v>
      </c>
      <c r="L74" s="41">
        <v>0</v>
      </c>
      <c r="M74" s="41">
        <v>0</v>
      </c>
      <c r="N74" s="42">
        <v>0</v>
      </c>
      <c r="O74" s="1"/>
    </row>
    <row r="75" spans="1:15" x14ac:dyDescent="0.2">
      <c r="A75" s="33" t="s">
        <v>62</v>
      </c>
      <c r="B75" s="34" t="s">
        <v>180</v>
      </c>
      <c r="C75" s="41">
        <v>437000000</v>
      </c>
      <c r="D75" s="41">
        <v>0</v>
      </c>
      <c r="E75" s="41">
        <v>0</v>
      </c>
      <c r="F75" s="41">
        <v>437000000</v>
      </c>
      <c r="G75" s="41">
        <v>0</v>
      </c>
      <c r="H75" s="41">
        <v>437000000</v>
      </c>
      <c r="I75" s="41">
        <v>402600</v>
      </c>
      <c r="J75" s="41">
        <v>435294060</v>
      </c>
      <c r="K75" s="42" t="s">
        <v>157</v>
      </c>
      <c r="L75" s="41">
        <v>113272949</v>
      </c>
      <c r="M75" s="41">
        <v>187111411</v>
      </c>
      <c r="N75" s="42" t="s">
        <v>511</v>
      </c>
      <c r="O75" s="1"/>
    </row>
    <row r="76" spans="1:15" x14ac:dyDescent="0.2">
      <c r="A76" s="33" t="s">
        <v>63</v>
      </c>
      <c r="B76" s="34" t="s">
        <v>181</v>
      </c>
      <c r="C76" s="41">
        <v>1050000</v>
      </c>
      <c r="D76" s="41">
        <v>0</v>
      </c>
      <c r="E76" s="41">
        <v>1000000</v>
      </c>
      <c r="F76" s="41">
        <v>2050000</v>
      </c>
      <c r="G76" s="41">
        <v>0</v>
      </c>
      <c r="H76" s="41">
        <v>2050000</v>
      </c>
      <c r="I76" s="41">
        <v>0</v>
      </c>
      <c r="J76" s="41">
        <v>1050000</v>
      </c>
      <c r="K76" s="41" t="s">
        <v>64</v>
      </c>
      <c r="L76" s="41">
        <v>0</v>
      </c>
      <c r="M76" s="41">
        <v>444993</v>
      </c>
      <c r="N76" s="42" t="s">
        <v>182</v>
      </c>
      <c r="O76" s="1"/>
    </row>
    <row r="77" spans="1:15" s="32" customFormat="1" x14ac:dyDescent="0.2">
      <c r="A77" s="28" t="s">
        <v>65</v>
      </c>
      <c r="B77" s="29" t="s">
        <v>183</v>
      </c>
      <c r="C77" s="39">
        <v>0</v>
      </c>
      <c r="D77" s="39">
        <v>0</v>
      </c>
      <c r="E77" s="39">
        <v>4260913</v>
      </c>
      <c r="F77" s="39">
        <v>4260913</v>
      </c>
      <c r="G77" s="39">
        <v>0</v>
      </c>
      <c r="H77" s="39">
        <v>4260913</v>
      </c>
      <c r="I77" s="39">
        <v>0</v>
      </c>
      <c r="J77" s="39">
        <v>4260913</v>
      </c>
      <c r="K77" s="40">
        <v>100</v>
      </c>
      <c r="L77" s="39">
        <v>0</v>
      </c>
      <c r="M77" s="39">
        <v>4260913</v>
      </c>
      <c r="N77" s="40">
        <v>100</v>
      </c>
    </row>
    <row r="78" spans="1:15" s="32" customFormat="1" x14ac:dyDescent="0.2">
      <c r="A78" s="28" t="s">
        <v>66</v>
      </c>
      <c r="B78" s="29" t="s">
        <v>184</v>
      </c>
      <c r="C78" s="39">
        <v>1537250577000</v>
      </c>
      <c r="D78" s="39">
        <v>0</v>
      </c>
      <c r="E78" s="39">
        <v>-164084695811</v>
      </c>
      <c r="F78" s="39">
        <v>1373165881189</v>
      </c>
      <c r="G78" s="39">
        <v>0</v>
      </c>
      <c r="H78" s="39">
        <v>1373165881189</v>
      </c>
      <c r="I78" s="39">
        <v>114455109768</v>
      </c>
      <c r="J78" s="39">
        <v>734181252813</v>
      </c>
      <c r="K78" s="39" t="s">
        <v>512</v>
      </c>
      <c r="L78" s="39">
        <v>57073398885</v>
      </c>
      <c r="M78" s="39">
        <v>300124153840</v>
      </c>
      <c r="N78" s="40" t="s">
        <v>513</v>
      </c>
    </row>
    <row r="79" spans="1:15" s="32" customFormat="1" x14ac:dyDescent="0.2">
      <c r="A79" s="28" t="s">
        <v>67</v>
      </c>
      <c r="B79" s="29" t="s">
        <v>185</v>
      </c>
      <c r="C79" s="39">
        <v>1160683471000</v>
      </c>
      <c r="D79" s="39">
        <v>0</v>
      </c>
      <c r="E79" s="39">
        <v>-194084695811</v>
      </c>
      <c r="F79" s="39">
        <v>966598775189</v>
      </c>
      <c r="G79" s="39">
        <v>0</v>
      </c>
      <c r="H79" s="39">
        <v>966598775189</v>
      </c>
      <c r="I79" s="39">
        <v>102937823819</v>
      </c>
      <c r="J79" s="39">
        <v>566153447132</v>
      </c>
      <c r="K79" s="39" t="s">
        <v>514</v>
      </c>
      <c r="L79" s="39">
        <v>43208340402</v>
      </c>
      <c r="M79" s="39">
        <v>135689264272</v>
      </c>
      <c r="N79" s="40" t="s">
        <v>515</v>
      </c>
    </row>
    <row r="80" spans="1:15" x14ac:dyDescent="0.2">
      <c r="A80" s="33" t="s">
        <v>68</v>
      </c>
      <c r="B80" s="34" t="s">
        <v>186</v>
      </c>
      <c r="C80" s="41">
        <v>1160683471000</v>
      </c>
      <c r="D80" s="41">
        <v>0</v>
      </c>
      <c r="E80" s="41">
        <v>-194084695811</v>
      </c>
      <c r="F80" s="41">
        <v>966598775189</v>
      </c>
      <c r="G80" s="41">
        <v>0</v>
      </c>
      <c r="H80" s="41">
        <v>966598775189</v>
      </c>
      <c r="I80" s="41">
        <v>102937823819</v>
      </c>
      <c r="J80" s="41">
        <v>566153447132</v>
      </c>
      <c r="K80" s="41" t="s">
        <v>514</v>
      </c>
      <c r="L80" s="41">
        <v>43208340402</v>
      </c>
      <c r="M80" s="41">
        <v>135689264272</v>
      </c>
      <c r="N80" s="42" t="s">
        <v>515</v>
      </c>
      <c r="O80" s="1"/>
    </row>
    <row r="81" spans="1:15" x14ac:dyDescent="0.2">
      <c r="A81" s="33" t="s">
        <v>69</v>
      </c>
      <c r="B81" s="34" t="s">
        <v>187</v>
      </c>
      <c r="C81" s="41">
        <v>955114212000</v>
      </c>
      <c r="D81" s="41">
        <v>0</v>
      </c>
      <c r="E81" s="41">
        <v>-89313987488</v>
      </c>
      <c r="F81" s="41">
        <v>865800224512</v>
      </c>
      <c r="G81" s="41">
        <v>0</v>
      </c>
      <c r="H81" s="41">
        <v>865800224512</v>
      </c>
      <c r="I81" s="41">
        <v>100330997752</v>
      </c>
      <c r="J81" s="41">
        <v>492612544032</v>
      </c>
      <c r="K81" s="41" t="s">
        <v>516</v>
      </c>
      <c r="L81" s="41">
        <v>34193208967</v>
      </c>
      <c r="M81" s="41">
        <v>83418156589</v>
      </c>
      <c r="N81" s="42" t="s">
        <v>517</v>
      </c>
      <c r="O81" s="1"/>
    </row>
    <row r="82" spans="1:15" x14ac:dyDescent="0.2">
      <c r="A82" s="33" t="s">
        <v>70</v>
      </c>
      <c r="B82" s="34" t="s">
        <v>188</v>
      </c>
      <c r="C82" s="41">
        <v>955114212000</v>
      </c>
      <c r="D82" s="41">
        <v>0</v>
      </c>
      <c r="E82" s="41">
        <v>-89313987488</v>
      </c>
      <c r="F82" s="41">
        <v>865800224512</v>
      </c>
      <c r="G82" s="41">
        <v>0</v>
      </c>
      <c r="H82" s="41">
        <v>865800224512</v>
      </c>
      <c r="I82" s="41">
        <v>100330997752</v>
      </c>
      <c r="J82" s="41">
        <v>492612544032</v>
      </c>
      <c r="K82" s="41" t="s">
        <v>516</v>
      </c>
      <c r="L82" s="41">
        <v>34193208967</v>
      </c>
      <c r="M82" s="41">
        <v>83418156589</v>
      </c>
      <c r="N82" s="42" t="s">
        <v>517</v>
      </c>
      <c r="O82" s="1"/>
    </row>
    <row r="83" spans="1:15" x14ac:dyDescent="0.2">
      <c r="A83" s="33" t="s">
        <v>71</v>
      </c>
      <c r="B83" s="34" t="s">
        <v>189</v>
      </c>
      <c r="C83" s="41">
        <v>16329801000</v>
      </c>
      <c r="D83" s="41">
        <v>7800000505</v>
      </c>
      <c r="E83" s="41">
        <v>13800000505</v>
      </c>
      <c r="F83" s="41">
        <v>30129801505</v>
      </c>
      <c r="G83" s="41">
        <v>0</v>
      </c>
      <c r="H83" s="41">
        <v>30129801505</v>
      </c>
      <c r="I83" s="41">
        <v>6604216157</v>
      </c>
      <c r="J83" s="41">
        <v>23628437238</v>
      </c>
      <c r="K83" s="41" t="s">
        <v>112</v>
      </c>
      <c r="L83" s="41">
        <v>72521571</v>
      </c>
      <c r="M83" s="41">
        <v>1141907734</v>
      </c>
      <c r="N83" s="42" t="s">
        <v>518</v>
      </c>
      <c r="O83" s="1"/>
    </row>
    <row r="84" spans="1:15" x14ac:dyDescent="0.2">
      <c r="A84" s="33" t="s">
        <v>72</v>
      </c>
      <c r="B84" s="34" t="s">
        <v>200</v>
      </c>
      <c r="C84" s="41">
        <v>16329801000</v>
      </c>
      <c r="D84" s="41">
        <v>7800000505</v>
      </c>
      <c r="E84" s="41">
        <v>13800000505</v>
      </c>
      <c r="F84" s="41">
        <v>30129801505</v>
      </c>
      <c r="G84" s="41">
        <v>0</v>
      </c>
      <c r="H84" s="41">
        <v>30129801505</v>
      </c>
      <c r="I84" s="41">
        <v>6604216157</v>
      </c>
      <c r="J84" s="41">
        <v>23628437238</v>
      </c>
      <c r="K84" s="41" t="s">
        <v>112</v>
      </c>
      <c r="L84" s="41">
        <v>72521571</v>
      </c>
      <c r="M84" s="41">
        <v>1141907734</v>
      </c>
      <c r="N84" s="42" t="s">
        <v>518</v>
      </c>
      <c r="O84" s="1"/>
    </row>
    <row r="85" spans="1:15" x14ac:dyDescent="0.2">
      <c r="A85" s="33" t="s">
        <v>73</v>
      </c>
      <c r="B85" s="34" t="s">
        <v>190</v>
      </c>
      <c r="C85" s="41">
        <v>186873531000</v>
      </c>
      <c r="D85" s="41">
        <v>2820000000</v>
      </c>
      <c r="E85" s="41">
        <v>3112908226</v>
      </c>
      <c r="F85" s="41">
        <v>189986439226</v>
      </c>
      <c r="G85" s="41">
        <v>0</v>
      </c>
      <c r="H85" s="41">
        <v>189986439226</v>
      </c>
      <c r="I85" s="41">
        <v>10816073734</v>
      </c>
      <c r="J85" s="41">
        <v>34022306319</v>
      </c>
      <c r="K85" s="41" t="s">
        <v>519</v>
      </c>
      <c r="L85" s="41">
        <v>485019783</v>
      </c>
      <c r="M85" s="41">
        <v>2819651365</v>
      </c>
      <c r="N85" s="42" t="s">
        <v>520</v>
      </c>
      <c r="O85" s="1"/>
    </row>
    <row r="86" spans="1:15" x14ac:dyDescent="0.2">
      <c r="A86" s="33" t="s">
        <v>74</v>
      </c>
      <c r="B86" s="34" t="s">
        <v>199</v>
      </c>
      <c r="C86" s="41">
        <v>186873531000</v>
      </c>
      <c r="D86" s="41">
        <v>2820000000</v>
      </c>
      <c r="E86" s="41">
        <v>3112908226</v>
      </c>
      <c r="F86" s="41">
        <v>189986439226</v>
      </c>
      <c r="G86" s="41">
        <v>0</v>
      </c>
      <c r="H86" s="41">
        <v>189986439226</v>
      </c>
      <c r="I86" s="41">
        <v>10816073734</v>
      </c>
      <c r="J86" s="41">
        <v>34022306319</v>
      </c>
      <c r="K86" s="41" t="s">
        <v>519</v>
      </c>
      <c r="L86" s="41">
        <v>485019783</v>
      </c>
      <c r="M86" s="41">
        <v>2819651365</v>
      </c>
      <c r="N86" s="42" t="s">
        <v>520</v>
      </c>
      <c r="O86" s="1"/>
    </row>
    <row r="87" spans="1:15" x14ac:dyDescent="0.2">
      <c r="A87" s="33" t="s">
        <v>75</v>
      </c>
      <c r="B87" s="34" t="s">
        <v>191</v>
      </c>
      <c r="C87" s="41">
        <v>639107193000</v>
      </c>
      <c r="D87" s="41">
        <v>-14008064935</v>
      </c>
      <c r="E87" s="41">
        <v>-117299390454</v>
      </c>
      <c r="F87" s="41">
        <v>521807802546</v>
      </c>
      <c r="G87" s="41">
        <v>0</v>
      </c>
      <c r="H87" s="41">
        <v>521807802546</v>
      </c>
      <c r="I87" s="41">
        <v>68244053398</v>
      </c>
      <c r="J87" s="41">
        <v>337523092454</v>
      </c>
      <c r="K87" s="41" t="s">
        <v>521</v>
      </c>
      <c r="L87" s="41">
        <v>32890812651</v>
      </c>
      <c r="M87" s="41">
        <v>77530003231</v>
      </c>
      <c r="N87" s="42" t="s">
        <v>416</v>
      </c>
      <c r="O87" s="1"/>
    </row>
    <row r="88" spans="1:15" x14ac:dyDescent="0.2">
      <c r="A88" s="33" t="s">
        <v>76</v>
      </c>
      <c r="B88" s="34" t="s">
        <v>198</v>
      </c>
      <c r="C88" s="41">
        <v>639107193000</v>
      </c>
      <c r="D88" s="41">
        <v>-14008064935</v>
      </c>
      <c r="E88" s="41">
        <v>-117299390454</v>
      </c>
      <c r="F88" s="41">
        <v>521807802546</v>
      </c>
      <c r="G88" s="41">
        <v>0</v>
      </c>
      <c r="H88" s="41">
        <v>521807802546</v>
      </c>
      <c r="I88" s="41">
        <v>68244053398</v>
      </c>
      <c r="J88" s="41">
        <v>337523092454</v>
      </c>
      <c r="K88" s="41" t="s">
        <v>521</v>
      </c>
      <c r="L88" s="41">
        <v>32890812651</v>
      </c>
      <c r="M88" s="41">
        <v>77530003231</v>
      </c>
      <c r="N88" s="42" t="s">
        <v>416</v>
      </c>
      <c r="O88" s="1"/>
    </row>
    <row r="89" spans="1:15" x14ac:dyDescent="0.2">
      <c r="A89" s="33" t="s">
        <v>77</v>
      </c>
      <c r="B89" s="34" t="s">
        <v>192</v>
      </c>
      <c r="C89" s="41">
        <v>112803687000</v>
      </c>
      <c r="D89" s="41">
        <v>3388064430</v>
      </c>
      <c r="E89" s="41">
        <v>11072494235</v>
      </c>
      <c r="F89" s="41">
        <v>123876181235</v>
      </c>
      <c r="G89" s="41">
        <v>0</v>
      </c>
      <c r="H89" s="41">
        <v>123876181235</v>
      </c>
      <c r="I89" s="41">
        <v>14666654463</v>
      </c>
      <c r="J89" s="41">
        <v>97438708021</v>
      </c>
      <c r="K89" s="41" t="s">
        <v>522</v>
      </c>
      <c r="L89" s="41">
        <v>744854962</v>
      </c>
      <c r="M89" s="41">
        <v>1926594259</v>
      </c>
      <c r="N89" s="42" t="s">
        <v>523</v>
      </c>
      <c r="O89" s="1"/>
    </row>
    <row r="90" spans="1:15" x14ac:dyDescent="0.2">
      <c r="A90" s="33" t="s">
        <v>78</v>
      </c>
      <c r="B90" s="34" t="s">
        <v>197</v>
      </c>
      <c r="C90" s="41">
        <v>112803687000</v>
      </c>
      <c r="D90" s="41">
        <v>3388064430</v>
      </c>
      <c r="E90" s="41">
        <v>11072494235</v>
      </c>
      <c r="F90" s="41">
        <v>123876181235</v>
      </c>
      <c r="G90" s="41">
        <v>0</v>
      </c>
      <c r="H90" s="41">
        <v>123876181235</v>
      </c>
      <c r="I90" s="41">
        <v>14666654463</v>
      </c>
      <c r="J90" s="41">
        <v>97438708021</v>
      </c>
      <c r="K90" s="41" t="s">
        <v>522</v>
      </c>
      <c r="L90" s="41">
        <v>744854962</v>
      </c>
      <c r="M90" s="41">
        <v>1926594259</v>
      </c>
      <c r="N90" s="42" t="s">
        <v>523</v>
      </c>
      <c r="O90" s="1"/>
    </row>
    <row r="91" spans="1:15" x14ac:dyDescent="0.2">
      <c r="A91" s="33" t="s">
        <v>79</v>
      </c>
      <c r="B91" s="34" t="s">
        <v>193</v>
      </c>
      <c r="C91" s="41">
        <v>205569259000</v>
      </c>
      <c r="D91" s="41">
        <v>0</v>
      </c>
      <c r="E91" s="41">
        <v>-104770708323</v>
      </c>
      <c r="F91" s="41">
        <v>100798550677</v>
      </c>
      <c r="G91" s="41">
        <v>0</v>
      </c>
      <c r="H91" s="41">
        <v>100798550677</v>
      </c>
      <c r="I91" s="41">
        <v>2606826067</v>
      </c>
      <c r="J91" s="41">
        <v>73540903100</v>
      </c>
      <c r="K91" s="41" t="s">
        <v>524</v>
      </c>
      <c r="L91" s="41">
        <v>9015131435</v>
      </c>
      <c r="M91" s="41">
        <v>52271107683</v>
      </c>
      <c r="N91" s="42" t="s">
        <v>525</v>
      </c>
      <c r="O91" s="1"/>
    </row>
    <row r="92" spans="1:15" x14ac:dyDescent="0.2">
      <c r="A92" s="33" t="s">
        <v>80</v>
      </c>
      <c r="B92" s="34" t="s">
        <v>194</v>
      </c>
      <c r="C92" s="41">
        <v>205569259000</v>
      </c>
      <c r="D92" s="41">
        <v>0</v>
      </c>
      <c r="E92" s="41">
        <v>-104770708323</v>
      </c>
      <c r="F92" s="41">
        <v>100798550677</v>
      </c>
      <c r="G92" s="41">
        <v>0</v>
      </c>
      <c r="H92" s="41">
        <v>100798550677</v>
      </c>
      <c r="I92" s="41">
        <v>2606826067</v>
      </c>
      <c r="J92" s="41">
        <v>73540903100</v>
      </c>
      <c r="K92" s="41" t="s">
        <v>524</v>
      </c>
      <c r="L92" s="41">
        <v>9015131435</v>
      </c>
      <c r="M92" s="41">
        <v>52271107683</v>
      </c>
      <c r="N92" s="42" t="s">
        <v>525</v>
      </c>
      <c r="O92" s="1"/>
    </row>
    <row r="93" spans="1:15" x14ac:dyDescent="0.2">
      <c r="A93" s="33" t="s">
        <v>81</v>
      </c>
      <c r="B93" s="34" t="s">
        <v>195</v>
      </c>
      <c r="C93" s="41">
        <v>205569259000</v>
      </c>
      <c r="D93" s="41">
        <v>0</v>
      </c>
      <c r="E93" s="41">
        <v>-104770708323</v>
      </c>
      <c r="F93" s="41">
        <v>100798550677</v>
      </c>
      <c r="G93" s="41">
        <v>0</v>
      </c>
      <c r="H93" s="41">
        <v>100798550677</v>
      </c>
      <c r="I93" s="41">
        <v>2606826067</v>
      </c>
      <c r="J93" s="41">
        <v>73540903100</v>
      </c>
      <c r="K93" s="41" t="s">
        <v>524</v>
      </c>
      <c r="L93" s="41">
        <v>9015131435</v>
      </c>
      <c r="M93" s="41">
        <v>52271107683</v>
      </c>
      <c r="N93" s="42" t="s">
        <v>525</v>
      </c>
      <c r="O93" s="1"/>
    </row>
    <row r="94" spans="1:15" x14ac:dyDescent="0.2">
      <c r="A94" s="33" t="s">
        <v>82</v>
      </c>
      <c r="B94" s="34" t="s">
        <v>196</v>
      </c>
      <c r="C94" s="41">
        <v>205569259000</v>
      </c>
      <c r="D94" s="41">
        <v>0</v>
      </c>
      <c r="E94" s="41">
        <v>-104770708323</v>
      </c>
      <c r="F94" s="41">
        <v>100798550677</v>
      </c>
      <c r="G94" s="41">
        <v>0</v>
      </c>
      <c r="H94" s="41">
        <v>100798550677</v>
      </c>
      <c r="I94" s="41">
        <v>2606826067</v>
      </c>
      <c r="J94" s="41">
        <v>73540903100</v>
      </c>
      <c r="K94" s="41" t="s">
        <v>524</v>
      </c>
      <c r="L94" s="41">
        <v>9015131435</v>
      </c>
      <c r="M94" s="41">
        <v>52271107683</v>
      </c>
      <c r="N94" s="42" t="s">
        <v>525</v>
      </c>
      <c r="O94" s="1"/>
    </row>
    <row r="95" spans="1:15" s="32" customFormat="1" x14ac:dyDescent="0.2">
      <c r="A95" s="28" t="s">
        <v>83</v>
      </c>
      <c r="B95" s="29" t="s">
        <v>183</v>
      </c>
      <c r="C95" s="39">
        <v>376567106000</v>
      </c>
      <c r="D95" s="39">
        <v>0</v>
      </c>
      <c r="E95" s="39">
        <v>30000000000</v>
      </c>
      <c r="F95" s="39">
        <v>406567106000</v>
      </c>
      <c r="G95" s="39">
        <v>0</v>
      </c>
      <c r="H95" s="39">
        <v>406567106000</v>
      </c>
      <c r="I95" s="39">
        <v>11517285949</v>
      </c>
      <c r="J95" s="39">
        <v>168027805681</v>
      </c>
      <c r="K95" s="39" t="s">
        <v>526</v>
      </c>
      <c r="L95" s="39">
        <v>13865058483</v>
      </c>
      <c r="M95" s="39">
        <v>164434889568</v>
      </c>
      <c r="N95" s="40" t="s">
        <v>527</v>
      </c>
    </row>
  </sheetData>
  <mergeCells count="20">
    <mergeCell ref="D1:G1"/>
    <mergeCell ref="D2:G2"/>
    <mergeCell ref="D3:G3"/>
    <mergeCell ref="A7:B7"/>
    <mergeCell ref="C7:H7"/>
    <mergeCell ref="N7:N9"/>
    <mergeCell ref="A8:A9"/>
    <mergeCell ref="B8:B9"/>
    <mergeCell ref="C8:C9"/>
    <mergeCell ref="D8:E8"/>
    <mergeCell ref="F8:F9"/>
    <mergeCell ref="G8:G9"/>
    <mergeCell ref="H8:H9"/>
    <mergeCell ref="I7:J7"/>
    <mergeCell ref="I8:I9"/>
    <mergeCell ref="J8:J9"/>
    <mergeCell ref="L8:L9"/>
    <mergeCell ref="M8:M9"/>
    <mergeCell ref="K7:K9"/>
    <mergeCell ref="L7:M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2"/>
  <sheetViews>
    <sheetView workbookViewId="0"/>
  </sheetViews>
  <sheetFormatPr baseColWidth="10" defaultRowHeight="12" x14ac:dyDescent="0.2"/>
  <cols>
    <col min="1" max="1" width="17.140625" style="1" bestFit="1" customWidth="1"/>
    <col min="2" max="2" width="64.28515625" style="1" bestFit="1" customWidth="1"/>
    <col min="3" max="3" width="20.7109375" style="1" customWidth="1"/>
    <col min="4" max="4" width="15.5703125" style="1" bestFit="1" customWidth="1"/>
    <col min="5" max="5" width="22.28515625" style="1" bestFit="1" customWidth="1"/>
    <col min="6" max="6" width="17.7109375" style="1" bestFit="1" customWidth="1"/>
    <col min="7" max="7" width="17.140625" style="1" customWidth="1"/>
    <col min="8" max="8" width="19" style="1" customWidth="1"/>
    <col min="9" max="9" width="14.5703125" style="37" bestFit="1" customWidth="1"/>
    <col min="10" max="10" width="17.7109375" style="1" bestFit="1" customWidth="1"/>
    <col min="11" max="16384" width="11.42578125" style="1"/>
  </cols>
  <sheetData>
    <row r="2" spans="1:10" x14ac:dyDescent="0.2">
      <c r="C2" s="23" t="s">
        <v>84</v>
      </c>
      <c r="D2" s="23"/>
      <c r="E2" s="23"/>
      <c r="F2" s="23"/>
    </row>
    <row r="3" spans="1:10" x14ac:dyDescent="0.2">
      <c r="C3" s="23" t="s">
        <v>530</v>
      </c>
      <c r="D3" s="23"/>
      <c r="E3" s="23"/>
      <c r="F3" s="23"/>
    </row>
    <row r="4" spans="1:10" x14ac:dyDescent="0.2">
      <c r="C4" s="23" t="s">
        <v>532</v>
      </c>
      <c r="D4" s="23"/>
      <c r="E4" s="23"/>
      <c r="F4" s="23"/>
      <c r="G4" s="2"/>
    </row>
    <row r="5" spans="1:10" x14ac:dyDescent="0.2">
      <c r="C5" s="23"/>
      <c r="D5" s="23"/>
      <c r="E5" s="23"/>
      <c r="F5" s="23"/>
      <c r="G5" s="2"/>
    </row>
    <row r="6" spans="1:10" x14ac:dyDescent="0.2">
      <c r="C6" s="24"/>
      <c r="D6" s="24"/>
      <c r="E6" s="24"/>
      <c r="F6" s="24"/>
      <c r="G6" s="2"/>
    </row>
    <row r="7" spans="1:10" x14ac:dyDescent="0.2">
      <c r="A7" s="3" t="s">
        <v>86</v>
      </c>
      <c r="B7" s="4" t="s">
        <v>87</v>
      </c>
      <c r="C7" s="25"/>
      <c r="D7" s="25"/>
      <c r="E7" s="25"/>
      <c r="F7" s="25"/>
      <c r="G7" s="25"/>
      <c r="H7" s="25"/>
      <c r="I7" s="15" t="s">
        <v>88</v>
      </c>
      <c r="J7" s="13" t="s">
        <v>445</v>
      </c>
    </row>
    <row r="8" spans="1:10" x14ac:dyDescent="0.2">
      <c r="A8" s="8" t="s">
        <v>89</v>
      </c>
      <c r="B8" s="9" t="s">
        <v>90</v>
      </c>
      <c r="C8" s="26"/>
      <c r="D8" s="26"/>
      <c r="E8" s="26"/>
      <c r="F8" s="26"/>
      <c r="G8" s="26"/>
      <c r="H8" s="26"/>
      <c r="I8" s="16" t="s">
        <v>91</v>
      </c>
      <c r="J8" s="14">
        <v>2017</v>
      </c>
    </row>
    <row r="9" spans="1:10" ht="15" customHeight="1" x14ac:dyDescent="0.2">
      <c r="A9" s="20" t="s">
        <v>413</v>
      </c>
      <c r="B9" s="18" t="s">
        <v>288</v>
      </c>
      <c r="C9" s="18" t="s">
        <v>289</v>
      </c>
      <c r="D9" s="18" t="s">
        <v>290</v>
      </c>
      <c r="E9" s="18" t="s">
        <v>291</v>
      </c>
      <c r="F9" s="18" t="s">
        <v>292</v>
      </c>
      <c r="G9" s="19" t="s">
        <v>96</v>
      </c>
      <c r="H9" s="19"/>
      <c r="I9" s="22" t="s">
        <v>295</v>
      </c>
      <c r="J9" s="22" t="s">
        <v>296</v>
      </c>
    </row>
    <row r="10" spans="1:10" ht="28.5" customHeight="1" x14ac:dyDescent="0.2">
      <c r="A10" s="20"/>
      <c r="B10" s="18"/>
      <c r="C10" s="18"/>
      <c r="D10" s="18"/>
      <c r="E10" s="18"/>
      <c r="F10" s="18"/>
      <c r="G10" s="17" t="s">
        <v>293</v>
      </c>
      <c r="H10" s="17" t="s">
        <v>294</v>
      </c>
      <c r="I10" s="22"/>
      <c r="J10" s="22"/>
    </row>
    <row r="11" spans="1:10" s="32" customFormat="1" x14ac:dyDescent="0.2">
      <c r="A11" s="29" t="s">
        <v>0</v>
      </c>
      <c r="B11" s="29" t="s">
        <v>111</v>
      </c>
      <c r="C11" s="43">
        <v>358475649409.20001</v>
      </c>
      <c r="D11" s="43">
        <v>199536132</v>
      </c>
      <c r="E11" s="43">
        <v>1027112622</v>
      </c>
      <c r="F11" s="43">
        <f>+C11-E11</f>
        <v>357448536787.20001</v>
      </c>
      <c r="G11" s="43">
        <v>11505310084</v>
      </c>
      <c r="H11" s="43">
        <v>200248041009</v>
      </c>
      <c r="I11" s="44">
        <f>+H11/F11*100</f>
        <v>56.021502510223939</v>
      </c>
      <c r="J11" s="45">
        <f>+F11-H11</f>
        <v>157200495778.20001</v>
      </c>
    </row>
    <row r="12" spans="1:10" s="32" customFormat="1" x14ac:dyDescent="0.2">
      <c r="A12" s="29" t="s">
        <v>297</v>
      </c>
      <c r="B12" s="29" t="s">
        <v>113</v>
      </c>
      <c r="C12" s="43">
        <v>3481351947</v>
      </c>
      <c r="D12" s="43">
        <v>5931120</v>
      </c>
      <c r="E12" s="43">
        <v>31755479</v>
      </c>
      <c r="F12" s="43">
        <f t="shared" ref="F12:F72" si="0">+C12-E12</f>
        <v>3449596468</v>
      </c>
      <c r="G12" s="43">
        <v>64258046</v>
      </c>
      <c r="H12" s="43">
        <v>3112936969</v>
      </c>
      <c r="I12" s="44">
        <f t="shared" ref="I12:I72" si="1">+H12/F12*100</f>
        <v>90.240612137593374</v>
      </c>
      <c r="J12" s="45">
        <f>+F12-H12</f>
        <v>336659499</v>
      </c>
    </row>
    <row r="13" spans="1:10" s="32" customFormat="1" x14ac:dyDescent="0.2">
      <c r="A13" s="29" t="s">
        <v>298</v>
      </c>
      <c r="B13" s="29" t="s">
        <v>114</v>
      </c>
      <c r="C13" s="43">
        <v>2068362</v>
      </c>
      <c r="D13" s="43">
        <v>0</v>
      </c>
      <c r="E13" s="43">
        <v>0</v>
      </c>
      <c r="F13" s="43">
        <f t="shared" si="0"/>
        <v>2068362</v>
      </c>
      <c r="G13" s="43">
        <v>0</v>
      </c>
      <c r="H13" s="43">
        <v>2068362</v>
      </c>
      <c r="I13" s="44">
        <f t="shared" si="1"/>
        <v>100</v>
      </c>
      <c r="J13" s="45">
        <f t="shared" ref="J13:J72" si="2">+F13-H13</f>
        <v>0</v>
      </c>
    </row>
    <row r="14" spans="1:10" x14ac:dyDescent="0.2">
      <c r="A14" s="34" t="s">
        <v>299</v>
      </c>
      <c r="B14" s="34" t="s">
        <v>131</v>
      </c>
      <c r="C14" s="46">
        <v>2068362</v>
      </c>
      <c r="D14" s="46">
        <v>0</v>
      </c>
      <c r="E14" s="46">
        <v>0</v>
      </c>
      <c r="F14" s="46">
        <f t="shared" si="0"/>
        <v>2068362</v>
      </c>
      <c r="G14" s="46">
        <v>0</v>
      </c>
      <c r="H14" s="46">
        <v>2068362</v>
      </c>
      <c r="I14" s="47">
        <f t="shared" si="1"/>
        <v>100</v>
      </c>
      <c r="J14" s="48">
        <f t="shared" si="2"/>
        <v>0</v>
      </c>
    </row>
    <row r="15" spans="1:10" x14ac:dyDescent="0.2">
      <c r="A15" s="34" t="s">
        <v>300</v>
      </c>
      <c r="B15" s="34" t="s">
        <v>358</v>
      </c>
      <c r="C15" s="46">
        <v>2068362</v>
      </c>
      <c r="D15" s="46">
        <v>0</v>
      </c>
      <c r="E15" s="46">
        <v>0</v>
      </c>
      <c r="F15" s="46">
        <f t="shared" si="0"/>
        <v>2068362</v>
      </c>
      <c r="G15" s="46">
        <v>0</v>
      </c>
      <c r="H15" s="46">
        <v>2068362</v>
      </c>
      <c r="I15" s="47">
        <f t="shared" si="1"/>
        <v>100</v>
      </c>
      <c r="J15" s="48">
        <f t="shared" si="2"/>
        <v>0</v>
      </c>
    </row>
    <row r="16" spans="1:10" x14ac:dyDescent="0.2">
      <c r="A16" s="34" t="s">
        <v>301</v>
      </c>
      <c r="B16" s="34" t="s">
        <v>359</v>
      </c>
      <c r="C16" s="46">
        <v>2068362</v>
      </c>
      <c r="D16" s="46">
        <v>0</v>
      </c>
      <c r="E16" s="46">
        <v>0</v>
      </c>
      <c r="F16" s="46">
        <f t="shared" si="0"/>
        <v>2068362</v>
      </c>
      <c r="G16" s="46">
        <v>0</v>
      </c>
      <c r="H16" s="46">
        <v>2068362</v>
      </c>
      <c r="I16" s="47">
        <f t="shared" si="1"/>
        <v>100</v>
      </c>
      <c r="J16" s="48">
        <f t="shared" si="2"/>
        <v>0</v>
      </c>
    </row>
    <row r="17" spans="1:10" s="32" customFormat="1" x14ac:dyDescent="0.2">
      <c r="A17" s="29" t="s">
        <v>302</v>
      </c>
      <c r="B17" s="29" t="s">
        <v>149</v>
      </c>
      <c r="C17" s="43">
        <v>3479283585</v>
      </c>
      <c r="D17" s="43">
        <v>5931120</v>
      </c>
      <c r="E17" s="43">
        <v>31755479</v>
      </c>
      <c r="F17" s="43">
        <f t="shared" si="0"/>
        <v>3447528106</v>
      </c>
      <c r="G17" s="43">
        <v>64258046</v>
      </c>
      <c r="H17" s="43">
        <v>3110868607</v>
      </c>
      <c r="I17" s="44">
        <f t="shared" si="1"/>
        <v>90.234756943269417</v>
      </c>
      <c r="J17" s="45">
        <f t="shared" si="2"/>
        <v>336659499</v>
      </c>
    </row>
    <row r="18" spans="1:10" x14ac:dyDescent="0.2">
      <c r="A18" s="34" t="s">
        <v>303</v>
      </c>
      <c r="B18" s="34" t="s">
        <v>360</v>
      </c>
      <c r="C18" s="46">
        <v>895820743</v>
      </c>
      <c r="D18" s="46">
        <v>5931120</v>
      </c>
      <c r="E18" s="46">
        <v>5931121</v>
      </c>
      <c r="F18" s="46">
        <f t="shared" si="0"/>
        <v>889889622</v>
      </c>
      <c r="G18" s="46">
        <v>48589399</v>
      </c>
      <c r="H18" s="46">
        <v>757917548</v>
      </c>
      <c r="I18" s="47">
        <f t="shared" si="1"/>
        <v>85.169837838607805</v>
      </c>
      <c r="J18" s="48">
        <f t="shared" si="2"/>
        <v>131972074</v>
      </c>
    </row>
    <row r="19" spans="1:10" x14ac:dyDescent="0.2">
      <c r="A19" s="34" t="s">
        <v>304</v>
      </c>
      <c r="B19" s="34" t="s">
        <v>361</v>
      </c>
      <c r="C19" s="46">
        <v>751861615</v>
      </c>
      <c r="D19" s="46">
        <v>5713064</v>
      </c>
      <c r="E19" s="46">
        <v>5713064</v>
      </c>
      <c r="F19" s="46">
        <f t="shared" si="0"/>
        <v>746148551</v>
      </c>
      <c r="G19" s="46">
        <v>48589399</v>
      </c>
      <c r="H19" s="46">
        <v>614176477</v>
      </c>
      <c r="I19" s="47">
        <f t="shared" si="1"/>
        <v>82.3128954920399</v>
      </c>
      <c r="J19" s="48">
        <f t="shared" si="2"/>
        <v>131972074</v>
      </c>
    </row>
    <row r="20" spans="1:10" x14ac:dyDescent="0.2">
      <c r="A20" s="34" t="s">
        <v>305</v>
      </c>
      <c r="B20" s="34" t="s">
        <v>362</v>
      </c>
      <c r="C20" s="46">
        <v>106643556</v>
      </c>
      <c r="D20" s="46">
        <v>218056</v>
      </c>
      <c r="E20" s="46">
        <v>218056</v>
      </c>
      <c r="F20" s="46">
        <f t="shared" si="0"/>
        <v>106425500</v>
      </c>
      <c r="G20" s="46">
        <v>0</v>
      </c>
      <c r="H20" s="46">
        <v>106425500</v>
      </c>
      <c r="I20" s="47">
        <f t="shared" si="1"/>
        <v>100</v>
      </c>
      <c r="J20" s="48">
        <f t="shared" si="2"/>
        <v>0</v>
      </c>
    </row>
    <row r="21" spans="1:10" x14ac:dyDescent="0.2">
      <c r="A21" s="34" t="s">
        <v>306</v>
      </c>
      <c r="B21" s="34" t="s">
        <v>363</v>
      </c>
      <c r="C21" s="46">
        <v>37315572</v>
      </c>
      <c r="D21" s="46">
        <v>0</v>
      </c>
      <c r="E21" s="46">
        <v>1</v>
      </c>
      <c r="F21" s="46">
        <f t="shared" si="0"/>
        <v>37315571</v>
      </c>
      <c r="G21" s="46">
        <v>0</v>
      </c>
      <c r="H21" s="46">
        <v>37315571</v>
      </c>
      <c r="I21" s="47">
        <f t="shared" si="1"/>
        <v>100</v>
      </c>
      <c r="J21" s="48">
        <f t="shared" si="2"/>
        <v>0</v>
      </c>
    </row>
    <row r="22" spans="1:10" x14ac:dyDescent="0.2">
      <c r="A22" s="34" t="s">
        <v>307</v>
      </c>
      <c r="B22" s="34" t="s">
        <v>364</v>
      </c>
      <c r="C22" s="46">
        <v>2583462842</v>
      </c>
      <c r="D22" s="46">
        <v>0</v>
      </c>
      <c r="E22" s="46">
        <v>25824358</v>
      </c>
      <c r="F22" s="46">
        <f t="shared" si="0"/>
        <v>2557638484</v>
      </c>
      <c r="G22" s="46">
        <v>15668647</v>
      </c>
      <c r="H22" s="46">
        <v>2352951059</v>
      </c>
      <c r="I22" s="47">
        <f t="shared" si="1"/>
        <v>91.997014969845125</v>
      </c>
      <c r="J22" s="48">
        <f t="shared" si="2"/>
        <v>204687425</v>
      </c>
    </row>
    <row r="23" spans="1:10" x14ac:dyDescent="0.2">
      <c r="A23" s="34" t="s">
        <v>308</v>
      </c>
      <c r="B23" s="34" t="s">
        <v>365</v>
      </c>
      <c r="C23" s="46">
        <v>76421783</v>
      </c>
      <c r="D23" s="46">
        <v>0</v>
      </c>
      <c r="E23" s="46">
        <v>0</v>
      </c>
      <c r="F23" s="46">
        <f t="shared" si="0"/>
        <v>76421783</v>
      </c>
      <c r="G23" s="46">
        <v>0</v>
      </c>
      <c r="H23" s="46">
        <v>76421783</v>
      </c>
      <c r="I23" s="47">
        <f t="shared" si="1"/>
        <v>100</v>
      </c>
      <c r="J23" s="48">
        <f t="shared" si="2"/>
        <v>0</v>
      </c>
    </row>
    <row r="24" spans="1:10" x14ac:dyDescent="0.2">
      <c r="A24" s="34" t="s">
        <v>309</v>
      </c>
      <c r="B24" s="34" t="s">
        <v>366</v>
      </c>
      <c r="C24" s="46">
        <v>2774773</v>
      </c>
      <c r="D24" s="46">
        <v>0</v>
      </c>
      <c r="E24" s="46">
        <v>0</v>
      </c>
      <c r="F24" s="46">
        <f t="shared" si="0"/>
        <v>2774773</v>
      </c>
      <c r="G24" s="46">
        <v>0</v>
      </c>
      <c r="H24" s="46">
        <v>2774773</v>
      </c>
      <c r="I24" s="47">
        <f t="shared" si="1"/>
        <v>100</v>
      </c>
      <c r="J24" s="48">
        <f t="shared" si="2"/>
        <v>0</v>
      </c>
    </row>
    <row r="25" spans="1:10" x14ac:dyDescent="0.2">
      <c r="A25" s="34" t="s">
        <v>310</v>
      </c>
      <c r="B25" s="34" t="s">
        <v>367</v>
      </c>
      <c r="C25" s="46">
        <v>316292872</v>
      </c>
      <c r="D25" s="46">
        <v>0</v>
      </c>
      <c r="E25" s="46">
        <v>59784</v>
      </c>
      <c r="F25" s="46">
        <f t="shared" si="0"/>
        <v>316233088</v>
      </c>
      <c r="G25" s="46">
        <v>0</v>
      </c>
      <c r="H25" s="46">
        <v>316233088</v>
      </c>
      <c r="I25" s="47">
        <f t="shared" si="1"/>
        <v>100</v>
      </c>
      <c r="J25" s="48">
        <f t="shared" si="2"/>
        <v>0</v>
      </c>
    </row>
    <row r="26" spans="1:10" x14ac:dyDescent="0.2">
      <c r="A26" s="34" t="s">
        <v>311</v>
      </c>
      <c r="B26" s="34" t="s">
        <v>368</v>
      </c>
      <c r="C26" s="46">
        <v>44638722</v>
      </c>
      <c r="D26" s="46">
        <v>0</v>
      </c>
      <c r="E26" s="46">
        <v>0</v>
      </c>
      <c r="F26" s="46">
        <f t="shared" si="0"/>
        <v>44638722</v>
      </c>
      <c r="G26" s="46">
        <v>0</v>
      </c>
      <c r="H26" s="46">
        <v>44638722</v>
      </c>
      <c r="I26" s="47">
        <f t="shared" si="1"/>
        <v>100</v>
      </c>
      <c r="J26" s="48">
        <f t="shared" si="2"/>
        <v>0</v>
      </c>
    </row>
    <row r="27" spans="1:10" x14ac:dyDescent="0.2">
      <c r="A27" s="34" t="s">
        <v>312</v>
      </c>
      <c r="B27" s="34" t="s">
        <v>369</v>
      </c>
      <c r="C27" s="46">
        <v>2098311232</v>
      </c>
      <c r="D27" s="46">
        <v>0</v>
      </c>
      <c r="E27" s="46">
        <v>25764574</v>
      </c>
      <c r="F27" s="46">
        <f t="shared" si="0"/>
        <v>2072546658</v>
      </c>
      <c r="G27" s="46">
        <v>11952647</v>
      </c>
      <c r="H27" s="46">
        <v>1887099693</v>
      </c>
      <c r="I27" s="47">
        <f t="shared" si="1"/>
        <v>91.052217604647041</v>
      </c>
      <c r="J27" s="48">
        <f t="shared" si="2"/>
        <v>185446965</v>
      </c>
    </row>
    <row r="28" spans="1:10" x14ac:dyDescent="0.2">
      <c r="A28" s="34" t="s">
        <v>313</v>
      </c>
      <c r="B28" s="34" t="s">
        <v>370</v>
      </c>
      <c r="C28" s="46">
        <v>2098311232</v>
      </c>
      <c r="D28" s="46">
        <v>0</v>
      </c>
      <c r="E28" s="46">
        <v>25764574</v>
      </c>
      <c r="F28" s="46">
        <f t="shared" si="0"/>
        <v>2072546658</v>
      </c>
      <c r="G28" s="46">
        <v>11952647</v>
      </c>
      <c r="H28" s="46">
        <v>1887099693</v>
      </c>
      <c r="I28" s="47">
        <f t="shared" si="1"/>
        <v>91.052217604647041</v>
      </c>
      <c r="J28" s="48">
        <f t="shared" si="2"/>
        <v>185446965</v>
      </c>
    </row>
    <row r="29" spans="1:10" x14ac:dyDescent="0.2">
      <c r="A29" s="34" t="s">
        <v>314</v>
      </c>
      <c r="B29" s="34" t="s">
        <v>371</v>
      </c>
      <c r="C29" s="46">
        <v>856193</v>
      </c>
      <c r="D29" s="46">
        <v>0</v>
      </c>
      <c r="E29" s="46">
        <v>0</v>
      </c>
      <c r="F29" s="46">
        <f t="shared" si="0"/>
        <v>856193</v>
      </c>
      <c r="G29" s="46">
        <v>0</v>
      </c>
      <c r="H29" s="46">
        <v>0</v>
      </c>
      <c r="I29" s="47">
        <f t="shared" si="1"/>
        <v>0</v>
      </c>
      <c r="J29" s="48">
        <f t="shared" si="2"/>
        <v>856193</v>
      </c>
    </row>
    <row r="30" spans="1:10" x14ac:dyDescent="0.2">
      <c r="A30" s="34" t="s">
        <v>315</v>
      </c>
      <c r="B30" s="34" t="s">
        <v>372</v>
      </c>
      <c r="C30" s="46">
        <v>856193</v>
      </c>
      <c r="D30" s="46">
        <v>0</v>
      </c>
      <c r="E30" s="46">
        <v>0</v>
      </c>
      <c r="F30" s="46">
        <f t="shared" si="0"/>
        <v>856193</v>
      </c>
      <c r="G30" s="46">
        <v>0</v>
      </c>
      <c r="H30" s="46">
        <v>0</v>
      </c>
      <c r="I30" s="47">
        <f t="shared" si="1"/>
        <v>0</v>
      </c>
      <c r="J30" s="48">
        <f t="shared" si="2"/>
        <v>856193</v>
      </c>
    </row>
    <row r="31" spans="1:10" x14ac:dyDescent="0.2">
      <c r="A31" s="34" t="s">
        <v>316</v>
      </c>
      <c r="B31" s="34" t="s">
        <v>373</v>
      </c>
      <c r="C31" s="46">
        <v>44167267</v>
      </c>
      <c r="D31" s="46">
        <v>0</v>
      </c>
      <c r="E31" s="46">
        <v>0</v>
      </c>
      <c r="F31" s="46">
        <f t="shared" si="0"/>
        <v>44167267</v>
      </c>
      <c r="G31" s="46">
        <v>3716000</v>
      </c>
      <c r="H31" s="46">
        <v>25783000</v>
      </c>
      <c r="I31" s="47">
        <f t="shared" si="1"/>
        <v>58.37581030313693</v>
      </c>
      <c r="J31" s="48">
        <f t="shared" si="2"/>
        <v>18384267</v>
      </c>
    </row>
    <row r="32" spans="1:10" s="32" customFormat="1" x14ac:dyDescent="0.2">
      <c r="A32" s="29" t="s">
        <v>317</v>
      </c>
      <c r="B32" s="29" t="s">
        <v>374</v>
      </c>
      <c r="C32" s="43">
        <v>354994297462.20001</v>
      </c>
      <c r="D32" s="43">
        <v>193605012</v>
      </c>
      <c r="E32" s="43">
        <v>995357143</v>
      </c>
      <c r="F32" s="43">
        <f t="shared" si="0"/>
        <v>353998940319.20001</v>
      </c>
      <c r="G32" s="43">
        <v>11441052038</v>
      </c>
      <c r="H32" s="43">
        <v>197135104040</v>
      </c>
      <c r="I32" s="44">
        <f t="shared" si="1"/>
        <v>55.688049196487356</v>
      </c>
      <c r="J32" s="45">
        <f t="shared" si="2"/>
        <v>156863836279.20001</v>
      </c>
    </row>
    <row r="33" spans="1:10" s="32" customFormat="1" x14ac:dyDescent="0.2">
      <c r="A33" s="29" t="s">
        <v>318</v>
      </c>
      <c r="B33" s="29" t="s">
        <v>185</v>
      </c>
      <c r="C33" s="43">
        <v>354914297462</v>
      </c>
      <c r="D33" s="43">
        <v>193605012</v>
      </c>
      <c r="E33" s="43">
        <v>995357143</v>
      </c>
      <c r="F33" s="43">
        <f t="shared" si="0"/>
        <v>353918940319</v>
      </c>
      <c r="G33" s="43">
        <v>11441052038</v>
      </c>
      <c r="H33" s="43">
        <v>197055104040</v>
      </c>
      <c r="I33" s="44">
        <f t="shared" si="1"/>
        <v>55.678032902784771</v>
      </c>
      <c r="J33" s="45">
        <f t="shared" si="2"/>
        <v>156863836279</v>
      </c>
    </row>
    <row r="34" spans="1:10" x14ac:dyDescent="0.2">
      <c r="A34" s="34" t="s">
        <v>319</v>
      </c>
      <c r="B34" s="34" t="s">
        <v>375</v>
      </c>
      <c r="C34" s="46">
        <v>31388727015</v>
      </c>
      <c r="D34" s="46">
        <v>193246915</v>
      </c>
      <c r="E34" s="46">
        <v>530599579</v>
      </c>
      <c r="F34" s="46">
        <f t="shared" si="0"/>
        <v>30858127436</v>
      </c>
      <c r="G34" s="46">
        <v>489779138</v>
      </c>
      <c r="H34" s="46">
        <v>19300384025</v>
      </c>
      <c r="I34" s="47">
        <f t="shared" si="1"/>
        <v>62.545545140511685</v>
      </c>
      <c r="J34" s="48">
        <f t="shared" si="2"/>
        <v>11557743411</v>
      </c>
    </row>
    <row r="35" spans="1:10" x14ac:dyDescent="0.2">
      <c r="A35" s="34" t="s">
        <v>320</v>
      </c>
      <c r="B35" s="34" t="s">
        <v>376</v>
      </c>
      <c r="C35" s="46">
        <v>30741407063</v>
      </c>
      <c r="D35" s="46">
        <v>0</v>
      </c>
      <c r="E35" s="46">
        <v>332578829</v>
      </c>
      <c r="F35" s="46">
        <f t="shared" si="0"/>
        <v>30408828234</v>
      </c>
      <c r="G35" s="46">
        <v>489779138</v>
      </c>
      <c r="H35" s="46">
        <v>18853666490</v>
      </c>
      <c r="I35" s="47">
        <f t="shared" si="1"/>
        <v>62.000634634516381</v>
      </c>
      <c r="J35" s="48">
        <f t="shared" si="2"/>
        <v>11555161744</v>
      </c>
    </row>
    <row r="36" spans="1:10" x14ac:dyDescent="0.2">
      <c r="A36" s="34" t="s">
        <v>321</v>
      </c>
      <c r="B36" s="34" t="s">
        <v>377</v>
      </c>
      <c r="C36" s="46">
        <v>30741407063</v>
      </c>
      <c r="D36" s="46">
        <v>0</v>
      </c>
      <c r="E36" s="46">
        <v>332578829</v>
      </c>
      <c r="F36" s="46">
        <f t="shared" si="0"/>
        <v>30408828234</v>
      </c>
      <c r="G36" s="46">
        <v>489779138</v>
      </c>
      <c r="H36" s="46">
        <v>18853666490</v>
      </c>
      <c r="I36" s="47">
        <f t="shared" si="1"/>
        <v>62.000634634516381</v>
      </c>
      <c r="J36" s="48">
        <f t="shared" si="2"/>
        <v>11555161744</v>
      </c>
    </row>
    <row r="37" spans="1:10" x14ac:dyDescent="0.2">
      <c r="A37" s="34" t="s">
        <v>322</v>
      </c>
      <c r="B37" s="34" t="s">
        <v>378</v>
      </c>
      <c r="C37" s="46">
        <v>557434269</v>
      </c>
      <c r="D37" s="46">
        <v>0</v>
      </c>
      <c r="E37" s="46">
        <v>244386914</v>
      </c>
      <c r="F37" s="46">
        <f t="shared" si="0"/>
        <v>313047355</v>
      </c>
      <c r="G37" s="46">
        <v>0</v>
      </c>
      <c r="H37" s="46">
        <v>211697104</v>
      </c>
      <c r="I37" s="47">
        <f t="shared" si="1"/>
        <v>67.624626312527056</v>
      </c>
      <c r="J37" s="48">
        <f t="shared" si="2"/>
        <v>101350251</v>
      </c>
    </row>
    <row r="38" spans="1:10" x14ac:dyDescent="0.2">
      <c r="A38" s="34" t="s">
        <v>323</v>
      </c>
      <c r="B38" s="34" t="s">
        <v>379</v>
      </c>
      <c r="C38" s="46">
        <v>313047355</v>
      </c>
      <c r="D38" s="46">
        <v>0</v>
      </c>
      <c r="E38" s="46">
        <v>0</v>
      </c>
      <c r="F38" s="46">
        <f t="shared" si="0"/>
        <v>313047355</v>
      </c>
      <c r="G38" s="46">
        <v>0</v>
      </c>
      <c r="H38" s="46">
        <v>211697104</v>
      </c>
      <c r="I38" s="47">
        <f t="shared" si="1"/>
        <v>67.624626312527056</v>
      </c>
      <c r="J38" s="48">
        <f t="shared" si="2"/>
        <v>101350251</v>
      </c>
    </row>
    <row r="39" spans="1:10" x14ac:dyDescent="0.2">
      <c r="A39" s="34" t="s">
        <v>324</v>
      </c>
      <c r="B39" s="34" t="s">
        <v>380</v>
      </c>
      <c r="C39" s="46">
        <v>244386914</v>
      </c>
      <c r="D39" s="46">
        <v>0</v>
      </c>
      <c r="E39" s="46">
        <v>244386914</v>
      </c>
      <c r="F39" s="46">
        <f t="shared" si="0"/>
        <v>0</v>
      </c>
      <c r="G39" s="46">
        <v>0</v>
      </c>
      <c r="H39" s="46">
        <v>0</v>
      </c>
      <c r="I39" s="47">
        <v>0</v>
      </c>
      <c r="J39" s="48">
        <f t="shared" si="2"/>
        <v>0</v>
      </c>
    </row>
    <row r="40" spans="1:10" x14ac:dyDescent="0.2">
      <c r="A40" s="34" t="s">
        <v>325</v>
      </c>
      <c r="B40" s="34" t="s">
        <v>381</v>
      </c>
      <c r="C40" s="46">
        <v>25200342858</v>
      </c>
      <c r="D40" s="46">
        <v>0</v>
      </c>
      <c r="E40" s="46">
        <v>88191915</v>
      </c>
      <c r="F40" s="46">
        <f t="shared" si="0"/>
        <v>25112150943</v>
      </c>
      <c r="G40" s="46">
        <v>489779138</v>
      </c>
      <c r="H40" s="46">
        <v>18109299880</v>
      </c>
      <c r="I40" s="47">
        <f t="shared" si="1"/>
        <v>72.113694765154946</v>
      </c>
      <c r="J40" s="48">
        <f t="shared" si="2"/>
        <v>7002851063</v>
      </c>
    </row>
    <row r="41" spans="1:10" x14ac:dyDescent="0.2">
      <c r="A41" s="34" t="s">
        <v>326</v>
      </c>
      <c r="B41" s="34" t="s">
        <v>382</v>
      </c>
      <c r="C41" s="46">
        <v>25200342858</v>
      </c>
      <c r="D41" s="46">
        <v>0</v>
      </c>
      <c r="E41" s="46">
        <v>88191915</v>
      </c>
      <c r="F41" s="46">
        <f t="shared" si="0"/>
        <v>25112150943</v>
      </c>
      <c r="G41" s="46">
        <v>489779138</v>
      </c>
      <c r="H41" s="46">
        <v>18109299880</v>
      </c>
      <c r="I41" s="47">
        <f t="shared" si="1"/>
        <v>72.113694765154946</v>
      </c>
      <c r="J41" s="48">
        <f t="shared" si="2"/>
        <v>7002851063</v>
      </c>
    </row>
    <row r="42" spans="1:10" x14ac:dyDescent="0.2">
      <c r="A42" s="34" t="s">
        <v>327</v>
      </c>
      <c r="B42" s="34" t="s">
        <v>383</v>
      </c>
      <c r="C42" s="46">
        <v>4983629936</v>
      </c>
      <c r="D42" s="46">
        <v>0</v>
      </c>
      <c r="E42" s="46">
        <v>0</v>
      </c>
      <c r="F42" s="46">
        <f t="shared" si="0"/>
        <v>4983629936</v>
      </c>
      <c r="G42" s="46">
        <v>0</v>
      </c>
      <c r="H42" s="46">
        <v>532669506</v>
      </c>
      <c r="I42" s="47">
        <f t="shared" si="1"/>
        <v>10.688384026112809</v>
      </c>
      <c r="J42" s="48">
        <f t="shared" si="2"/>
        <v>4450960430</v>
      </c>
    </row>
    <row r="43" spans="1:10" x14ac:dyDescent="0.2">
      <c r="A43" s="34" t="s">
        <v>328</v>
      </c>
      <c r="B43" s="34" t="s">
        <v>384</v>
      </c>
      <c r="C43" s="46">
        <v>860885365</v>
      </c>
      <c r="D43" s="46">
        <v>0</v>
      </c>
      <c r="E43" s="46">
        <v>0</v>
      </c>
      <c r="F43" s="46">
        <f t="shared" si="0"/>
        <v>860885365</v>
      </c>
      <c r="G43" s="46">
        <v>0</v>
      </c>
      <c r="H43" s="46">
        <v>0</v>
      </c>
      <c r="I43" s="47">
        <f t="shared" si="1"/>
        <v>0</v>
      </c>
      <c r="J43" s="48">
        <f t="shared" si="2"/>
        <v>860885365</v>
      </c>
    </row>
    <row r="44" spans="1:10" x14ac:dyDescent="0.2">
      <c r="A44" s="34" t="s">
        <v>329</v>
      </c>
      <c r="B44" s="34" t="s">
        <v>385</v>
      </c>
      <c r="C44" s="46">
        <v>4122744571</v>
      </c>
      <c r="D44" s="46">
        <v>0</v>
      </c>
      <c r="E44" s="46">
        <v>0</v>
      </c>
      <c r="F44" s="46">
        <f t="shared" si="0"/>
        <v>4122744571</v>
      </c>
      <c r="G44" s="46">
        <v>0</v>
      </c>
      <c r="H44" s="46">
        <v>532669506</v>
      </c>
      <c r="I44" s="47">
        <f t="shared" si="1"/>
        <v>12.920264567125422</v>
      </c>
      <c r="J44" s="48">
        <f t="shared" si="2"/>
        <v>3590075065</v>
      </c>
    </row>
    <row r="45" spans="1:10" x14ac:dyDescent="0.2">
      <c r="A45" s="34" t="s">
        <v>330</v>
      </c>
      <c r="B45" s="34" t="s">
        <v>386</v>
      </c>
      <c r="C45" s="46">
        <v>647319952</v>
      </c>
      <c r="D45" s="46">
        <v>193246915</v>
      </c>
      <c r="E45" s="46">
        <v>198020750</v>
      </c>
      <c r="F45" s="46">
        <f t="shared" si="0"/>
        <v>449299202</v>
      </c>
      <c r="G45" s="46">
        <v>0</v>
      </c>
      <c r="H45" s="46">
        <v>446717535</v>
      </c>
      <c r="I45" s="47">
        <f t="shared" si="1"/>
        <v>99.425401383196757</v>
      </c>
      <c r="J45" s="48">
        <f t="shared" si="2"/>
        <v>2581667</v>
      </c>
    </row>
    <row r="46" spans="1:10" x14ac:dyDescent="0.2">
      <c r="A46" s="34" t="s">
        <v>331</v>
      </c>
      <c r="B46" s="34" t="s">
        <v>387</v>
      </c>
      <c r="C46" s="46">
        <v>468060358</v>
      </c>
      <c r="D46" s="46">
        <v>16249321</v>
      </c>
      <c r="E46" s="46">
        <v>21023156</v>
      </c>
      <c r="F46" s="46">
        <f t="shared" si="0"/>
        <v>447037202</v>
      </c>
      <c r="G46" s="46">
        <v>0</v>
      </c>
      <c r="H46" s="46">
        <v>444455535</v>
      </c>
      <c r="I46" s="47">
        <f t="shared" si="1"/>
        <v>99.422493924789734</v>
      </c>
      <c r="J46" s="48">
        <f t="shared" si="2"/>
        <v>2581667</v>
      </c>
    </row>
    <row r="47" spans="1:10" x14ac:dyDescent="0.2">
      <c r="A47" s="34" t="s">
        <v>332</v>
      </c>
      <c r="B47" s="34" t="s">
        <v>388</v>
      </c>
      <c r="C47" s="46">
        <v>468060358</v>
      </c>
      <c r="D47" s="46">
        <v>16249321</v>
      </c>
      <c r="E47" s="46">
        <v>21023156</v>
      </c>
      <c r="F47" s="46">
        <f t="shared" si="0"/>
        <v>447037202</v>
      </c>
      <c r="G47" s="46">
        <v>0</v>
      </c>
      <c r="H47" s="46">
        <v>444455535</v>
      </c>
      <c r="I47" s="47">
        <f t="shared" si="1"/>
        <v>99.422493924789734</v>
      </c>
      <c r="J47" s="48">
        <f t="shared" si="2"/>
        <v>2581667</v>
      </c>
    </row>
    <row r="48" spans="1:10" x14ac:dyDescent="0.2">
      <c r="A48" s="34" t="s">
        <v>333</v>
      </c>
      <c r="B48" s="34" t="s">
        <v>389</v>
      </c>
      <c r="C48" s="46">
        <v>386091166</v>
      </c>
      <c r="D48" s="46">
        <v>16249321</v>
      </c>
      <c r="E48" s="46">
        <v>21023156</v>
      </c>
      <c r="F48" s="46">
        <f t="shared" si="0"/>
        <v>365068010</v>
      </c>
      <c r="G48" s="46">
        <v>0</v>
      </c>
      <c r="H48" s="46">
        <v>362486343</v>
      </c>
      <c r="I48" s="47">
        <f t="shared" si="1"/>
        <v>99.292825739510832</v>
      </c>
      <c r="J48" s="48">
        <f t="shared" si="2"/>
        <v>2581667</v>
      </c>
    </row>
    <row r="49" spans="1:10" x14ac:dyDescent="0.2">
      <c r="A49" s="34" t="s">
        <v>334</v>
      </c>
      <c r="B49" s="34" t="s">
        <v>390</v>
      </c>
      <c r="C49" s="46">
        <v>28526484</v>
      </c>
      <c r="D49" s="46">
        <v>0</v>
      </c>
      <c r="E49" s="46">
        <v>0</v>
      </c>
      <c r="F49" s="46">
        <f t="shared" si="0"/>
        <v>28526484</v>
      </c>
      <c r="G49" s="46">
        <v>0</v>
      </c>
      <c r="H49" s="46">
        <v>28526484</v>
      </c>
      <c r="I49" s="47">
        <f t="shared" si="1"/>
        <v>100</v>
      </c>
      <c r="J49" s="48">
        <f t="shared" si="2"/>
        <v>0</v>
      </c>
    </row>
    <row r="50" spans="1:10" x14ac:dyDescent="0.2">
      <c r="A50" s="34" t="s">
        <v>335</v>
      </c>
      <c r="B50" s="34" t="s">
        <v>391</v>
      </c>
      <c r="C50" s="46">
        <v>53442708</v>
      </c>
      <c r="D50" s="46">
        <v>0</v>
      </c>
      <c r="E50" s="46">
        <v>0</v>
      </c>
      <c r="F50" s="46">
        <f t="shared" si="0"/>
        <v>53442708</v>
      </c>
      <c r="G50" s="46">
        <v>0</v>
      </c>
      <c r="H50" s="46">
        <v>53442708</v>
      </c>
      <c r="I50" s="47">
        <f t="shared" si="1"/>
        <v>100</v>
      </c>
      <c r="J50" s="48">
        <f t="shared" si="2"/>
        <v>0</v>
      </c>
    </row>
    <row r="51" spans="1:10" x14ac:dyDescent="0.2">
      <c r="A51" s="34" t="s">
        <v>336</v>
      </c>
      <c r="B51" s="34" t="s">
        <v>392</v>
      </c>
      <c r="C51" s="46">
        <v>179259594</v>
      </c>
      <c r="D51" s="46">
        <v>176997594</v>
      </c>
      <c r="E51" s="46">
        <v>176997594</v>
      </c>
      <c r="F51" s="46">
        <f t="shared" si="0"/>
        <v>2262000</v>
      </c>
      <c r="G51" s="46">
        <v>0</v>
      </c>
      <c r="H51" s="46">
        <v>2262000</v>
      </c>
      <c r="I51" s="47">
        <f t="shared" si="1"/>
        <v>100</v>
      </c>
      <c r="J51" s="48">
        <f t="shared" si="2"/>
        <v>0</v>
      </c>
    </row>
    <row r="52" spans="1:10" x14ac:dyDescent="0.2">
      <c r="A52" s="34" t="s">
        <v>337</v>
      </c>
      <c r="B52" s="34" t="s">
        <v>393</v>
      </c>
      <c r="C52" s="46">
        <v>179259594</v>
      </c>
      <c r="D52" s="46">
        <v>176997594</v>
      </c>
      <c r="E52" s="46">
        <v>176997594</v>
      </c>
      <c r="F52" s="46">
        <f t="shared" si="0"/>
        <v>2262000</v>
      </c>
      <c r="G52" s="46">
        <v>0</v>
      </c>
      <c r="H52" s="46">
        <v>2262000</v>
      </c>
      <c r="I52" s="47">
        <f t="shared" si="1"/>
        <v>100</v>
      </c>
      <c r="J52" s="48">
        <f t="shared" si="2"/>
        <v>0</v>
      </c>
    </row>
    <row r="53" spans="1:10" x14ac:dyDescent="0.2">
      <c r="A53" s="34" t="s">
        <v>338</v>
      </c>
      <c r="B53" s="34" t="s">
        <v>394</v>
      </c>
      <c r="C53" s="46">
        <v>179259594</v>
      </c>
      <c r="D53" s="46">
        <v>176997594</v>
      </c>
      <c r="E53" s="46">
        <v>176997594</v>
      </c>
      <c r="F53" s="46">
        <f t="shared" si="0"/>
        <v>2262000</v>
      </c>
      <c r="G53" s="46">
        <v>0</v>
      </c>
      <c r="H53" s="46">
        <v>2262000</v>
      </c>
      <c r="I53" s="47">
        <f t="shared" si="1"/>
        <v>100</v>
      </c>
      <c r="J53" s="48">
        <f t="shared" si="2"/>
        <v>0</v>
      </c>
    </row>
    <row r="54" spans="1:10" x14ac:dyDescent="0.2">
      <c r="A54" s="34" t="s">
        <v>339</v>
      </c>
      <c r="B54" s="34" t="s">
        <v>395</v>
      </c>
      <c r="C54" s="46">
        <v>323525570447</v>
      </c>
      <c r="D54" s="46">
        <v>358097</v>
      </c>
      <c r="E54" s="46">
        <v>464757564</v>
      </c>
      <c r="F54" s="46">
        <f t="shared" si="0"/>
        <v>323060812883</v>
      </c>
      <c r="G54" s="46">
        <v>10951272900</v>
      </c>
      <c r="H54" s="46">
        <v>177754720015</v>
      </c>
      <c r="I54" s="47">
        <f t="shared" si="1"/>
        <v>55.022061768715915</v>
      </c>
      <c r="J54" s="48">
        <f t="shared" si="2"/>
        <v>145306092868</v>
      </c>
    </row>
    <row r="55" spans="1:10" x14ac:dyDescent="0.2">
      <c r="A55" s="34" t="s">
        <v>340</v>
      </c>
      <c r="B55" s="34" t="s">
        <v>396</v>
      </c>
      <c r="C55" s="46">
        <v>316316292092</v>
      </c>
      <c r="D55" s="46">
        <v>358097</v>
      </c>
      <c r="E55" s="46">
        <v>148187405</v>
      </c>
      <c r="F55" s="46">
        <f t="shared" si="0"/>
        <v>316168104687</v>
      </c>
      <c r="G55" s="46">
        <v>10457798749</v>
      </c>
      <c r="H55" s="46">
        <v>172320790924</v>
      </c>
      <c r="I55" s="47">
        <f t="shared" si="1"/>
        <v>54.502901579713139</v>
      </c>
      <c r="J55" s="48">
        <f t="shared" si="2"/>
        <v>143847313763</v>
      </c>
    </row>
    <row r="56" spans="1:10" x14ac:dyDescent="0.2">
      <c r="A56" s="34" t="s">
        <v>341</v>
      </c>
      <c r="B56" s="34" t="s">
        <v>397</v>
      </c>
      <c r="C56" s="46">
        <v>316316292092</v>
      </c>
      <c r="D56" s="46">
        <v>358097</v>
      </c>
      <c r="E56" s="46">
        <v>148187405</v>
      </c>
      <c r="F56" s="46">
        <f t="shared" si="0"/>
        <v>316168104687</v>
      </c>
      <c r="G56" s="46">
        <v>10457798749</v>
      </c>
      <c r="H56" s="46">
        <v>172320790924</v>
      </c>
      <c r="I56" s="47">
        <f t="shared" si="1"/>
        <v>54.502901579713139</v>
      </c>
      <c r="J56" s="48">
        <f t="shared" si="2"/>
        <v>143847313763</v>
      </c>
    </row>
    <row r="57" spans="1:10" x14ac:dyDescent="0.2">
      <c r="A57" s="34" t="s">
        <v>342</v>
      </c>
      <c r="B57" s="34" t="s">
        <v>398</v>
      </c>
      <c r="C57" s="46">
        <v>12075736109</v>
      </c>
      <c r="D57" s="46">
        <v>358097</v>
      </c>
      <c r="E57" s="46">
        <v>358097</v>
      </c>
      <c r="F57" s="46">
        <f t="shared" si="0"/>
        <v>12075378012</v>
      </c>
      <c r="G57" s="46">
        <v>1087920893</v>
      </c>
      <c r="H57" s="46">
        <v>10378377619</v>
      </c>
      <c r="I57" s="47">
        <f t="shared" si="1"/>
        <v>85.946606463883839</v>
      </c>
      <c r="J57" s="48">
        <f t="shared" si="2"/>
        <v>1697000393</v>
      </c>
    </row>
    <row r="58" spans="1:10" x14ac:dyDescent="0.2">
      <c r="A58" s="34" t="s">
        <v>343</v>
      </c>
      <c r="B58" s="34" t="s">
        <v>399</v>
      </c>
      <c r="C58" s="46">
        <v>12075736109</v>
      </c>
      <c r="D58" s="46">
        <v>358097</v>
      </c>
      <c r="E58" s="46">
        <v>358097</v>
      </c>
      <c r="F58" s="46">
        <f t="shared" si="0"/>
        <v>12075378012</v>
      </c>
      <c r="G58" s="46">
        <v>1087920893</v>
      </c>
      <c r="H58" s="46">
        <v>10378377619</v>
      </c>
      <c r="I58" s="47">
        <f t="shared" si="1"/>
        <v>85.946606463883839</v>
      </c>
      <c r="J58" s="48">
        <f t="shared" si="2"/>
        <v>1697000393</v>
      </c>
    </row>
    <row r="59" spans="1:10" x14ac:dyDescent="0.2">
      <c r="A59" s="34" t="s">
        <v>344</v>
      </c>
      <c r="B59" s="34" t="s">
        <v>400</v>
      </c>
      <c r="C59" s="46">
        <v>31490664891</v>
      </c>
      <c r="D59" s="46">
        <v>0</v>
      </c>
      <c r="E59" s="46">
        <v>0</v>
      </c>
      <c r="F59" s="46">
        <f t="shared" si="0"/>
        <v>31490664891</v>
      </c>
      <c r="G59" s="46">
        <v>45017199</v>
      </c>
      <c r="H59" s="46">
        <v>7519715133</v>
      </c>
      <c r="I59" s="47">
        <f t="shared" si="1"/>
        <v>23.879188194432587</v>
      </c>
      <c r="J59" s="48">
        <f t="shared" si="2"/>
        <v>23970949758</v>
      </c>
    </row>
    <row r="60" spans="1:10" x14ac:dyDescent="0.2">
      <c r="A60" s="34" t="s">
        <v>345</v>
      </c>
      <c r="B60" s="34" t="s">
        <v>401</v>
      </c>
      <c r="C60" s="46">
        <v>31490664891</v>
      </c>
      <c r="D60" s="46">
        <v>0</v>
      </c>
      <c r="E60" s="46">
        <v>0</v>
      </c>
      <c r="F60" s="46">
        <f t="shared" si="0"/>
        <v>31490664891</v>
      </c>
      <c r="G60" s="46">
        <v>45017199</v>
      </c>
      <c r="H60" s="46">
        <v>7519715133</v>
      </c>
      <c r="I60" s="47">
        <f t="shared" si="1"/>
        <v>23.879188194432587</v>
      </c>
      <c r="J60" s="48">
        <f t="shared" si="2"/>
        <v>23970949758</v>
      </c>
    </row>
    <row r="61" spans="1:10" x14ac:dyDescent="0.2">
      <c r="A61" s="34" t="s">
        <v>346</v>
      </c>
      <c r="B61" s="34" t="s">
        <v>402</v>
      </c>
      <c r="C61" s="46">
        <v>193153052826</v>
      </c>
      <c r="D61" s="46">
        <v>0</v>
      </c>
      <c r="E61" s="46">
        <v>147829308</v>
      </c>
      <c r="F61" s="46">
        <f t="shared" si="0"/>
        <v>193005223518</v>
      </c>
      <c r="G61" s="46">
        <v>3687056032</v>
      </c>
      <c r="H61" s="46">
        <v>112391678950</v>
      </c>
      <c r="I61" s="47">
        <f t="shared" si="1"/>
        <v>58.232454490807164</v>
      </c>
      <c r="J61" s="48">
        <f t="shared" si="2"/>
        <v>80613544568</v>
      </c>
    </row>
    <row r="62" spans="1:10" x14ac:dyDescent="0.2">
      <c r="A62" s="34" t="s">
        <v>347</v>
      </c>
      <c r="B62" s="34" t="s">
        <v>403</v>
      </c>
      <c r="C62" s="46">
        <v>193153052826</v>
      </c>
      <c r="D62" s="46">
        <v>0</v>
      </c>
      <c r="E62" s="46">
        <v>147829308</v>
      </c>
      <c r="F62" s="46">
        <f t="shared" si="0"/>
        <v>193005223518</v>
      </c>
      <c r="G62" s="46">
        <v>3687056032</v>
      </c>
      <c r="H62" s="46">
        <v>112391678950</v>
      </c>
      <c r="I62" s="47">
        <f t="shared" si="1"/>
        <v>58.232454490807164</v>
      </c>
      <c r="J62" s="48">
        <f t="shared" si="2"/>
        <v>80613544568</v>
      </c>
    </row>
    <row r="63" spans="1:10" x14ac:dyDescent="0.2">
      <c r="A63" s="34" t="s">
        <v>348</v>
      </c>
      <c r="B63" s="34" t="s">
        <v>404</v>
      </c>
      <c r="C63" s="46">
        <v>79596838266</v>
      </c>
      <c r="D63" s="46">
        <v>0</v>
      </c>
      <c r="E63" s="46">
        <v>0</v>
      </c>
      <c r="F63" s="46">
        <f t="shared" si="0"/>
        <v>79596838266</v>
      </c>
      <c r="G63" s="46">
        <v>5637804625</v>
      </c>
      <c r="H63" s="46">
        <v>42031019222</v>
      </c>
      <c r="I63" s="47">
        <f t="shared" si="1"/>
        <v>52.804885391978772</v>
      </c>
      <c r="J63" s="48">
        <f t="shared" si="2"/>
        <v>37565819044</v>
      </c>
    </row>
    <row r="64" spans="1:10" x14ac:dyDescent="0.2">
      <c r="A64" s="34" t="s">
        <v>349</v>
      </c>
      <c r="B64" s="34" t="s">
        <v>403</v>
      </c>
      <c r="C64" s="46">
        <v>79596838266</v>
      </c>
      <c r="D64" s="46">
        <v>0</v>
      </c>
      <c r="E64" s="46">
        <v>0</v>
      </c>
      <c r="F64" s="46">
        <f t="shared" si="0"/>
        <v>79596838266</v>
      </c>
      <c r="G64" s="46">
        <v>5637804625</v>
      </c>
      <c r="H64" s="46">
        <v>42031019222</v>
      </c>
      <c r="I64" s="47">
        <f t="shared" si="1"/>
        <v>52.804885391978772</v>
      </c>
      <c r="J64" s="48">
        <f t="shared" si="2"/>
        <v>37565819044</v>
      </c>
    </row>
    <row r="65" spans="1:10" x14ac:dyDescent="0.2">
      <c r="A65" s="34" t="s">
        <v>350</v>
      </c>
      <c r="B65" s="34" t="s">
        <v>405</v>
      </c>
      <c r="C65" s="46">
        <v>7209278355</v>
      </c>
      <c r="D65" s="46">
        <v>0</v>
      </c>
      <c r="E65" s="46">
        <v>316570159</v>
      </c>
      <c r="F65" s="46">
        <f t="shared" si="0"/>
        <v>6892708196</v>
      </c>
      <c r="G65" s="46">
        <v>493474151</v>
      </c>
      <c r="H65" s="46">
        <v>5433929091</v>
      </c>
      <c r="I65" s="47">
        <f t="shared" si="1"/>
        <v>78.835907983939265</v>
      </c>
      <c r="J65" s="48">
        <f t="shared" si="2"/>
        <v>1458779105</v>
      </c>
    </row>
    <row r="66" spans="1:10" x14ac:dyDescent="0.2">
      <c r="A66" s="34" t="s">
        <v>351</v>
      </c>
      <c r="B66" s="34" t="s">
        <v>406</v>
      </c>
      <c r="C66" s="46">
        <v>7209278355</v>
      </c>
      <c r="D66" s="46">
        <v>0</v>
      </c>
      <c r="E66" s="46">
        <v>316570159</v>
      </c>
      <c r="F66" s="46">
        <f t="shared" si="0"/>
        <v>6892708196</v>
      </c>
      <c r="G66" s="46">
        <v>493474151</v>
      </c>
      <c r="H66" s="46">
        <v>5433929091</v>
      </c>
      <c r="I66" s="47">
        <f t="shared" si="1"/>
        <v>78.835907983939265</v>
      </c>
      <c r="J66" s="48">
        <f t="shared" si="2"/>
        <v>1458779105</v>
      </c>
    </row>
    <row r="67" spans="1:10" x14ac:dyDescent="0.2">
      <c r="A67" s="34" t="s">
        <v>352</v>
      </c>
      <c r="B67" s="34" t="s">
        <v>407</v>
      </c>
      <c r="C67" s="46">
        <v>7209278355</v>
      </c>
      <c r="D67" s="46">
        <v>0</v>
      </c>
      <c r="E67" s="46">
        <v>316570159</v>
      </c>
      <c r="F67" s="46">
        <f t="shared" si="0"/>
        <v>6892708196</v>
      </c>
      <c r="G67" s="46">
        <v>493474151</v>
      </c>
      <c r="H67" s="46">
        <v>5433929091</v>
      </c>
      <c r="I67" s="47">
        <f t="shared" si="1"/>
        <v>78.835907983939265</v>
      </c>
      <c r="J67" s="48">
        <f t="shared" si="2"/>
        <v>1458779105</v>
      </c>
    </row>
    <row r="68" spans="1:10" x14ac:dyDescent="0.2">
      <c r="A68" s="34" t="s">
        <v>353</v>
      </c>
      <c r="B68" s="34" t="s">
        <v>408</v>
      </c>
      <c r="C68" s="46">
        <v>7209278355</v>
      </c>
      <c r="D68" s="46">
        <v>0</v>
      </c>
      <c r="E68" s="46">
        <v>316570159</v>
      </c>
      <c r="F68" s="46">
        <f t="shared" si="0"/>
        <v>6892708196</v>
      </c>
      <c r="G68" s="46">
        <v>493474151</v>
      </c>
      <c r="H68" s="46">
        <v>5433929091</v>
      </c>
      <c r="I68" s="47">
        <f t="shared" si="1"/>
        <v>78.835907983939265</v>
      </c>
      <c r="J68" s="48">
        <f t="shared" si="2"/>
        <v>1458779105</v>
      </c>
    </row>
    <row r="69" spans="1:10" x14ac:dyDescent="0.2">
      <c r="A69" s="34" t="s">
        <v>354</v>
      </c>
      <c r="B69" s="34" t="s">
        <v>409</v>
      </c>
      <c r="C69" s="46">
        <v>80000000</v>
      </c>
      <c r="D69" s="46">
        <v>0</v>
      </c>
      <c r="E69" s="46">
        <v>0</v>
      </c>
      <c r="F69" s="46">
        <f t="shared" si="0"/>
        <v>80000000</v>
      </c>
      <c r="G69" s="46">
        <v>0</v>
      </c>
      <c r="H69" s="46">
        <v>80000000</v>
      </c>
      <c r="I69" s="47">
        <f t="shared" si="1"/>
        <v>100</v>
      </c>
      <c r="J69" s="48">
        <f t="shared" si="2"/>
        <v>0</v>
      </c>
    </row>
    <row r="70" spans="1:10" x14ac:dyDescent="0.2">
      <c r="A70" s="34" t="s">
        <v>355</v>
      </c>
      <c r="B70" s="34" t="s">
        <v>410</v>
      </c>
      <c r="C70" s="46">
        <v>80000000</v>
      </c>
      <c r="D70" s="46">
        <v>0</v>
      </c>
      <c r="E70" s="46">
        <v>0</v>
      </c>
      <c r="F70" s="46">
        <f t="shared" si="0"/>
        <v>80000000</v>
      </c>
      <c r="G70" s="46">
        <v>0</v>
      </c>
      <c r="H70" s="46">
        <v>80000000</v>
      </c>
      <c r="I70" s="47">
        <f t="shared" si="1"/>
        <v>100</v>
      </c>
      <c r="J70" s="48">
        <f t="shared" si="2"/>
        <v>0</v>
      </c>
    </row>
    <row r="71" spans="1:10" x14ac:dyDescent="0.2">
      <c r="A71" s="34" t="s">
        <v>356</v>
      </c>
      <c r="B71" s="34" t="s">
        <v>411</v>
      </c>
      <c r="C71" s="46">
        <v>80000000</v>
      </c>
      <c r="D71" s="46">
        <v>0</v>
      </c>
      <c r="E71" s="46">
        <v>0</v>
      </c>
      <c r="F71" s="46">
        <f t="shared" si="0"/>
        <v>80000000</v>
      </c>
      <c r="G71" s="46">
        <v>0</v>
      </c>
      <c r="H71" s="46">
        <v>80000000</v>
      </c>
      <c r="I71" s="47">
        <f t="shared" si="1"/>
        <v>100</v>
      </c>
      <c r="J71" s="48">
        <f t="shared" si="2"/>
        <v>0</v>
      </c>
    </row>
    <row r="72" spans="1:10" x14ac:dyDescent="0.2">
      <c r="A72" s="34" t="s">
        <v>357</v>
      </c>
      <c r="B72" s="34" t="s">
        <v>412</v>
      </c>
      <c r="C72" s="46">
        <v>80000000</v>
      </c>
      <c r="D72" s="46">
        <v>0</v>
      </c>
      <c r="E72" s="46">
        <v>0</v>
      </c>
      <c r="F72" s="46">
        <f t="shared" si="0"/>
        <v>80000000</v>
      </c>
      <c r="G72" s="46">
        <v>0</v>
      </c>
      <c r="H72" s="46">
        <v>80000000</v>
      </c>
      <c r="I72" s="47">
        <f t="shared" si="1"/>
        <v>100</v>
      </c>
      <c r="J72" s="48">
        <f t="shared" si="2"/>
        <v>0</v>
      </c>
    </row>
  </sheetData>
  <mergeCells count="13">
    <mergeCell ref="A9:A10"/>
    <mergeCell ref="B9:B10"/>
    <mergeCell ref="C2:F2"/>
    <mergeCell ref="C3:F3"/>
    <mergeCell ref="C4:F4"/>
    <mergeCell ref="C5:F5"/>
    <mergeCell ref="J9:J10"/>
    <mergeCell ref="F9:F10"/>
    <mergeCell ref="E9:E10"/>
    <mergeCell ref="C9:C10"/>
    <mergeCell ref="D9:D10"/>
    <mergeCell ref="I9:I10"/>
    <mergeCell ref="G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 INGRESOS NOV 2017</vt:lpstr>
      <vt:lpstr>EJEC GASTOS NOV 2017</vt:lpstr>
      <vt:lpstr>EJEC RESERVAS NOV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Juver Rodriguez Vargas</dc:creator>
  <cp:lastModifiedBy>Wilmer Mauricio Salamanca Daza</cp:lastModifiedBy>
  <dcterms:created xsi:type="dcterms:W3CDTF">2017-08-10T12:38:49Z</dcterms:created>
  <dcterms:modified xsi:type="dcterms:W3CDTF">2018-05-17T20:49:12Z</dcterms:modified>
</cp:coreProperties>
</file>