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4.xml" ContentType="application/vnd.openxmlformats-officedocument.drawingml.chart+xml"/>
  <Override PartName="/xl/charts/chart5.xml" ContentType="application/vnd.openxmlformats-officedocument.drawingml.chart+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6.xml" ContentType="application/vnd.openxmlformats-officedocument.drawingml.chart+xml"/>
  <Override PartName="/xl/charts/chart7.xml" ContentType="application/vnd.openxmlformats-officedocument.drawingml.chart+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harts/chart8.xml" ContentType="application/vnd.openxmlformats-officedocument.drawingml.chart+xml"/>
  <Override PartName="/xl/charts/chart9.xml" ContentType="application/vnd.openxmlformats-officedocument.drawingml.chart+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tables/table2.xml" ContentType="application/vnd.openxmlformats-officedocument.spreadsheetml.table+xml"/>
  <Override PartName="/xl/queryTables/queryTable2.xml" ContentType="application/vnd.openxmlformats-officedocument.spreadsheetml.queryTable+xml"/>
  <Override PartName="/xl/drawings/drawing9.xml" ContentType="application/vnd.openxmlformats-officedocument.drawing+xml"/>
  <Override PartName="/xl/charts/chart15.xml" ContentType="application/vnd.openxmlformats-officedocument.drawingml.chart+xml"/>
  <Override PartName="/xl/drawings/drawing10.xml" ContentType="application/vnd.openxmlformats-officedocument.drawing+xml"/>
  <Override PartName="/xl/slicers/slicer5.xml" ContentType="application/vnd.ms-excel.slicer+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drawings/drawing12.xml" ContentType="application/vnd.openxmlformats-officedocument.drawing+xml"/>
  <Override PartName="/xl/charts/chart18.xml" ContentType="application/vnd.openxmlformats-officedocument.drawingml.chart+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bookViews>
    <workbookView showSheetTabs="0" xWindow="-15" yWindow="2625" windowWidth="20520" windowHeight="4815" tabRatio="806" firstSheet="1" activeTab="7"/>
  </bookViews>
  <sheets>
    <sheet name="0ConsulKmClasif2014_2" sheetId="1" state="hidden" r:id="rId1"/>
    <sheet name="Bogotá Final" sheetId="24" r:id="rId2"/>
    <sheet name="MVT" sheetId="21" r:id="rId3"/>
    <sheet name="MVL" sheetId="20" r:id="rId4"/>
    <sheet name="MVI" sheetId="19" r:id="rId5"/>
    <sheet name="MVA" sheetId="18" r:id="rId6"/>
    <sheet name="Notas" sheetId="23" r:id="rId7"/>
    <sheet name="Indice" sheetId="22" r:id="rId8"/>
    <sheet name="Bogotá" sheetId="16" r:id="rId9"/>
    <sheet name="1ConsulEstadoPorClasif2014_2" sheetId="5" state="hidden" r:id="rId10"/>
    <sheet name="DinamicaLocalidad MVA- TRONCAL" sheetId="13" state="hidden" r:id="rId11"/>
    <sheet name=" MVA + MVT" sheetId="12" state="hidden" r:id="rId12"/>
    <sheet name="DinamicaLocalidad MVI" sheetId="11" state="hidden" r:id="rId13"/>
    <sheet name="DinamicaLocalidad MVL" sheetId="8" state="hidden" r:id="rId14"/>
    <sheet name="InfCambioLocalidades" sheetId="9" state="hidden" r:id="rId15"/>
    <sheet name="0ConsEstadoLocPorClasifMV2014_2" sheetId="4" state="hidden" r:id="rId16"/>
  </sheets>
  <definedNames>
    <definedName name="ConsolidadoEspacialEstadisticas2014_2" localSheetId="15" hidden="1">'0ConsEstadoLocPorClasifMV2014_2'!$A$1:$F$262</definedName>
    <definedName name="ConsolidadoEspacialEstadisticas2014_2" localSheetId="0" hidden="1">'0ConsulKmClasif2014_2'!$A$1:$B$8</definedName>
    <definedName name="ConsolidadoEspacialEstadisticas2014_2" localSheetId="9" hidden="1">'1ConsulEstadoPorClasif2014_2'!$A$1:$D$22</definedName>
    <definedName name="ConsolidadoEspacialEstadisticas2014_2" localSheetId="14" hidden="1">InfCambioLocalidades!$A$1:$C$1310</definedName>
    <definedName name="SegmentaciónDeDatos_LOCALIDAD">#N/A</definedName>
    <definedName name="SegmentaciónDeDatos_LOCALIDAD1">#N/A</definedName>
    <definedName name="SegmentaciónDeDatos_LOCALIDAD2">#N/A</definedName>
    <definedName name="SegmentaciónDeDatos_LOCALIDAD3">#N/A</definedName>
    <definedName name="SegmentaciónDeDatos_LOCALIDAD4">#N/A</definedName>
  </definedNames>
  <calcPr calcId="145621"/>
  <pivotCaches>
    <pivotCache cacheId="73" r:id="rId17"/>
    <pivotCache cacheId="74" r:id="rId18"/>
    <pivotCache cacheId="75" r:id="rId19"/>
    <pivotCache cacheId="76" r:id="rId20"/>
  </pivotCaches>
  <extLst>
    <ext xmlns:x14="http://schemas.microsoft.com/office/spreadsheetml/2009/9/main" uri="{876F7934-8845-4945-9796-88D515C7AA90}">
      <x14:pivotCaches>
        <pivotCache cacheId="77" r:id="rId21"/>
      </x14:pivotCaches>
    </ext>
    <ext xmlns:x14="http://schemas.microsoft.com/office/spreadsheetml/2009/9/main" uri="{BBE1A952-AA13-448e-AADC-164F8A28A991}">
      <x14:slicerCaches>
        <x14:slicerCache r:id="rId22"/>
        <x14:slicerCache r:id="rId23"/>
        <x14:slicerCache r:id="rId24"/>
        <x14:slicerCache r:id="rId25"/>
        <x14:slicerCache r:id="rId26"/>
      </x14:slicerCaches>
    </ext>
    <ext xmlns:x14="http://schemas.microsoft.com/office/spreadsheetml/2009/9/main" uri="{79F54976-1DA5-4618-B147-4CDE4B953A38}">
      <x14:workbookPr/>
    </ext>
  </extLst>
</workbook>
</file>

<file path=xl/calcChain.xml><?xml version="1.0" encoding="utf-8"?>
<calcChain xmlns="http://schemas.openxmlformats.org/spreadsheetml/2006/main">
  <c r="G65" i="13" l="1"/>
  <c r="F48" i="13"/>
  <c r="C67" i="13"/>
  <c r="D67" i="13"/>
  <c r="E67" i="13"/>
  <c r="B67" i="13"/>
  <c r="F67" i="13"/>
  <c r="F45" i="12"/>
  <c r="G45" i="12"/>
  <c r="I45" i="12" s="1"/>
  <c r="H45" i="12"/>
  <c r="F46" i="12"/>
  <c r="G46" i="12"/>
  <c r="I46" i="12" s="1"/>
  <c r="H46" i="12"/>
  <c r="F47" i="12"/>
  <c r="G47" i="12"/>
  <c r="I47" i="12" s="1"/>
  <c r="H47" i="12"/>
  <c r="F48" i="12"/>
  <c r="G48" i="12"/>
  <c r="I48" i="12" s="1"/>
  <c r="H48" i="12"/>
  <c r="F49" i="12"/>
  <c r="G49" i="12"/>
  <c r="I49" i="12" s="1"/>
  <c r="H49" i="12"/>
  <c r="F50" i="12"/>
  <c r="G50" i="12"/>
  <c r="I50" i="12" s="1"/>
  <c r="H50" i="12"/>
  <c r="F51" i="12"/>
  <c r="G51" i="12"/>
  <c r="I51" i="12" s="1"/>
  <c r="H51" i="12"/>
  <c r="F52" i="12"/>
  <c r="G52" i="12"/>
  <c r="I52" i="12" s="1"/>
  <c r="H52" i="12"/>
  <c r="F53" i="12"/>
  <c r="G53" i="12"/>
  <c r="I53" i="12" s="1"/>
  <c r="H53" i="12"/>
  <c r="F54" i="12"/>
  <c r="G54" i="12"/>
  <c r="I54" i="12" s="1"/>
  <c r="H54" i="12"/>
  <c r="F55" i="12"/>
  <c r="G55" i="12"/>
  <c r="I55" i="12" s="1"/>
  <c r="H55" i="12"/>
  <c r="F56" i="12"/>
  <c r="G56" i="12"/>
  <c r="I56" i="12" s="1"/>
  <c r="H56" i="12"/>
  <c r="F57" i="12"/>
  <c r="G57" i="12"/>
  <c r="I57" i="12" s="1"/>
  <c r="H57" i="12"/>
  <c r="F58" i="12"/>
  <c r="G58" i="12"/>
  <c r="I58" i="12" s="1"/>
  <c r="H58" i="12"/>
  <c r="F59" i="12"/>
  <c r="G59" i="12"/>
  <c r="I59" i="12" s="1"/>
  <c r="H59" i="12"/>
  <c r="F60" i="12"/>
  <c r="G60" i="12"/>
  <c r="I60" i="12" s="1"/>
  <c r="H60" i="12"/>
  <c r="F61" i="12"/>
  <c r="G61" i="12"/>
  <c r="I61" i="12" s="1"/>
  <c r="H61" i="12"/>
  <c r="F62" i="12"/>
  <c r="G62" i="12"/>
  <c r="I62" i="12" s="1"/>
  <c r="H62" i="12"/>
  <c r="F63" i="12"/>
  <c r="G63" i="12"/>
  <c r="I63" i="12" s="1"/>
  <c r="H63" i="12"/>
  <c r="I44" i="12"/>
  <c r="G44" i="12"/>
  <c r="H44" i="12"/>
  <c r="F44" i="12"/>
  <c r="E63" i="12"/>
  <c r="E62" i="12"/>
  <c r="E61" i="12"/>
  <c r="E60" i="12"/>
  <c r="E59" i="12"/>
  <c r="E58" i="12"/>
  <c r="E57" i="12"/>
  <c r="E56" i="12"/>
  <c r="E55" i="12"/>
  <c r="E54" i="12"/>
  <c r="E53" i="12"/>
  <c r="E52" i="12"/>
  <c r="E51" i="12"/>
  <c r="E50" i="12"/>
  <c r="E49" i="12"/>
  <c r="E48" i="12"/>
  <c r="E47" i="12"/>
  <c r="E46" i="12"/>
  <c r="E45" i="12"/>
  <c r="E44" i="12"/>
  <c r="F44" i="8"/>
  <c r="I44" i="8" s="1"/>
  <c r="G44" i="8"/>
  <c r="H44" i="8"/>
  <c r="F45" i="8"/>
  <c r="I45" i="8" s="1"/>
  <c r="G45" i="8"/>
  <c r="H45" i="8"/>
  <c r="F46" i="8"/>
  <c r="I46" i="8" s="1"/>
  <c r="G46" i="8"/>
  <c r="H46" i="8"/>
  <c r="F47" i="8"/>
  <c r="I47" i="8" s="1"/>
  <c r="G47" i="8"/>
  <c r="H47" i="8"/>
  <c r="F48" i="8"/>
  <c r="I48" i="8" s="1"/>
  <c r="G48" i="8"/>
  <c r="H48" i="8"/>
  <c r="F49" i="8"/>
  <c r="I49" i="8" s="1"/>
  <c r="G49" i="8"/>
  <c r="H49" i="8"/>
  <c r="F50" i="8"/>
  <c r="I50" i="8" s="1"/>
  <c r="G50" i="8"/>
  <c r="H50" i="8"/>
  <c r="F51" i="8"/>
  <c r="I51" i="8" s="1"/>
  <c r="G51" i="8"/>
  <c r="H51" i="8"/>
  <c r="F52" i="8"/>
  <c r="I52" i="8" s="1"/>
  <c r="G52" i="8"/>
  <c r="H52" i="8"/>
  <c r="F53" i="8"/>
  <c r="I53" i="8" s="1"/>
  <c r="G53" i="8"/>
  <c r="H53" i="8"/>
  <c r="F54" i="8"/>
  <c r="I54" i="8" s="1"/>
  <c r="G54" i="8"/>
  <c r="H54" i="8"/>
  <c r="F55" i="8"/>
  <c r="I55" i="8" s="1"/>
  <c r="G55" i="8"/>
  <c r="H55" i="8"/>
  <c r="F56" i="8"/>
  <c r="I56" i="8" s="1"/>
  <c r="G56" i="8"/>
  <c r="H56" i="8"/>
  <c r="F57" i="8"/>
  <c r="I57" i="8" s="1"/>
  <c r="G57" i="8"/>
  <c r="H57" i="8"/>
  <c r="F58" i="8"/>
  <c r="I58" i="8" s="1"/>
  <c r="G58" i="8"/>
  <c r="H58" i="8"/>
  <c r="F59" i="8"/>
  <c r="I59" i="8" s="1"/>
  <c r="G59" i="8"/>
  <c r="H59" i="8"/>
  <c r="F60" i="8"/>
  <c r="I60" i="8" s="1"/>
  <c r="G60" i="8"/>
  <c r="H60" i="8"/>
  <c r="F61" i="8"/>
  <c r="I61" i="8" s="1"/>
  <c r="G61" i="8"/>
  <c r="H61" i="8"/>
  <c r="F62" i="8"/>
  <c r="I62" i="8" s="1"/>
  <c r="G62" i="8"/>
  <c r="H62" i="8"/>
  <c r="I43" i="8"/>
  <c r="G43" i="8"/>
  <c r="H43" i="8"/>
  <c r="F43" i="8"/>
  <c r="E62" i="8"/>
  <c r="E61" i="8"/>
  <c r="E60" i="8"/>
  <c r="E59" i="8"/>
  <c r="E58" i="8"/>
  <c r="E57" i="8"/>
  <c r="E56" i="8"/>
  <c r="E55" i="8"/>
  <c r="E54" i="8"/>
  <c r="E53" i="8"/>
  <c r="E52" i="8"/>
  <c r="E51" i="8"/>
  <c r="E50" i="8"/>
  <c r="E49" i="8"/>
  <c r="E48" i="8"/>
  <c r="E47" i="8"/>
  <c r="E46" i="8"/>
  <c r="E45" i="8"/>
  <c r="E44" i="8"/>
  <c r="E43" i="8"/>
  <c r="I45" i="11"/>
  <c r="I46" i="11"/>
  <c r="I47" i="11"/>
  <c r="I48" i="11"/>
  <c r="I49" i="11"/>
  <c r="I50" i="11"/>
  <c r="I51" i="11"/>
  <c r="I52" i="11"/>
  <c r="I53" i="11"/>
  <c r="I54" i="11"/>
  <c r="I55" i="11"/>
  <c r="I56" i="11"/>
  <c r="I57" i="11"/>
  <c r="I58" i="11"/>
  <c r="I59" i="11"/>
  <c r="I60" i="11"/>
  <c r="I61" i="11"/>
  <c r="I62" i="11"/>
  <c r="I63" i="11"/>
  <c r="F45" i="11"/>
  <c r="G45" i="11"/>
  <c r="H45" i="11"/>
  <c r="F46" i="11"/>
  <c r="G46" i="11"/>
  <c r="H46" i="11"/>
  <c r="F47" i="11"/>
  <c r="G47" i="11"/>
  <c r="H47" i="11"/>
  <c r="F48" i="11"/>
  <c r="G48" i="11"/>
  <c r="H48" i="11"/>
  <c r="F49" i="11"/>
  <c r="G49" i="11"/>
  <c r="H49" i="11"/>
  <c r="F50" i="11"/>
  <c r="G50" i="11"/>
  <c r="H50" i="11"/>
  <c r="F51" i="11"/>
  <c r="G51" i="11"/>
  <c r="H51" i="11"/>
  <c r="F52" i="11"/>
  <c r="G52" i="11"/>
  <c r="H52" i="11"/>
  <c r="F53" i="11"/>
  <c r="G53" i="11"/>
  <c r="H53" i="11"/>
  <c r="F54" i="11"/>
  <c r="G54" i="11"/>
  <c r="H54" i="11"/>
  <c r="F55" i="11"/>
  <c r="G55" i="11"/>
  <c r="H55" i="11"/>
  <c r="F56" i="11"/>
  <c r="G56" i="11"/>
  <c r="H56" i="11"/>
  <c r="F57" i="11"/>
  <c r="G57" i="11"/>
  <c r="H57" i="11"/>
  <c r="F58" i="11"/>
  <c r="G58" i="11"/>
  <c r="H58" i="11"/>
  <c r="F59" i="11"/>
  <c r="G59" i="11"/>
  <c r="H59" i="11"/>
  <c r="F60" i="11"/>
  <c r="G60" i="11"/>
  <c r="H60" i="11"/>
  <c r="F61" i="11"/>
  <c r="G61" i="11"/>
  <c r="H61" i="11"/>
  <c r="F62" i="11"/>
  <c r="G62" i="11"/>
  <c r="H62" i="11"/>
  <c r="F63" i="11"/>
  <c r="G63" i="11"/>
  <c r="H63" i="11"/>
  <c r="G44" i="11"/>
  <c r="H44" i="11"/>
  <c r="F44" i="11"/>
  <c r="E63" i="11"/>
  <c r="E62" i="11"/>
  <c r="E61" i="11"/>
  <c r="E60" i="11"/>
  <c r="E59" i="11"/>
  <c r="E58" i="11"/>
  <c r="E57" i="11"/>
  <c r="E56" i="11"/>
  <c r="E55" i="11"/>
  <c r="E54" i="11"/>
  <c r="E53" i="11"/>
  <c r="E52" i="11"/>
  <c r="E51" i="11"/>
  <c r="E50" i="11"/>
  <c r="E49" i="11"/>
  <c r="E48" i="11"/>
  <c r="E47" i="11"/>
  <c r="E46" i="11"/>
  <c r="E45" i="11"/>
  <c r="E44" i="11"/>
  <c r="I49" i="13"/>
  <c r="I50" i="13"/>
  <c r="I51" i="13"/>
  <c r="I52" i="13"/>
  <c r="I53" i="13"/>
  <c r="I54" i="13"/>
  <c r="I55" i="13"/>
  <c r="I56" i="13"/>
  <c r="I57" i="13"/>
  <c r="I58" i="13"/>
  <c r="I59" i="13"/>
  <c r="I60" i="13"/>
  <c r="I61" i="13"/>
  <c r="I62" i="13"/>
  <c r="I63" i="13"/>
  <c r="I64" i="13"/>
  <c r="I65" i="13"/>
  <c r="I66" i="13"/>
  <c r="I48" i="13"/>
  <c r="F49" i="13"/>
  <c r="G49" i="13"/>
  <c r="H49" i="13"/>
  <c r="F50" i="13"/>
  <c r="G50" i="13"/>
  <c r="H50" i="13"/>
  <c r="F51" i="13"/>
  <c r="G51" i="13"/>
  <c r="H51" i="13"/>
  <c r="F52" i="13"/>
  <c r="G52" i="13"/>
  <c r="H52" i="13"/>
  <c r="F53" i="13"/>
  <c r="G53" i="13"/>
  <c r="H53" i="13"/>
  <c r="F54" i="13"/>
  <c r="G54" i="13"/>
  <c r="H54" i="13"/>
  <c r="F55" i="13"/>
  <c r="G55" i="13"/>
  <c r="H55" i="13"/>
  <c r="F56" i="13"/>
  <c r="G56" i="13"/>
  <c r="H56" i="13"/>
  <c r="F57" i="13"/>
  <c r="G57" i="13"/>
  <c r="H57" i="13"/>
  <c r="F58" i="13"/>
  <c r="G58" i="13"/>
  <c r="H58" i="13"/>
  <c r="F59" i="13"/>
  <c r="G59" i="13"/>
  <c r="H59" i="13"/>
  <c r="F60" i="13"/>
  <c r="G60" i="13"/>
  <c r="H60" i="13"/>
  <c r="F61" i="13"/>
  <c r="G61" i="13"/>
  <c r="H61" i="13"/>
  <c r="F62" i="13"/>
  <c r="G62" i="13"/>
  <c r="H62" i="13"/>
  <c r="F63" i="13"/>
  <c r="G63" i="13"/>
  <c r="H63" i="13"/>
  <c r="F64" i="13"/>
  <c r="G64" i="13"/>
  <c r="H64" i="13"/>
  <c r="F65" i="13"/>
  <c r="H65" i="13"/>
  <c r="F66" i="13"/>
  <c r="G66" i="13"/>
  <c r="H66" i="13"/>
  <c r="G48" i="13"/>
  <c r="H48" i="13"/>
  <c r="E66" i="13"/>
  <c r="E65" i="13"/>
  <c r="E64" i="13"/>
  <c r="E63" i="13"/>
  <c r="E62" i="13"/>
  <c r="E61" i="13"/>
  <c r="E60" i="13"/>
  <c r="E59" i="13"/>
  <c r="E58" i="13"/>
  <c r="E57" i="13"/>
  <c r="E56" i="13"/>
  <c r="E55" i="13"/>
  <c r="E54" i="13"/>
  <c r="E53" i="13"/>
  <c r="E52" i="13"/>
  <c r="E51" i="13"/>
  <c r="E50" i="13"/>
  <c r="E49" i="13"/>
  <c r="E48" i="13"/>
  <c r="M38" i="13"/>
  <c r="G67" i="13" l="1"/>
  <c r="H67" i="13"/>
  <c r="T5" i="12"/>
  <c r="T6" i="12"/>
  <c r="T7" i="12"/>
  <c r="T8" i="12"/>
  <c r="T9" i="12"/>
  <c r="T10" i="12"/>
  <c r="T11" i="12"/>
  <c r="T13" i="12"/>
  <c r="T14" i="12"/>
  <c r="T15" i="12"/>
  <c r="T16" i="12"/>
  <c r="T17" i="12"/>
  <c r="T18" i="12"/>
  <c r="T19" i="12"/>
  <c r="T20" i="12"/>
  <c r="T21" i="12"/>
  <c r="T22" i="12"/>
  <c r="T23" i="12"/>
  <c r="T4" i="12"/>
  <c r="R5" i="12"/>
  <c r="R6" i="12"/>
  <c r="R7" i="12"/>
  <c r="R8" i="12"/>
  <c r="R9" i="12"/>
  <c r="R10" i="12"/>
  <c r="R11" i="12"/>
  <c r="R12" i="12"/>
  <c r="R13" i="12"/>
  <c r="R14" i="12"/>
  <c r="R15" i="12"/>
  <c r="R16" i="12"/>
  <c r="R17" i="12"/>
  <c r="R18" i="12"/>
  <c r="R19" i="12"/>
  <c r="R20" i="12"/>
  <c r="R21" i="12"/>
  <c r="R22" i="12"/>
  <c r="R23" i="12"/>
  <c r="R4" i="12"/>
  <c r="P5" i="12"/>
  <c r="P6" i="12"/>
  <c r="P7" i="12"/>
  <c r="P8" i="12"/>
  <c r="P9" i="12"/>
  <c r="P10" i="12"/>
  <c r="P11" i="12"/>
  <c r="P12" i="12"/>
  <c r="T12" i="12" s="1"/>
  <c r="P13" i="12"/>
  <c r="P14" i="12"/>
  <c r="P15" i="12"/>
  <c r="P16" i="12"/>
  <c r="P17" i="12"/>
  <c r="P18" i="12"/>
  <c r="P19" i="12"/>
  <c r="P20" i="12"/>
  <c r="P21" i="12"/>
  <c r="P22" i="12"/>
  <c r="P23" i="12"/>
  <c r="P4" i="12"/>
  <c r="N5" i="12"/>
  <c r="N6" i="12"/>
  <c r="N7" i="12"/>
  <c r="N8" i="12"/>
  <c r="N9" i="12"/>
  <c r="N10" i="12"/>
  <c r="N11" i="12"/>
  <c r="N12" i="12"/>
  <c r="N13" i="12"/>
  <c r="N14" i="12"/>
  <c r="N15" i="12"/>
  <c r="N16" i="12"/>
  <c r="N17" i="12"/>
  <c r="N18" i="12"/>
  <c r="N19" i="12"/>
  <c r="N20" i="12"/>
  <c r="N21" i="12"/>
  <c r="N22" i="12"/>
  <c r="N23" i="12"/>
  <c r="N4" i="12"/>
  <c r="K23" i="12"/>
  <c r="K22" i="12"/>
  <c r="K21" i="12"/>
  <c r="K20" i="12"/>
  <c r="K19" i="12"/>
  <c r="K18" i="12"/>
  <c r="K17" i="12"/>
  <c r="K16" i="12"/>
  <c r="K15" i="12"/>
  <c r="K14" i="12"/>
  <c r="K13" i="12"/>
  <c r="K12" i="12"/>
  <c r="K11" i="12"/>
  <c r="K10" i="12"/>
  <c r="K9" i="12"/>
  <c r="K8" i="12"/>
  <c r="K7" i="12"/>
  <c r="K6" i="12"/>
  <c r="K5" i="12"/>
  <c r="K4" i="12"/>
  <c r="I67" i="13" l="1"/>
  <c r="I44" i="11"/>
  <c r="J40" i="18"/>
  <c r="I40" i="18"/>
  <c r="H40" i="18"/>
  <c r="G40" i="18"/>
  <c r="H40" i="19"/>
  <c r="I40" i="19"/>
  <c r="J40" i="19"/>
  <c r="G40" i="19"/>
  <c r="G41" i="20"/>
  <c r="H41" i="20"/>
  <c r="I41" i="20"/>
  <c r="J41" i="20"/>
  <c r="H41" i="21"/>
  <c r="I41" i="21"/>
  <c r="J41" i="21"/>
  <c r="G41" i="21"/>
  <c r="E23" i="8"/>
  <c r="E22" i="8"/>
  <c r="E21" i="8"/>
  <c r="E20" i="8"/>
  <c r="E19" i="8"/>
  <c r="E18" i="8"/>
  <c r="E17" i="8"/>
  <c r="E16" i="8"/>
  <c r="E15" i="8"/>
  <c r="E14" i="8"/>
  <c r="E13" i="8"/>
  <c r="E12" i="8"/>
  <c r="E11" i="8"/>
  <c r="E10" i="8"/>
  <c r="E9" i="8"/>
  <c r="E8" i="8"/>
  <c r="E7" i="8"/>
  <c r="E6" i="8"/>
  <c r="E5" i="8"/>
  <c r="E4" i="8"/>
  <c r="E22" i="11"/>
  <c r="E21" i="11"/>
  <c r="E20" i="11"/>
  <c r="E19" i="11"/>
  <c r="E18" i="11"/>
  <c r="E17" i="11"/>
  <c r="E16" i="11"/>
  <c r="E15" i="11"/>
  <c r="E14" i="11"/>
  <c r="E13" i="11"/>
  <c r="E12" i="11"/>
  <c r="E11" i="11"/>
  <c r="E10" i="11"/>
  <c r="E9" i="11"/>
  <c r="E8" i="11"/>
  <c r="E7" i="11"/>
  <c r="E6" i="11"/>
  <c r="E5" i="11"/>
  <c r="E4" i="11"/>
  <c r="E3" i="11"/>
  <c r="E23" i="12"/>
  <c r="E22" i="12"/>
  <c r="E21" i="12"/>
  <c r="E20" i="12"/>
  <c r="E19" i="12"/>
  <c r="E18" i="12"/>
  <c r="E17" i="12"/>
  <c r="E16" i="12"/>
  <c r="E15" i="12"/>
  <c r="E14" i="12"/>
  <c r="E13" i="12"/>
  <c r="E12" i="12"/>
  <c r="E11" i="12"/>
  <c r="E10" i="12"/>
  <c r="E9" i="12"/>
  <c r="E8" i="12"/>
  <c r="E7" i="12"/>
  <c r="E6" i="12"/>
  <c r="E5" i="12"/>
  <c r="E4" i="12"/>
  <c r="E43" i="13"/>
  <c r="E42" i="13"/>
  <c r="E41" i="13"/>
  <c r="E40" i="13"/>
  <c r="E39" i="13"/>
  <c r="E38" i="13"/>
  <c r="E37" i="13"/>
  <c r="E36" i="13"/>
  <c r="E35" i="13"/>
  <c r="E34" i="13"/>
  <c r="E33" i="13"/>
  <c r="E32" i="13"/>
  <c r="E31" i="13"/>
  <c r="E30" i="13"/>
  <c r="E29" i="13"/>
  <c r="E28" i="13"/>
  <c r="E27" i="13"/>
  <c r="E26" i="13"/>
  <c r="E25" i="13"/>
  <c r="E24" i="13"/>
</calcChain>
</file>

<file path=xl/connections.xml><?xml version="1.0" encoding="utf-8"?>
<connections xmlns="http://schemas.openxmlformats.org/spreadsheetml/2006/main">
  <connection id="1" sourceFile="D:\PROYECTOSGEN\EstadoMV\EstadisticaOficial2014_2Sem\ConsolidadoEspacialEstadisticas2014_2.mdb" keepAlive="1" name="ConsolidadoEspacialEstadisticas2014_2" type="5" refreshedVersion="5" background="1" saveData="1">
    <dbPr connection="Provider=Microsoft.ACE.OLEDB.12.0;User ID=Admin;Data Source=D:\PROYECTOSGEN\EstadoMV\EstadisticaOficial2014_2Sem\ConsolidadoEspacialEstadisticas2014_2.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1ConsPorClasifMV2014" commandType="3"/>
  </connection>
  <connection id="2" sourceFile="D:\PROYECTOSGEN\EstadoMV\EstadisticaOficial2014_2Sem\ConsolidadoEspacialEstadisticas2014_2.mdb" keepAlive="1" name="ConsolidadoEspacialEstadisticas2014_21" type="5" refreshedVersion="5" background="1" saveData="1">
    <dbPr connection="Provider=Microsoft.ACE.OLEDB.12.0;User ID=Admin;Data Source=D:\PROYECTOSGEN\EstadoMV\EstadisticaOficial2014_2Sem\ConsolidadoEspacialEstadisticas2014_2.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0ConsEstadoPorCalsifMV_2014_2" commandType="3"/>
  </connection>
  <connection id="3" sourceFile="D:\PROYECTOSGEN\EstadoMV\EstadisticaOficial2014_2Sem\ConsolidadoEspacialEstadisticas2014_2.mdb" keepAlive="1" name="ConsolidadoEspacialEstadisticas2014_22" type="5" refreshedVersion="5" background="1" saveData="1">
    <dbPr connection="Provider=Microsoft.ACE.OLEDB.12.0;User ID=Admin;Data Source=D:\PROYECTOSGEN\EstadoMV\EstadisticaOficial2014_2Sem\ConsolidadoEspacialEstadisticas2014_2.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1ConsAnalisLocPorcMV2014_2" commandType="3"/>
  </connection>
  <connection id="4" sourceFile="D:\PROYECTOSGEN\EstadoMV\EstadisticaOficial2014_2Sem\ConsolidadoEspacialEstadisticas2014_2.mdb" keepAlive="1" name="ConsolidadoEspacialEstadisticas2014_23" type="5" refreshedVersion="5" background="1" saveData="1">
    <dbPr connection="Provider=Microsoft.ACE.OLEDB.12.0;User ID=Admin;Data Source=D:\PROYECTOSGEN\EstadoMV\EstadisticaOficial2014_2Sem\ConsolidadoEspacialEstadisticas2014_2.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2VerificaCambioLocalidad" commandType="3"/>
  </connection>
</connections>
</file>

<file path=xl/sharedStrings.xml><?xml version="1.0" encoding="utf-8"?>
<sst xmlns="http://schemas.openxmlformats.org/spreadsheetml/2006/main" count="1247" uniqueCount="70">
  <si>
    <t>ClasifMalla2014_1</t>
  </si>
  <si>
    <t>Estado2014_2</t>
  </si>
  <si>
    <t>KmCarrilClasEstado</t>
  </si>
  <si>
    <t>KmCarrilClasif</t>
  </si>
  <si>
    <t>Porc</t>
  </si>
  <si>
    <t>ARTERIAL</t>
  </si>
  <si>
    <t>BUENO</t>
  </si>
  <si>
    <t>MALO</t>
  </si>
  <si>
    <t>REGULAR</t>
  </si>
  <si>
    <t>EXPANSION</t>
  </si>
  <si>
    <t>FUERA DC</t>
  </si>
  <si>
    <t>INTERMEDIA</t>
  </si>
  <si>
    <t>LOCAL</t>
  </si>
  <si>
    <t>RURAL</t>
  </si>
  <si>
    <t>TRONCAL</t>
  </si>
  <si>
    <t>Loc2014</t>
  </si>
  <si>
    <t>LOCALIDAD</t>
  </si>
  <si>
    <t>Porcentaje</t>
  </si>
  <si>
    <t>BOSA</t>
  </si>
  <si>
    <t>KENNEDY</t>
  </si>
  <si>
    <t>FONTIBON</t>
  </si>
  <si>
    <t>ENGATIVA</t>
  </si>
  <si>
    <t>USAQUEN</t>
  </si>
  <si>
    <t>CHAPINERO</t>
  </si>
  <si>
    <t>SANTA FE</t>
  </si>
  <si>
    <t>SAN CRISTOBAL</t>
  </si>
  <si>
    <t>USME</t>
  </si>
  <si>
    <t>TUNJUELITO</t>
  </si>
  <si>
    <t>TEUSAQUILLO</t>
  </si>
  <si>
    <t>LOS MARTIRES</t>
  </si>
  <si>
    <t>ANTONIO NARIÑO</t>
  </si>
  <si>
    <t>PUENTE ARANDA</t>
  </si>
  <si>
    <t>CANDELARIA</t>
  </si>
  <si>
    <t>RAFAEL URIBE URIBE</t>
  </si>
  <si>
    <t>CIUDAD BOLIVAR</t>
  </si>
  <si>
    <t>SUMAPAZ</t>
  </si>
  <si>
    <t>SUBA</t>
  </si>
  <si>
    <t>BARRIOS UNIDOS</t>
  </si>
  <si>
    <t>%</t>
  </si>
  <si>
    <t>SumaDeKM_CARRIL_FINAL</t>
  </si>
  <si>
    <t>CIV</t>
  </si>
  <si>
    <t>Cod_Loc</t>
  </si>
  <si>
    <t xml:space="preserve">Este visor presenta el estado de condición del pavimento de las vías que conforman la Malla Vial de la Ciudad a partir de la información de las intervenciones de conservación y construcción ejecutada y reportadas al IDU con corte a 31/12/2014.
</t>
  </si>
  <si>
    <t>Se incluyeron los reportes de intervención de las siguientes Entidades Distritales ejecutoras: Instituto de Desarrollo Urbano (IDU), Unidad Administrativa Especial de Rehabilitación y Mantenimiento Vial (UAERMV), Fondos de Desarrollo Local (FDL) de las localidades de: Chapinero, San Cristóbal, Usme, Bosa, Fontibón, Engativá, Barrios Unidos, Antonio Nariño, Rafael Uribe Uribe y Ciudad Bolívar.</t>
  </si>
  <si>
    <t>En la medición del estado de condición del pavimento, se incluyeron los reportes de las intervenciones a 31/12/2014, asignándole una clasificación de acuerdo al tipo de obra ejecutada (Acción de Movilidad, mantenimiento, rehabilitación, reconstrucción y construcción).</t>
  </si>
  <si>
    <t>El estado de condición de las vías, se estableció con el Índice de Condición del Pavimento (“Pavement Condition Index - PCI”), parámetro que califica la condición superficial de la estructura del pavimento así: Vías en mal estado (PCI ≤ 25), vías en regular estado (26 ≤ PCI ≤ 55) y vías en buen estado (PCI ≥ 56).</t>
  </si>
  <si>
    <t>El deterioro del estado de condición de la Malla Vial correspondiente al año 2014, se proyectó de acuerdo al comportamiento registrado en años anteriores para cada tipo de Malla Vial. De esta manera el comportamiento presenta corresponde a una tendencia de carácter estadístico y no refleja necesariamente al comportamiento real o particular de una estructura de pavimento.</t>
  </si>
  <si>
    <t>Para el cálculo de las cifras del estado del estado de la malla vial con corte a 31/12/2014 se efectuó el ajuste y reclasificación vial acorde con lo establecido en el Decreto 190/2004. Adicionalmente se realizó la verificación espacial de las vías existentes entre límites de localidades para realizar la asignación correspondiente por localidad.</t>
  </si>
  <si>
    <t>TOTAL TRONCAL</t>
  </si>
  <si>
    <t>Km_ Carril</t>
  </si>
  <si>
    <t xml:space="preserve">TOTAL </t>
  </si>
  <si>
    <t>TABLA FINAL</t>
  </si>
  <si>
    <t>TOTAL ARTERIAL</t>
  </si>
  <si>
    <t>Km- Carril</t>
  </si>
  <si>
    <t>TOTAL INTERMEDIA</t>
  </si>
  <si>
    <t>TOTAL LOCAL</t>
  </si>
  <si>
    <t>Km-Carril BUENO</t>
  </si>
  <si>
    <t>Km-Carril REGULAR</t>
  </si>
  <si>
    <t>Km-Carril MALO</t>
  </si>
  <si>
    <t xml:space="preserve">TOTAL KM-CARRIL </t>
  </si>
  <si>
    <t xml:space="preserve">Bueno </t>
  </si>
  <si>
    <t>Regular</t>
  </si>
  <si>
    <t>Malo</t>
  </si>
  <si>
    <t>TOTAL KM-CARRIL</t>
  </si>
  <si>
    <t>Localidad</t>
  </si>
  <si>
    <t>Las cifras presentadas en el cuadro pueden diferir de las fuentes originales de los datos por haberse redondeado.</t>
  </si>
  <si>
    <t>Arterial</t>
  </si>
  <si>
    <t>Troncal</t>
  </si>
  <si>
    <t xml:space="preserve">BUENO </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</si>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</sst>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 #,##0.00_);_(&quot;$&quot;\ * \(#,##0.00\);_(&quot;$&quot;\ * &quot;-&quot;??_);_(@_)"/>
  </numFmts>
  <fonts count="24" x14ac:knownFonts="1">
    <font>
      <sz val="11"/>
      <color theme="1"/>
      <name val="Calibri"/>
      <family val="2"/>
      <scheme val="minor"/>
    </font>
    <font>
      <sz val="11"/>
      <color theme="1"/>
      <name val="Calibri"/>
      <family val="2"/>
      <scheme val="minor"/>
    </font>
    <font>
      <sz val="11"/>
      <color theme="0"/>
      <name val="Calibri"/>
      <family val="2"/>
      <scheme val="minor"/>
    </font>
    <font>
      <sz val="11"/>
      <color theme="0"/>
      <name val="Maiandra GD"/>
      <family val="2"/>
    </font>
    <font>
      <sz val="11"/>
      <color theme="5"/>
      <name val="Calibri"/>
      <family val="2"/>
      <scheme val="minor"/>
    </font>
    <font>
      <sz val="11"/>
      <color theme="1" tint="0.249977111117893"/>
      <name val="Maiandra GD"/>
      <family val="2"/>
    </font>
    <font>
      <b/>
      <sz val="11"/>
      <color theme="0"/>
      <name val="Maiandra GD"/>
      <family val="2"/>
    </font>
    <font>
      <b/>
      <sz val="11"/>
      <color theme="1"/>
      <name val="Maiandra GD"/>
      <family val="2"/>
    </font>
    <font>
      <b/>
      <sz val="16"/>
      <color theme="0"/>
      <name val="Maiandra GD"/>
      <family val="2"/>
    </font>
    <font>
      <b/>
      <sz val="14"/>
      <color theme="0"/>
      <name val="Maiandra GD"/>
      <family val="2"/>
    </font>
    <font>
      <b/>
      <sz val="12"/>
      <color theme="5"/>
      <name val="Maiandra GD"/>
      <family val="2"/>
    </font>
    <font>
      <b/>
      <sz val="12"/>
      <color theme="9"/>
      <name val="Maiandra GD"/>
      <family val="2"/>
    </font>
    <font>
      <b/>
      <sz val="12"/>
      <color rgb="FFC00000"/>
      <name val="Maiandra GD"/>
      <family val="2"/>
    </font>
    <font>
      <b/>
      <sz val="12"/>
      <color theme="3"/>
      <name val="Maiandra GD"/>
      <family val="2"/>
    </font>
    <font>
      <b/>
      <sz val="16"/>
      <color theme="9"/>
      <name val="Maiandra GD"/>
      <family val="2"/>
    </font>
    <font>
      <b/>
      <sz val="16"/>
      <color theme="5"/>
      <name val="Maiandra GD"/>
      <family val="2"/>
    </font>
    <font>
      <b/>
      <sz val="16"/>
      <color rgb="FFC00000"/>
      <name val="Maiandra GD"/>
      <family val="2"/>
    </font>
    <font>
      <b/>
      <sz val="16"/>
      <color theme="3"/>
      <name val="Maiandra GD"/>
      <family val="2"/>
    </font>
    <font>
      <b/>
      <sz val="14"/>
      <color theme="9"/>
      <name val="Maiandra GD"/>
      <family val="2"/>
    </font>
    <font>
      <b/>
      <sz val="14"/>
      <color theme="5"/>
      <name val="Maiandra GD"/>
      <family val="2"/>
    </font>
    <font>
      <b/>
      <sz val="14"/>
      <color rgb="FFC00000"/>
      <name val="Maiandra GD"/>
      <family val="2"/>
    </font>
    <font>
      <b/>
      <sz val="14"/>
      <color theme="3"/>
      <name val="Maiandra GD"/>
      <family val="2"/>
    </font>
    <font>
      <b/>
      <sz val="12"/>
      <color theme="8"/>
      <name val="Maiandra GD"/>
      <family val="2"/>
    </font>
    <font>
      <b/>
      <sz val="11"/>
      <color theme="3"/>
      <name val="Maiandra GD"/>
      <family val="2"/>
    </font>
  </fonts>
  <fills count="15">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theme="8"/>
        <bgColor indexed="64"/>
      </patternFill>
    </fill>
    <fill>
      <patternFill patternType="solid">
        <fgColor rgb="FFFFFF00"/>
        <bgColor indexed="64"/>
      </patternFill>
    </fill>
    <fill>
      <patternFill patternType="solid">
        <fgColor theme="6" tint="0.79998168889431442"/>
        <bgColor theme="6" tint="0.79998168889431442"/>
      </patternFill>
    </fill>
    <fill>
      <patternFill patternType="solid">
        <fgColor theme="8"/>
        <bgColor theme="1"/>
      </patternFill>
    </fill>
    <fill>
      <patternFill patternType="solid">
        <fgColor theme="8"/>
        <bgColor theme="6" tint="0.59999389629810485"/>
      </patternFill>
    </fill>
    <fill>
      <patternFill patternType="solid">
        <fgColor theme="8"/>
        <bgColor theme="6" tint="0.79998168889431442"/>
      </patternFill>
    </fill>
    <fill>
      <patternFill patternType="solid">
        <fgColor theme="9" tint="0.79998168889431442"/>
        <bgColor theme="6" tint="0.79998168889431442"/>
      </patternFill>
    </fill>
    <fill>
      <patternFill patternType="solid">
        <fgColor theme="7" tint="0.79998168889431442"/>
        <bgColor theme="6" tint="0.79998168889431442"/>
      </patternFill>
    </fill>
    <fill>
      <patternFill patternType="solid">
        <fgColor rgb="FF0070C0"/>
        <bgColor indexed="64"/>
      </patternFill>
    </fill>
    <fill>
      <patternFill patternType="solid">
        <fgColor rgb="FFFFFF00"/>
        <bgColor theme="6" tint="0.59999389629810485"/>
      </patternFill>
    </fill>
    <fill>
      <patternFill patternType="solid">
        <fgColor rgb="FFFFFF00"/>
        <bgColor theme="6" tint="0.79998168889431442"/>
      </patternFill>
    </fill>
  </fills>
  <borders count="6">
    <border>
      <left/>
      <right/>
      <top/>
      <bottom/>
      <diagonal/>
    </border>
    <border>
      <left style="hair">
        <color theme="8" tint="0.39994506668294322"/>
      </left>
      <right style="hair">
        <color theme="8" tint="0.39994506668294322"/>
      </right>
      <top style="hair">
        <color theme="8" tint="0.39994506668294322"/>
      </top>
      <bottom style="hair">
        <color theme="8" tint="0.39994506668294322"/>
      </bottom>
      <diagonal/>
    </border>
    <border>
      <left style="thin">
        <color theme="0"/>
      </left>
      <right style="thin">
        <color theme="0"/>
      </right>
      <top style="thin">
        <color theme="0"/>
      </top>
      <bottom style="thin">
        <color theme="0"/>
      </bottom>
      <diagonal/>
    </border>
    <border>
      <left style="thin">
        <color theme="6" tint="0.59999389629810485"/>
      </left>
      <right style="thin">
        <color theme="6" tint="0.59999389629810485"/>
      </right>
      <top/>
      <bottom/>
      <diagonal/>
    </border>
    <border>
      <left style="thin">
        <color theme="6" tint="0.39997558519241921"/>
      </left>
      <right style="thin">
        <color theme="6" tint="0.39997558519241921"/>
      </right>
      <top/>
      <bottom/>
      <diagonal/>
    </border>
    <border>
      <left style="hair">
        <color theme="4" tint="0.39994506668294322"/>
      </left>
      <right style="hair">
        <color theme="4" tint="0.39994506668294322"/>
      </right>
      <top style="hair">
        <color theme="4" tint="0.39994506668294322"/>
      </top>
      <bottom style="hair">
        <color theme="4" tint="0.39994506668294322"/>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73">
    <xf numFmtId="0" fontId="0" fillId="0" borderId="0" xfId="0"/>
    <xf numFmtId="10" fontId="0" fillId="0" borderId="0" xfId="0" applyNumberFormat="1"/>
    <xf numFmtId="0" fontId="0" fillId="0" borderId="0" xfId="0" applyNumberFormat="1"/>
    <xf numFmtId="0" fontId="0" fillId="2" borderId="0" xfId="0" applyFill="1"/>
    <xf numFmtId="0" fontId="0" fillId="3" borderId="0" xfId="0" applyFill="1"/>
    <xf numFmtId="44" fontId="0" fillId="0" borderId="0" xfId="1" applyFont="1"/>
    <xf numFmtId="0" fontId="0" fillId="0" borderId="0" xfId="0" applyAlignment="1">
      <alignment horizontal="left"/>
    </xf>
    <xf numFmtId="10" fontId="0" fillId="0" borderId="0" xfId="2" applyNumberFormat="1" applyFont="1"/>
    <xf numFmtId="0" fontId="3" fillId="4" borderId="0" xfId="0" applyFont="1" applyFill="1"/>
    <xf numFmtId="0" fontId="4" fillId="0" borderId="0" xfId="0" applyFont="1"/>
    <xf numFmtId="0" fontId="0" fillId="0" borderId="0" xfId="0" applyAlignment="1">
      <alignment horizontal="justify"/>
    </xf>
    <xf numFmtId="0" fontId="5" fillId="0" borderId="0" xfId="0" applyFont="1" applyAlignment="1">
      <alignment horizontal="justify" vertical="top" wrapText="1"/>
    </xf>
    <xf numFmtId="0" fontId="0" fillId="3" borderId="2" xfId="0" applyFill="1" applyBorder="1"/>
    <xf numFmtId="0" fontId="3" fillId="3" borderId="2" xfId="0" applyFont="1" applyFill="1" applyBorder="1"/>
    <xf numFmtId="0" fontId="3" fillId="3" borderId="2" xfId="0" applyFont="1" applyFill="1" applyBorder="1" applyAlignment="1">
      <alignment horizontal="left"/>
    </xf>
    <xf numFmtId="10" fontId="6" fillId="3" borderId="2" xfId="0" applyNumberFormat="1" applyFont="1" applyFill="1" applyBorder="1"/>
    <xf numFmtId="10" fontId="0" fillId="5" borderId="0" xfId="0" applyNumberFormat="1" applyFill="1"/>
    <xf numFmtId="0" fontId="0" fillId="0" borderId="0" xfId="0" applyFill="1"/>
    <xf numFmtId="0" fontId="0" fillId="6" borderId="3" xfId="0" applyFont="1" applyFill="1" applyBorder="1"/>
    <xf numFmtId="0" fontId="2" fillId="3" borderId="0" xfId="0" applyFont="1" applyFill="1"/>
    <xf numFmtId="0" fontId="2" fillId="7" borderId="0" xfId="0" applyFont="1" applyFill="1" applyBorder="1"/>
    <xf numFmtId="0" fontId="2" fillId="8" borderId="4" xfId="0" applyFont="1" applyFill="1" applyBorder="1"/>
    <xf numFmtId="3" fontId="0" fillId="6" borderId="3" xfId="0" applyNumberFormat="1" applyFont="1" applyFill="1" applyBorder="1"/>
    <xf numFmtId="3" fontId="2" fillId="9" borderId="3" xfId="0" applyNumberFormat="1" applyFont="1" applyFill="1" applyBorder="1"/>
    <xf numFmtId="9" fontId="0" fillId="0" borderId="0" xfId="2" applyFont="1"/>
    <xf numFmtId="9" fontId="0" fillId="10" borderId="3" xfId="2" applyFont="1" applyFill="1" applyBorder="1"/>
    <xf numFmtId="9" fontId="2" fillId="9" borderId="3" xfId="2" applyFont="1" applyFill="1" applyBorder="1"/>
    <xf numFmtId="3" fontId="0" fillId="0" borderId="0" xfId="0" applyNumberFormat="1"/>
    <xf numFmtId="9" fontId="0" fillId="11" borderId="3" xfId="2" applyFont="1" applyFill="1" applyBorder="1"/>
    <xf numFmtId="0" fontId="2" fillId="0" borderId="0" xfId="0" applyFont="1" applyFill="1" applyBorder="1"/>
    <xf numFmtId="0" fontId="0" fillId="0" borderId="3" xfId="0" applyFont="1" applyFill="1" applyBorder="1"/>
    <xf numFmtId="3" fontId="0" fillId="0" borderId="3" xfId="0" applyNumberFormat="1" applyFont="1" applyFill="1" applyBorder="1"/>
    <xf numFmtId="3" fontId="2" fillId="0" borderId="0" xfId="0" applyNumberFormat="1" applyFont="1" applyFill="1" applyBorder="1"/>
    <xf numFmtId="0" fontId="8" fillId="0" borderId="0" xfId="0" applyNumberFormat="1" applyFont="1" applyBorder="1" applyAlignment="1">
      <alignment horizontal="center"/>
    </xf>
    <xf numFmtId="0" fontId="2" fillId="0" borderId="0" xfId="0" applyFont="1"/>
    <xf numFmtId="9" fontId="2" fillId="0" borderId="0" xfId="2" applyFont="1"/>
    <xf numFmtId="0" fontId="0" fillId="0" borderId="0" xfId="0" applyFont="1"/>
    <xf numFmtId="0" fontId="0" fillId="0" borderId="2" xfId="0" applyFont="1" applyBorder="1"/>
    <xf numFmtId="0" fontId="0" fillId="3" borderId="2" xfId="0" applyFont="1" applyFill="1" applyBorder="1"/>
    <xf numFmtId="10" fontId="7" fillId="3" borderId="2" xfId="0" applyNumberFormat="1" applyFont="1" applyFill="1" applyBorder="1" applyAlignment="1">
      <alignment horizontal="right"/>
    </xf>
    <xf numFmtId="10" fontId="0" fillId="0" borderId="0" xfId="0" applyNumberFormat="1" applyFont="1"/>
    <xf numFmtId="0" fontId="0" fillId="0" borderId="0" xfId="0" applyFill="1" applyBorder="1"/>
    <xf numFmtId="0" fontId="6" fillId="0" borderId="0" xfId="0" applyFont="1" applyFill="1" applyBorder="1"/>
    <xf numFmtId="9" fontId="1" fillId="0" borderId="0" xfId="2" applyFont="1"/>
    <xf numFmtId="0" fontId="9" fillId="0" borderId="0" xfId="0" applyNumberFormat="1" applyFont="1" applyBorder="1" applyAlignment="1">
      <alignment horizontal="center"/>
    </xf>
    <xf numFmtId="0" fontId="14" fillId="0" borderId="1" xfId="0" applyNumberFormat="1" applyFont="1" applyBorder="1" applyAlignment="1">
      <alignment horizontal="center"/>
    </xf>
    <xf numFmtId="0" fontId="15" fillId="0" borderId="1" xfId="0" applyNumberFormat="1" applyFont="1" applyBorder="1" applyAlignment="1">
      <alignment horizontal="center"/>
    </xf>
    <xf numFmtId="0" fontId="16" fillId="0" borderId="1" xfId="0" applyNumberFormat="1" applyFont="1" applyBorder="1" applyAlignment="1">
      <alignment horizontal="center"/>
    </xf>
    <xf numFmtId="0" fontId="17" fillId="3" borderId="1" xfId="0" applyNumberFormat="1" applyFont="1" applyFill="1" applyBorder="1" applyAlignment="1">
      <alignment horizontal="center"/>
    </xf>
    <xf numFmtId="3" fontId="18" fillId="0" borderId="1" xfId="0" applyNumberFormat="1" applyFont="1" applyBorder="1" applyAlignment="1">
      <alignment horizontal="center"/>
    </xf>
    <xf numFmtId="3" fontId="19" fillId="0" borderId="1" xfId="0" applyNumberFormat="1" applyFont="1" applyBorder="1" applyAlignment="1">
      <alignment horizontal="center"/>
    </xf>
    <xf numFmtId="3" fontId="20" fillId="0" borderId="1" xfId="0" applyNumberFormat="1" applyFont="1" applyBorder="1" applyAlignment="1">
      <alignment horizontal="center"/>
    </xf>
    <xf numFmtId="3" fontId="21" fillId="0" borderId="1" xfId="0" applyNumberFormat="1" applyFont="1" applyBorder="1" applyAlignment="1">
      <alignment horizontal="center"/>
    </xf>
    <xf numFmtId="3" fontId="22" fillId="0" borderId="1" xfId="0" applyNumberFormat="1" applyFont="1" applyBorder="1" applyAlignment="1">
      <alignment horizontal="center"/>
    </xf>
    <xf numFmtId="3" fontId="11" fillId="0" borderId="5" xfId="0" applyNumberFormat="1" applyFont="1" applyBorder="1" applyAlignment="1">
      <alignment horizontal="center"/>
    </xf>
    <xf numFmtId="3" fontId="10" fillId="0" borderId="5" xfId="0" applyNumberFormat="1" applyFont="1" applyBorder="1" applyAlignment="1">
      <alignment horizontal="center"/>
    </xf>
    <xf numFmtId="3" fontId="12" fillId="0" borderId="5" xfId="0" applyNumberFormat="1" applyFont="1" applyBorder="1" applyAlignment="1">
      <alignment horizontal="center"/>
    </xf>
    <xf numFmtId="3" fontId="13" fillId="0" borderId="5" xfId="0" applyNumberFormat="1" applyFont="1" applyBorder="1" applyAlignment="1">
      <alignment horizontal="center"/>
    </xf>
    <xf numFmtId="0" fontId="23" fillId="0" borderId="5" xfId="0" applyFont="1" applyBorder="1" applyAlignment="1">
      <alignment horizontal="center"/>
    </xf>
    <xf numFmtId="3" fontId="11" fillId="0" borderId="1" xfId="0" applyNumberFormat="1" applyFont="1" applyBorder="1" applyAlignment="1">
      <alignment horizontal="center"/>
    </xf>
    <xf numFmtId="3" fontId="10" fillId="0" borderId="1" xfId="0" applyNumberFormat="1" applyFont="1" applyBorder="1" applyAlignment="1">
      <alignment horizontal="center"/>
    </xf>
    <xf numFmtId="3" fontId="12" fillId="0" borderId="1" xfId="0" applyNumberFormat="1" applyFont="1" applyBorder="1" applyAlignment="1">
      <alignment horizontal="center"/>
    </xf>
    <xf numFmtId="0" fontId="3" fillId="12" borderId="0" xfId="0" applyFont="1" applyFill="1"/>
    <xf numFmtId="0" fontId="0" fillId="5" borderId="0" xfId="0" applyFill="1"/>
    <xf numFmtId="0" fontId="2" fillId="13" borderId="0" xfId="0" applyFont="1" applyFill="1" applyBorder="1"/>
    <xf numFmtId="3" fontId="0" fillId="14" borderId="0" xfId="0" applyNumberFormat="1" applyFont="1" applyFill="1" applyBorder="1"/>
    <xf numFmtId="3" fontId="2" fillId="14" borderId="0" xfId="0" applyNumberFormat="1" applyFont="1" applyFill="1" applyBorder="1"/>
    <xf numFmtId="3" fontId="0" fillId="0" borderId="0" xfId="0" applyNumberFormat="1" applyFont="1" applyFill="1" applyBorder="1"/>
    <xf numFmtId="9" fontId="0" fillId="0" borderId="0" xfId="2" applyFont="1" applyFill="1"/>
    <xf numFmtId="9" fontId="0" fillId="5" borderId="0" xfId="2" applyFont="1" applyFill="1"/>
    <xf numFmtId="0" fontId="5" fillId="0" borderId="0" xfId="0" applyFont="1" applyAlignment="1">
      <alignment horizontal="justify" vertical="top" wrapText="1"/>
    </xf>
    <xf numFmtId="0" fontId="5" fillId="0" borderId="0" xfId="0" applyFont="1" applyAlignment="1">
      <alignment horizontal="justify" wrapText="1"/>
    </xf>
    <xf numFmtId="0" fontId="5" fillId="0" borderId="0" xfId="0" applyFont="1" applyAlignment="1">
      <alignment horizontal="justify"/>
    </xf>
  </cellXfs>
  <cellStyles count="3">
    <cellStyle name="Moneda" xfId="1" builtinId="4"/>
    <cellStyle name="Normal" xfId="0" builtinId="0"/>
    <cellStyle name="Porcentaje" xfId="2" builtinId="5"/>
  </cellStyles>
  <dxfs count="64">
    <dxf>
      <numFmt numFmtId="14" formatCode="0.00%"/>
    </dxf>
    <dxf>
      <numFmt numFmtId="14" formatCode="0.00%"/>
    </dxf>
    <dxf>
      <font>
        <sz val="11"/>
      </font>
    </dxf>
    <dxf>
      <border>
        <left style="hair">
          <color theme="4" tint="0.39994506668294322"/>
        </left>
        <right style="hair">
          <color theme="4" tint="0.39994506668294322"/>
        </right>
        <top style="hair">
          <color theme="4" tint="0.39994506668294322"/>
        </top>
        <bottom style="hair">
          <color theme="4" tint="0.39994506668294322"/>
        </bottom>
        <vertical style="hair">
          <color theme="4" tint="0.39994506668294322"/>
        </vertical>
      </border>
    </dxf>
    <dxf>
      <border>
        <left style="hair">
          <color theme="4" tint="0.39994506668294322"/>
        </left>
        <right style="hair">
          <color theme="4" tint="0.39994506668294322"/>
        </right>
        <top style="hair">
          <color theme="4" tint="0.39994506668294322"/>
        </top>
        <bottom style="hair">
          <color theme="4" tint="0.39994506668294322"/>
        </bottom>
        <vertical style="hair">
          <color theme="4" tint="0.39994506668294322"/>
        </vertical>
      </border>
    </dxf>
    <dxf>
      <numFmt numFmtId="3" formatCode="#,##0"/>
    </dxf>
    <dxf>
      <font>
        <color theme="3"/>
      </font>
    </dxf>
    <dxf>
      <font>
        <color theme="3"/>
      </font>
    </dxf>
    <dxf>
      <font>
        <color rgb="FFC00000"/>
      </font>
    </dxf>
    <dxf>
      <font>
        <color theme="5"/>
      </font>
    </dxf>
    <dxf>
      <font>
        <color theme="9"/>
      </font>
    </dxf>
    <dxf>
      <alignment horizontal="center" readingOrder="0"/>
    </dxf>
    <dxf>
      <alignment horizontal="center" readingOrder="0"/>
    </dxf>
    <dxf>
      <font>
        <sz val="12"/>
      </font>
    </dxf>
    <dxf>
      <font>
        <sz val="12"/>
      </font>
    </dxf>
    <dxf>
      <font>
        <b/>
      </font>
    </dxf>
    <dxf>
      <font>
        <b/>
      </font>
    </dxf>
    <dxf>
      <font>
        <name val="Maiandra GD"/>
        <scheme val="none"/>
      </font>
    </dxf>
    <dxf>
      <font>
        <color theme="0"/>
      </font>
    </dxf>
    <dxf>
      <font>
        <color theme="0"/>
      </font>
    </dxf>
    <dxf>
      <fill>
        <patternFill patternType="solid">
          <bgColor theme="8"/>
        </patternFill>
      </fill>
    </dxf>
    <dxf>
      <fill>
        <patternFill patternType="solid">
          <bgColor theme="8"/>
        </patternFill>
      </fill>
    </dxf>
    <dxf>
      <border>
        <left style="hair">
          <color theme="8" tint="0.39994506668294322"/>
        </left>
        <right style="hair">
          <color theme="8" tint="0.39994506668294322"/>
        </right>
        <top style="hair">
          <color theme="8" tint="0.39994506668294322"/>
        </top>
        <bottom style="hair">
          <color theme="8" tint="0.39994506668294322"/>
        </bottom>
        <vertical style="hair">
          <color theme="8" tint="0.39994506668294322"/>
        </vertical>
      </border>
    </dxf>
    <dxf>
      <numFmt numFmtId="3" formatCode="#,##0"/>
    </dxf>
    <dxf>
      <font>
        <color theme="8"/>
      </font>
    </dxf>
    <dxf>
      <font>
        <color rgb="FFC00000"/>
      </font>
    </dxf>
    <dxf>
      <font>
        <color theme="5"/>
      </font>
    </dxf>
    <dxf>
      <font>
        <color theme="9"/>
      </font>
    </dxf>
    <dxf>
      <alignment horizontal="center" readingOrder="0"/>
    </dxf>
    <dxf>
      <font>
        <b/>
      </font>
    </dxf>
    <dxf>
      <font>
        <sz val="12"/>
      </font>
    </dxf>
    <dxf>
      <font>
        <color theme="0"/>
      </font>
    </dxf>
    <dxf>
      <fill>
        <patternFill patternType="solid">
          <bgColor theme="8"/>
        </patternFill>
      </fill>
    </dxf>
    <dxf>
      <font>
        <name val="Maiandra GD"/>
        <scheme val="none"/>
      </font>
    </dxf>
    <dxf>
      <border>
        <left style="hair">
          <color theme="8" tint="0.39994506668294322"/>
        </left>
        <right style="hair">
          <color theme="8" tint="0.39994506668294322"/>
        </right>
        <top style="hair">
          <color theme="8" tint="0.39994506668294322"/>
        </top>
        <bottom style="hair">
          <color theme="8" tint="0.39994506668294322"/>
        </bottom>
        <vertical style="hair">
          <color theme="8" tint="0.39994506668294322"/>
        </vertical>
      </border>
    </dxf>
    <dxf>
      <font>
        <color theme="3"/>
      </font>
    </dxf>
    <dxf>
      <font>
        <color rgb="FFC00000"/>
      </font>
    </dxf>
    <dxf>
      <font>
        <color theme="5"/>
      </font>
    </dxf>
    <dxf>
      <font>
        <color theme="9"/>
      </font>
    </dxf>
    <dxf>
      <alignment horizontal="center" readingOrder="0"/>
    </dxf>
    <dxf>
      <font>
        <b/>
      </font>
    </dxf>
    <dxf>
      <font>
        <sz val="14"/>
      </font>
    </dxf>
    <dxf>
      <font>
        <color theme="0"/>
      </font>
    </dxf>
    <dxf>
      <fill>
        <patternFill patternType="solid">
          <bgColor theme="8"/>
        </patternFill>
      </fill>
    </dxf>
    <dxf>
      <font>
        <name val="Maiandra GD"/>
        <scheme val="none"/>
      </font>
    </dxf>
    <dxf>
      <numFmt numFmtId="3" formatCode="#,##0"/>
    </dxf>
    <dxf>
      <font>
        <b/>
      </font>
    </dxf>
    <dxf>
      <fill>
        <patternFill>
          <bgColor theme="0"/>
        </patternFill>
      </fill>
    </dxf>
    <dxf>
      <border>
        <left style="hair">
          <color theme="8" tint="0.39994506668294322"/>
        </left>
        <right style="hair">
          <color theme="8" tint="0.39994506668294322"/>
        </right>
        <top style="hair">
          <color theme="8" tint="0.39994506668294322"/>
        </top>
        <bottom style="hair">
          <color theme="8" tint="0.39994506668294322"/>
        </bottom>
        <vertical style="hair">
          <color theme="8" tint="0.39994506668294322"/>
        </vertical>
      </border>
    </dxf>
    <dxf>
      <font>
        <color theme="3"/>
      </font>
    </dxf>
    <dxf>
      <font>
        <color theme="0"/>
      </font>
      <fill>
        <patternFill patternType="solid">
          <fgColor indexed="64"/>
          <bgColor rgb="FF0070C0"/>
        </patternFill>
      </fill>
    </dxf>
    <dxf>
      <font>
        <color theme="0"/>
      </font>
      <fill>
        <patternFill patternType="solid">
          <fgColor indexed="64"/>
          <bgColor rgb="FF0070C0"/>
        </patternFill>
      </fill>
    </dxf>
    <dxf>
      <font>
        <b/>
      </font>
    </dxf>
    <dxf>
      <font>
        <color rgb="FFC00000"/>
      </font>
    </dxf>
    <dxf>
      <font>
        <b/>
      </font>
    </dxf>
    <dxf>
      <font>
        <color theme="5"/>
      </font>
    </dxf>
    <dxf>
      <font>
        <b/>
      </font>
    </dxf>
    <dxf>
      <font>
        <color theme="9"/>
      </font>
    </dxf>
    <dxf>
      <font>
        <sz val="16"/>
      </font>
    </dxf>
    <dxf>
      <alignment horizontal="center" readingOrder="0"/>
    </dxf>
    <dxf>
      <font>
        <sz val="14"/>
      </font>
    </dxf>
    <dxf>
      <font>
        <name val="Maiandra GD"/>
        <scheme val="none"/>
      </font>
    </dxf>
    <dxf>
      <font>
        <color theme="0"/>
      </font>
    </dxf>
    <dxf>
      <fill>
        <patternFill patternType="solid">
          <bgColor rgb="FF007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microsoft.com/office/2007/relationships/slicerCache" Target="slicerCaches/slicerCache5.xml"/><Relationship Id="rId3" Type="http://schemas.openxmlformats.org/officeDocument/2006/relationships/worksheet" Target="worksheets/sheet3.xml"/><Relationship Id="rId21" Type="http://schemas.openxmlformats.org/officeDocument/2006/relationships/pivotCacheDefinition" Target="pivotCache/pivotCacheDefinition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microsoft.com/office/2007/relationships/slicerCache" Target="slicerCaches/slicerCache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4.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3.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2.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1.xml"/><Relationship Id="rId27" Type="http://schemas.openxmlformats.org/officeDocument/2006/relationships/theme" Target="theme/theme1.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6"/>
          </a:solidFill>
        </c:spPr>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1"/>
        <c:spPr>
          <a:solidFill>
            <a:srgbClr val="FFC000"/>
          </a:solidFill>
        </c:spPr>
        <c:marker>
          <c:symbol val="none"/>
        </c:marker>
        <c:dLbl>
          <c:idx val="0"/>
          <c:spPr/>
          <c:txPr>
            <a:bodyPr/>
            <a:lstStyle/>
            <a:p>
              <a:pPr>
                <a:defRPr b="1">
                  <a:solidFill>
                    <a:schemeClr val="accent2"/>
                  </a:solidFill>
                </a:defRPr>
              </a:pPr>
              <a:endParaRPr lang="es-CO"/>
            </a:p>
          </c:txPr>
          <c:showLegendKey val="0"/>
          <c:showVal val="1"/>
          <c:showCatName val="0"/>
          <c:showSerName val="0"/>
          <c:showPercent val="0"/>
          <c:showBubbleSize val="0"/>
        </c:dLbl>
      </c:pivotFmt>
      <c:pivotFmt>
        <c:idx val="2"/>
        <c:spPr>
          <a:solidFill>
            <a:srgbClr val="C00000"/>
          </a:solidFill>
        </c:spPr>
        <c:marker>
          <c:symbol val="none"/>
        </c:marker>
        <c:dLbl>
          <c:idx val="0"/>
          <c:spPr/>
          <c:txPr>
            <a:bodyPr/>
            <a:lstStyle/>
            <a:p>
              <a:pPr>
                <a:defRPr b="1">
                  <a:solidFill>
                    <a:srgbClr val="FF0000"/>
                  </a:solidFill>
                </a:defRPr>
              </a:pPr>
              <a:endParaRPr lang="es-CO"/>
            </a:p>
          </c:txPr>
          <c:showLegendKey val="0"/>
          <c:showVal val="1"/>
          <c:showCatName val="0"/>
          <c:showSerName val="0"/>
          <c:showPercent val="0"/>
          <c:showBubbleSize val="0"/>
        </c:dLbl>
      </c:pivotFmt>
      <c:pivotFmt>
        <c:idx val="3"/>
        <c:dLbl>
          <c:idx val="0"/>
          <c:layout>
            <c:manualLayout>
              <c:x val="1.2377513512389667E-2"/>
              <c:y val="-1.930035454903278E-2"/>
            </c:manualLayout>
          </c:layout>
          <c:showLegendKey val="0"/>
          <c:showVal val="1"/>
          <c:showCatName val="0"/>
          <c:showSerName val="0"/>
          <c:showPercent val="0"/>
          <c:showBubbleSize val="0"/>
        </c:dLbl>
      </c:pivotFmt>
      <c:pivotFmt>
        <c:idx val="4"/>
        <c:dLbl>
          <c:idx val="0"/>
          <c:layout>
            <c:manualLayout>
              <c:x val="1.3143432174195309E-2"/>
              <c:y val="-3.359106308797695E-2"/>
            </c:manualLayout>
          </c:layout>
          <c:showLegendKey val="0"/>
          <c:showVal val="1"/>
          <c:showCatName val="0"/>
          <c:showSerName val="0"/>
          <c:showPercent val="0"/>
          <c:showBubbleSize val="0"/>
        </c:dLbl>
      </c:pivotFmt>
      <c:pivotFmt>
        <c:idx val="5"/>
        <c:dLbl>
          <c:idx val="0"/>
          <c:layout>
            <c:manualLayout>
              <c:x val="1.2377513512389643E-2"/>
              <c:y val="-2.5733806065377052E-2"/>
            </c:manualLayout>
          </c:layout>
          <c:showLegendKey val="0"/>
          <c:showVal val="1"/>
          <c:showCatName val="0"/>
          <c:showSerName val="0"/>
          <c:showPercent val="0"/>
          <c:showBubbleSize val="0"/>
        </c:dLbl>
      </c:pivotFmt>
      <c:pivotFmt>
        <c:idx val="6"/>
        <c:dLbl>
          <c:idx val="0"/>
          <c:layout>
            <c:manualLayout>
              <c:x val="1.2377513512389643E-2"/>
              <c:y val="-3.2167257581721301E-2"/>
            </c:manualLayout>
          </c:layout>
          <c:showLegendKey val="0"/>
          <c:showVal val="1"/>
          <c:showCatName val="0"/>
          <c:showSerName val="0"/>
          <c:showPercent val="0"/>
          <c:showBubbleSize val="0"/>
        </c:dLbl>
      </c:pivotFmt>
      <c:pivotFmt>
        <c:idx val="7"/>
        <c:dLbl>
          <c:idx val="0"/>
          <c:layout>
            <c:manualLayout>
              <c:x val="1.6503351349852854E-2"/>
              <c:y val="-3.2167257581721301E-2"/>
            </c:manualLayout>
          </c:layout>
          <c:showLegendKey val="0"/>
          <c:showVal val="1"/>
          <c:showCatName val="0"/>
          <c:showSerName val="0"/>
          <c:showPercent val="0"/>
          <c:showBubbleSize val="0"/>
        </c:dLbl>
      </c:pivotFmt>
      <c:pivotFmt>
        <c:idx val="8"/>
        <c:dLbl>
          <c:idx val="0"/>
          <c:layout>
            <c:manualLayout>
              <c:x val="8.2516756749264775E-3"/>
              <c:y val="-2.8950531823549168E-2"/>
            </c:manualLayout>
          </c:layout>
          <c:showLegendKey val="0"/>
          <c:showVal val="1"/>
          <c:showCatName val="0"/>
          <c:showSerName val="0"/>
          <c:showPercent val="0"/>
          <c:showBubbleSize val="0"/>
        </c:dLbl>
      </c:pivotFmt>
      <c:pivotFmt>
        <c:idx val="9"/>
        <c:dLbl>
          <c:idx val="0"/>
          <c:layout>
            <c:manualLayout>
              <c:x val="-4.1258378374632136E-3"/>
              <c:y val="-2.2517080307204909E-2"/>
            </c:manualLayout>
          </c:layout>
          <c:showLegendKey val="0"/>
          <c:showVal val="1"/>
          <c:showCatName val="0"/>
          <c:showSerName val="0"/>
          <c:showPercent val="0"/>
          <c:showBubbleSize val="0"/>
        </c:dLbl>
      </c:pivotFmt>
      <c:pivotFmt>
        <c:idx val="10"/>
        <c:dLbl>
          <c:idx val="0"/>
          <c:layout>
            <c:manualLayout>
              <c:x val="-4.1258378374632136E-3"/>
              <c:y val="-2.2517080307204909E-2"/>
            </c:manualLayout>
          </c:layout>
          <c:showLegendKey val="0"/>
          <c:showVal val="1"/>
          <c:showCatName val="0"/>
          <c:showSerName val="0"/>
          <c:showPercent val="0"/>
          <c:showBubbleSize val="0"/>
        </c:dLbl>
      </c:pivotFmt>
      <c:pivotFmt>
        <c:idx val="11"/>
        <c:dLbl>
          <c:idx val="0"/>
          <c:layout>
            <c:manualLayout>
              <c:x val="5.501117116617619E-3"/>
              <c:y val="-2.8950531823549168E-2"/>
            </c:manualLayout>
          </c:layout>
          <c:showLegendKey val="0"/>
          <c:showVal val="1"/>
          <c:showCatName val="0"/>
          <c:showSerName val="0"/>
          <c:showPercent val="0"/>
          <c:showBubbleSize val="0"/>
        </c:dLbl>
      </c:pivotFmt>
      <c:pivotFmt>
        <c:idx val="12"/>
        <c:dLbl>
          <c:idx val="0"/>
          <c:layout>
            <c:manualLayout>
              <c:x val="4.1258378374632136E-3"/>
              <c:y val="-2.5733806065377039E-2"/>
            </c:manualLayout>
          </c:layout>
          <c:showLegendKey val="0"/>
          <c:showVal val="1"/>
          <c:showCatName val="0"/>
          <c:showSerName val="0"/>
          <c:showPercent val="0"/>
          <c:showBubbleSize val="0"/>
        </c:dLbl>
      </c:pivotFmt>
      <c:pivotFmt>
        <c:idx val="13"/>
        <c:dLbl>
          <c:idx val="0"/>
          <c:layout>
            <c:manualLayout>
              <c:x val="1.9253909908161563E-2"/>
              <c:y val="-3.8600709098065615E-2"/>
            </c:manualLayout>
          </c:layout>
          <c:showLegendKey val="0"/>
          <c:showVal val="1"/>
          <c:showCatName val="0"/>
          <c:showSerName val="0"/>
          <c:showPercent val="0"/>
          <c:showBubbleSize val="0"/>
        </c:dLbl>
      </c:pivotFmt>
      <c:pivotFmt>
        <c:idx val="14"/>
        <c:dLbl>
          <c:idx val="0"/>
          <c:layout>
            <c:manualLayout>
              <c:x val="1.6503351349852854E-2"/>
              <c:y val="-2.5733806065377039E-2"/>
            </c:manualLayout>
          </c:layout>
          <c:showLegendKey val="0"/>
          <c:showVal val="1"/>
          <c:showCatName val="0"/>
          <c:showSerName val="0"/>
          <c:showPercent val="0"/>
          <c:showBubbleSize val="0"/>
        </c:dLbl>
      </c:pivotFmt>
      <c:pivotFmt>
        <c:idx val="15"/>
        <c:spPr>
          <a:solidFill>
            <a:schemeClr val="accent6"/>
          </a:solidFill>
        </c:spPr>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16"/>
        <c:dLbl>
          <c:idx val="0"/>
          <c:layout>
            <c:manualLayout>
              <c:x val="1.2377513512389643E-2"/>
              <c:y val="-2.5733806065377052E-2"/>
            </c:manualLayout>
          </c:layout>
          <c:showLegendKey val="0"/>
          <c:showVal val="1"/>
          <c:showCatName val="0"/>
          <c:showSerName val="0"/>
          <c:showPercent val="0"/>
          <c:showBubbleSize val="0"/>
        </c:dLbl>
      </c:pivotFmt>
      <c:pivotFmt>
        <c:idx val="17"/>
        <c:dLbl>
          <c:idx val="0"/>
          <c:layout>
            <c:manualLayout>
              <c:x val="1.2377513512389643E-2"/>
              <c:y val="-3.2167257581721301E-2"/>
            </c:manualLayout>
          </c:layout>
          <c:showLegendKey val="0"/>
          <c:showVal val="1"/>
          <c:showCatName val="0"/>
          <c:showSerName val="0"/>
          <c:showPercent val="0"/>
          <c:showBubbleSize val="0"/>
        </c:dLbl>
      </c:pivotFmt>
      <c:pivotFmt>
        <c:idx val="18"/>
        <c:dLbl>
          <c:idx val="0"/>
          <c:layout>
            <c:manualLayout>
              <c:x val="-4.1258378374632136E-3"/>
              <c:y val="-2.2517080307204909E-2"/>
            </c:manualLayout>
          </c:layout>
          <c:showLegendKey val="0"/>
          <c:showVal val="1"/>
          <c:showCatName val="0"/>
          <c:showSerName val="0"/>
          <c:showPercent val="0"/>
          <c:showBubbleSize val="0"/>
        </c:dLbl>
      </c:pivotFmt>
      <c:pivotFmt>
        <c:idx val="19"/>
        <c:dLbl>
          <c:idx val="0"/>
          <c:layout>
            <c:manualLayout>
              <c:x val="4.1258378374632136E-3"/>
              <c:y val="-2.5733806065377039E-2"/>
            </c:manualLayout>
          </c:layout>
          <c:showLegendKey val="0"/>
          <c:showVal val="1"/>
          <c:showCatName val="0"/>
          <c:showSerName val="0"/>
          <c:showPercent val="0"/>
          <c:showBubbleSize val="0"/>
        </c:dLbl>
      </c:pivotFmt>
      <c:pivotFmt>
        <c:idx val="20"/>
        <c:spPr>
          <a:solidFill>
            <a:srgbClr val="FFC000"/>
          </a:solidFill>
        </c:spPr>
        <c:marker>
          <c:symbol val="none"/>
        </c:marker>
        <c:dLbl>
          <c:idx val="0"/>
          <c:spPr/>
          <c:txPr>
            <a:bodyPr/>
            <a:lstStyle/>
            <a:p>
              <a:pPr>
                <a:defRPr b="1">
                  <a:solidFill>
                    <a:schemeClr val="accent2"/>
                  </a:solidFill>
                </a:defRPr>
              </a:pPr>
              <a:endParaRPr lang="es-CO"/>
            </a:p>
          </c:txPr>
          <c:showLegendKey val="0"/>
          <c:showVal val="1"/>
          <c:showCatName val="0"/>
          <c:showSerName val="0"/>
          <c:showPercent val="0"/>
          <c:showBubbleSize val="0"/>
        </c:dLbl>
      </c:pivotFmt>
      <c:pivotFmt>
        <c:idx val="21"/>
        <c:dLbl>
          <c:idx val="0"/>
          <c:layout>
            <c:manualLayout>
              <c:x val="1.3143432174195309E-2"/>
              <c:y val="-3.359106308797695E-2"/>
            </c:manualLayout>
          </c:layout>
          <c:showLegendKey val="0"/>
          <c:showVal val="1"/>
          <c:showCatName val="0"/>
          <c:showSerName val="0"/>
          <c:showPercent val="0"/>
          <c:showBubbleSize val="0"/>
        </c:dLbl>
      </c:pivotFmt>
      <c:pivotFmt>
        <c:idx val="22"/>
        <c:dLbl>
          <c:idx val="0"/>
          <c:layout>
            <c:manualLayout>
              <c:x val="8.2516756749264775E-3"/>
              <c:y val="-2.8950531823549168E-2"/>
            </c:manualLayout>
          </c:layout>
          <c:showLegendKey val="0"/>
          <c:showVal val="1"/>
          <c:showCatName val="0"/>
          <c:showSerName val="0"/>
          <c:showPercent val="0"/>
          <c:showBubbleSize val="0"/>
        </c:dLbl>
      </c:pivotFmt>
      <c:pivotFmt>
        <c:idx val="23"/>
        <c:dLbl>
          <c:idx val="0"/>
          <c:layout>
            <c:manualLayout>
              <c:x val="-4.1258378374632136E-3"/>
              <c:y val="-2.2517080307204909E-2"/>
            </c:manualLayout>
          </c:layout>
          <c:showLegendKey val="0"/>
          <c:showVal val="1"/>
          <c:showCatName val="0"/>
          <c:showSerName val="0"/>
          <c:showPercent val="0"/>
          <c:showBubbleSize val="0"/>
        </c:dLbl>
      </c:pivotFmt>
      <c:pivotFmt>
        <c:idx val="24"/>
        <c:dLbl>
          <c:idx val="0"/>
          <c:layout>
            <c:manualLayout>
              <c:x val="1.9253909908161563E-2"/>
              <c:y val="-3.8600709098065615E-2"/>
            </c:manualLayout>
          </c:layout>
          <c:showLegendKey val="0"/>
          <c:showVal val="1"/>
          <c:showCatName val="0"/>
          <c:showSerName val="0"/>
          <c:showPercent val="0"/>
          <c:showBubbleSize val="0"/>
        </c:dLbl>
      </c:pivotFmt>
      <c:pivotFmt>
        <c:idx val="25"/>
        <c:spPr>
          <a:solidFill>
            <a:srgbClr val="C00000"/>
          </a:solidFill>
        </c:spPr>
        <c:marker>
          <c:symbol val="none"/>
        </c:marker>
        <c:dLbl>
          <c:idx val="0"/>
          <c:spPr/>
          <c:txPr>
            <a:bodyPr/>
            <a:lstStyle/>
            <a:p>
              <a:pPr>
                <a:defRPr b="1">
                  <a:solidFill>
                    <a:srgbClr val="FF0000"/>
                  </a:solidFill>
                </a:defRPr>
              </a:pPr>
              <a:endParaRPr lang="es-CO"/>
            </a:p>
          </c:txPr>
          <c:showLegendKey val="0"/>
          <c:showVal val="1"/>
          <c:showCatName val="0"/>
          <c:showSerName val="0"/>
          <c:showPercent val="0"/>
          <c:showBubbleSize val="0"/>
        </c:dLbl>
      </c:pivotFmt>
      <c:pivotFmt>
        <c:idx val="26"/>
        <c:dLbl>
          <c:idx val="0"/>
          <c:layout>
            <c:manualLayout>
              <c:x val="1.2377513512389667E-2"/>
              <c:y val="-1.930035454903278E-2"/>
            </c:manualLayout>
          </c:layout>
          <c:showLegendKey val="0"/>
          <c:showVal val="1"/>
          <c:showCatName val="0"/>
          <c:showSerName val="0"/>
          <c:showPercent val="0"/>
          <c:showBubbleSize val="0"/>
        </c:dLbl>
      </c:pivotFmt>
      <c:pivotFmt>
        <c:idx val="27"/>
        <c:dLbl>
          <c:idx val="0"/>
          <c:layout>
            <c:manualLayout>
              <c:x val="1.6503351349852854E-2"/>
              <c:y val="-3.2167257581721301E-2"/>
            </c:manualLayout>
          </c:layout>
          <c:showLegendKey val="0"/>
          <c:showVal val="1"/>
          <c:showCatName val="0"/>
          <c:showSerName val="0"/>
          <c:showPercent val="0"/>
          <c:showBubbleSize val="0"/>
        </c:dLbl>
      </c:pivotFmt>
      <c:pivotFmt>
        <c:idx val="28"/>
        <c:dLbl>
          <c:idx val="0"/>
          <c:layout>
            <c:manualLayout>
              <c:x val="5.501117116617619E-3"/>
              <c:y val="-2.8950531823549168E-2"/>
            </c:manualLayout>
          </c:layout>
          <c:showLegendKey val="0"/>
          <c:showVal val="1"/>
          <c:showCatName val="0"/>
          <c:showSerName val="0"/>
          <c:showPercent val="0"/>
          <c:showBubbleSize val="0"/>
        </c:dLbl>
      </c:pivotFmt>
      <c:pivotFmt>
        <c:idx val="29"/>
        <c:dLbl>
          <c:idx val="0"/>
          <c:layout>
            <c:manualLayout>
              <c:x val="1.6503351349852854E-2"/>
              <c:y val="-2.5733806065377039E-2"/>
            </c:manualLayout>
          </c:layout>
          <c:showLegendKey val="0"/>
          <c:showVal val="1"/>
          <c:showCatName val="0"/>
          <c:showSerName val="0"/>
          <c:showPercent val="0"/>
          <c:showBubbleSize val="0"/>
        </c:dLbl>
      </c:pivotFmt>
      <c:pivotFmt>
        <c:idx val="30"/>
        <c:spPr>
          <a:solidFill>
            <a:srgbClr val="92D050"/>
          </a:solidFill>
        </c:spPr>
        <c:marker>
          <c:symbol val="none"/>
        </c:marker>
        <c:dLbl>
          <c:idx val="0"/>
          <c:numFmt formatCode="0.0%" sourceLinked="0"/>
          <c:spPr/>
          <c:txPr>
            <a:bodyPr/>
            <a:lstStyle/>
            <a:p>
              <a:pPr>
                <a:defRPr sz="900" b="1">
                  <a:solidFill>
                    <a:schemeClr val="accent6"/>
                  </a:solidFill>
                </a:defRPr>
              </a:pPr>
              <a:endParaRPr lang="es-CO"/>
            </a:p>
          </c:txPr>
          <c:showLegendKey val="0"/>
          <c:showVal val="1"/>
          <c:showCatName val="0"/>
          <c:showSerName val="0"/>
          <c:showPercent val="0"/>
          <c:showBubbleSize val="0"/>
        </c:dLbl>
      </c:pivotFmt>
      <c:pivotFmt>
        <c:idx val="31"/>
        <c:dLbl>
          <c:idx val="0"/>
          <c:layout>
            <c:manualLayout>
              <c:x val="1.2377513512389643E-2"/>
              <c:y val="-2.5733806065377052E-2"/>
            </c:manualLayout>
          </c:layout>
          <c:showLegendKey val="0"/>
          <c:showVal val="1"/>
          <c:showCatName val="0"/>
          <c:showSerName val="0"/>
          <c:showPercent val="0"/>
          <c:showBubbleSize val="0"/>
        </c:dLbl>
      </c:pivotFmt>
      <c:pivotFmt>
        <c:idx val="32"/>
        <c:dLbl>
          <c:idx val="0"/>
          <c:layout>
            <c:manualLayout>
              <c:x val="1.2377513512389643E-2"/>
              <c:y val="-3.2167257581721301E-2"/>
            </c:manualLayout>
          </c:layout>
          <c:showLegendKey val="0"/>
          <c:showVal val="1"/>
          <c:showCatName val="0"/>
          <c:showSerName val="0"/>
          <c:showPercent val="0"/>
          <c:showBubbleSize val="0"/>
        </c:dLbl>
      </c:pivotFmt>
      <c:pivotFmt>
        <c:idx val="33"/>
        <c:dLbl>
          <c:idx val="0"/>
          <c:layout>
            <c:manualLayout>
              <c:x val="-4.1258378374632136E-3"/>
              <c:y val="-2.2517080307204909E-2"/>
            </c:manualLayout>
          </c:layout>
          <c:showLegendKey val="0"/>
          <c:showVal val="1"/>
          <c:showCatName val="0"/>
          <c:showSerName val="0"/>
          <c:showPercent val="0"/>
          <c:showBubbleSize val="0"/>
        </c:dLbl>
      </c:pivotFmt>
      <c:pivotFmt>
        <c:idx val="34"/>
        <c:dLbl>
          <c:idx val="0"/>
          <c:layout>
            <c:manualLayout>
              <c:x val="1.1792263761142249E-2"/>
              <c:y val="-2.5733713089592256E-2"/>
            </c:manualLayout>
          </c:layout>
          <c:numFmt formatCode="0.0%" sourceLinked="0"/>
          <c:spPr/>
          <c:txPr>
            <a:bodyPr/>
            <a:lstStyle/>
            <a:p>
              <a:pPr algn="ctr">
                <a:defRPr lang="en-US" sz="900" b="1" i="0" u="none" strike="noStrike" kern="1200" baseline="0">
                  <a:solidFill>
                    <a:srgbClr val="70AD47"/>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pivotFmt>
      <c:pivotFmt>
        <c:idx val="35"/>
        <c:spPr>
          <a:solidFill>
            <a:srgbClr val="FFC000"/>
          </a:solidFill>
        </c:spPr>
        <c:marker>
          <c:symbol val="none"/>
        </c:marker>
        <c:dLbl>
          <c:idx val="0"/>
          <c:numFmt formatCode="0.0%" sourceLinked="0"/>
          <c:spPr/>
          <c:txPr>
            <a:bodyPr/>
            <a:lstStyle/>
            <a:p>
              <a:pPr>
                <a:defRPr sz="800" b="1">
                  <a:solidFill>
                    <a:schemeClr val="accent2"/>
                  </a:solidFill>
                </a:defRPr>
              </a:pPr>
              <a:endParaRPr lang="es-CO"/>
            </a:p>
          </c:txPr>
          <c:showLegendKey val="0"/>
          <c:showVal val="1"/>
          <c:showCatName val="0"/>
          <c:showSerName val="0"/>
          <c:showPercent val="0"/>
          <c:showBubbleSize val="0"/>
        </c:dLbl>
      </c:pivotFmt>
      <c:pivotFmt>
        <c:idx val="36"/>
        <c:dLbl>
          <c:idx val="0"/>
          <c:layout>
            <c:manualLayout>
              <c:x val="1.4676764915811973E-2"/>
              <c:y val="-5.1571485151598706E-2"/>
            </c:manualLayout>
          </c:layout>
          <c:numFmt formatCode="0.0%" sourceLinked="0"/>
          <c:spPr/>
          <c:txPr>
            <a:bodyPr/>
            <a:lstStyle/>
            <a:p>
              <a:pPr algn="ctr" rtl="0">
                <a:defRPr sz="900" b="1" i="0" u="none" strike="noStrike" kern="1200" baseline="0">
                  <a:solidFill>
                    <a:schemeClr val="accent2"/>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pivotFmt>
      <c:pivotFmt>
        <c:idx val="37"/>
        <c:dLbl>
          <c:idx val="0"/>
          <c:layout>
            <c:manualLayout>
              <c:x val="5.8506163550684257E-4"/>
              <c:y val="8.7920983137845216E-2"/>
            </c:manualLayout>
          </c:layout>
          <c:numFmt formatCode="0.0%" sourceLinked="0"/>
          <c:spPr/>
          <c:txPr>
            <a:bodyPr/>
            <a:lstStyle/>
            <a:p>
              <a:pPr>
                <a:defRPr sz="700" b="1">
                  <a:solidFill>
                    <a:schemeClr val="tx2"/>
                  </a:solidFill>
                </a:defRPr>
              </a:pPr>
              <a:endParaRPr lang="es-CO"/>
            </a:p>
          </c:txPr>
          <c:showLegendKey val="0"/>
          <c:showVal val="1"/>
          <c:showCatName val="0"/>
          <c:showSerName val="0"/>
          <c:showPercent val="0"/>
          <c:showBubbleSize val="0"/>
        </c:dLbl>
      </c:pivotFmt>
      <c:pivotFmt>
        <c:idx val="38"/>
        <c:dLbl>
          <c:idx val="0"/>
          <c:layout>
            <c:manualLayout>
              <c:x val="-7.1924188761214687E-3"/>
              <c:y val="-4.4992409712029183E-2"/>
            </c:manualLayout>
          </c:layout>
          <c:numFmt formatCode="0.0%" sourceLinked="0"/>
          <c:spPr/>
          <c:txPr>
            <a:bodyPr/>
            <a:lstStyle/>
            <a:p>
              <a:pPr algn="ctr" rtl="0">
                <a:defRPr lang="en-US" sz="900" b="1" i="0" u="none" strike="noStrike" kern="1200" baseline="0">
                  <a:solidFill>
                    <a:schemeClr val="accent2"/>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pivotFmt>
      <c:pivotFmt>
        <c:idx val="39"/>
        <c:dLbl>
          <c:idx val="0"/>
          <c:layout>
            <c:manualLayout>
              <c:x val="2.3853757288520735E-2"/>
              <c:y val="-2.9610440725142382E-2"/>
            </c:manualLayout>
          </c:layout>
          <c:numFmt formatCode="0.0%" sourceLinked="0"/>
          <c:spPr/>
          <c:txPr>
            <a:bodyPr/>
            <a:lstStyle/>
            <a:p>
              <a:pPr algn="ctr" rtl="0">
                <a:defRPr lang="en-US" sz="900" b="1" i="0" u="none" strike="noStrike" kern="1200" baseline="0">
                  <a:solidFill>
                    <a:schemeClr val="accent2"/>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pivotFmt>
      <c:pivotFmt>
        <c:idx val="40"/>
        <c:spPr>
          <a:solidFill>
            <a:srgbClr val="C00000"/>
          </a:solidFill>
        </c:spPr>
        <c:marker>
          <c:symbol val="none"/>
        </c:marker>
        <c:dLbl>
          <c:idx val="0"/>
          <c:numFmt formatCode="0.0%" sourceLinked="0"/>
          <c:spPr/>
          <c:txPr>
            <a:bodyPr/>
            <a:lstStyle/>
            <a:p>
              <a:pPr>
                <a:defRPr sz="800" b="1">
                  <a:solidFill>
                    <a:srgbClr val="FF0000"/>
                  </a:solidFill>
                </a:defRPr>
              </a:pPr>
              <a:endParaRPr lang="es-CO"/>
            </a:p>
          </c:txPr>
          <c:showLegendKey val="0"/>
          <c:showVal val="1"/>
          <c:showCatName val="0"/>
          <c:showSerName val="0"/>
          <c:showPercent val="0"/>
          <c:showBubbleSize val="0"/>
        </c:dLbl>
      </c:pivotFmt>
      <c:pivotFmt>
        <c:idx val="41"/>
        <c:dLbl>
          <c:idx val="0"/>
          <c:layout>
            <c:manualLayout>
              <c:x val="3.2310228026746227E-2"/>
              <c:y val="-1.9300461788235745E-2"/>
            </c:manualLayout>
          </c:layout>
          <c:showLegendKey val="0"/>
          <c:showVal val="1"/>
          <c:showCatName val="0"/>
          <c:showSerName val="0"/>
          <c:showPercent val="0"/>
          <c:showBubbleSize val="0"/>
        </c:dLbl>
      </c:pivotFmt>
      <c:pivotFmt>
        <c:idx val="42"/>
        <c:dLbl>
          <c:idx val="0"/>
          <c:layout>
            <c:manualLayout>
              <c:x val="1.6503351349852854E-2"/>
              <c:y val="-3.2167257581721301E-2"/>
            </c:manualLayout>
          </c:layout>
          <c:showLegendKey val="0"/>
          <c:showVal val="1"/>
          <c:showCatName val="0"/>
          <c:showSerName val="0"/>
          <c:showPercent val="0"/>
          <c:showBubbleSize val="0"/>
        </c:dLbl>
      </c:pivotFmt>
      <c:pivotFmt>
        <c:idx val="43"/>
        <c:dLbl>
          <c:idx val="0"/>
          <c:layout>
            <c:manualLayout>
              <c:x val="5.501117116617619E-3"/>
              <c:y val="-2.8950531823549168E-2"/>
            </c:manualLayout>
          </c:layout>
          <c:numFmt formatCode="0%" sourceLinked="0"/>
          <c:spPr/>
          <c:txPr>
            <a:bodyPr/>
            <a:lstStyle/>
            <a:p>
              <a:pPr>
                <a:defRPr sz="800" b="1">
                  <a:solidFill>
                    <a:srgbClr val="FF0000"/>
                  </a:solidFill>
                </a:defRPr>
              </a:pPr>
              <a:endParaRPr lang="es-CO"/>
            </a:p>
          </c:txPr>
          <c:showLegendKey val="0"/>
          <c:showVal val="1"/>
          <c:showCatName val="0"/>
          <c:showSerName val="0"/>
          <c:showPercent val="0"/>
          <c:showBubbleSize val="0"/>
        </c:dLbl>
      </c:pivotFmt>
      <c:pivotFmt>
        <c:idx val="44"/>
        <c:dLbl>
          <c:idx val="0"/>
          <c:layout>
            <c:manualLayout>
              <c:x val="3.1836118030329631E-2"/>
              <c:y val="-2.5734067031675422E-2"/>
            </c:manualLayout>
          </c:layout>
          <c:showLegendKey val="0"/>
          <c:showVal val="1"/>
          <c:showCatName val="0"/>
          <c:showSerName val="0"/>
          <c:showPercent val="0"/>
          <c:showBubbleSize val="0"/>
        </c:dLbl>
      </c:pivotFmt>
    </c:pivotFmts>
    <c:view3D>
      <c:rotX val="15"/>
      <c:rotY val="20"/>
      <c:rAngAx val="1"/>
    </c:view3D>
    <c:floor>
      <c:thickness val="0"/>
    </c:floor>
    <c:sideWall>
      <c:thickness val="0"/>
    </c:sideWall>
    <c:backWall>
      <c:thickness val="0"/>
    </c:backWall>
    <c:plotArea>
      <c:layout>
        <c:manualLayout>
          <c:layoutTarget val="inner"/>
          <c:xMode val="edge"/>
          <c:yMode val="edge"/>
          <c:x val="0"/>
          <c:y val="0.15708065206087019"/>
          <c:w val="1"/>
          <c:h val="0.73070601146547698"/>
        </c:manualLayout>
      </c:layout>
      <c:bar3DChart>
        <c:barDir val="col"/>
        <c:grouping val="clustered"/>
        <c:varyColors val="0"/>
        <c:ser>
          <c:idx val="0"/>
          <c:order val="0"/>
          <c:tx>
            <c:v>BUENO</c:v>
          </c:tx>
          <c:spPr>
            <a:solidFill>
              <a:srgbClr val="92D050"/>
            </a:solidFill>
          </c:spPr>
          <c:invertIfNegative val="0"/>
          <c:dLbls>
            <c:dLbl>
              <c:idx val="0"/>
              <c:layout>
                <c:manualLayout>
                  <c:x val="1.2377513512389643E-2"/>
                  <c:y val="-2.5733806065377052E-2"/>
                </c:manualLayout>
              </c:layout>
              <c:showLegendKey val="0"/>
              <c:showVal val="1"/>
              <c:showCatName val="0"/>
              <c:showSerName val="0"/>
              <c:showPercent val="0"/>
              <c:showBubbleSize val="0"/>
            </c:dLbl>
            <c:dLbl>
              <c:idx val="1"/>
              <c:layout>
                <c:manualLayout>
                  <c:x val="1.2377513512389643E-2"/>
                  <c:y val="-3.2167257581721301E-2"/>
                </c:manualLayout>
              </c:layout>
              <c:showLegendKey val="0"/>
              <c:showVal val="1"/>
              <c:showCatName val="0"/>
              <c:showSerName val="0"/>
              <c:showPercent val="0"/>
              <c:showBubbleSize val="0"/>
            </c:dLbl>
            <c:dLbl>
              <c:idx val="2"/>
              <c:layout>
                <c:manualLayout>
                  <c:x val="-4.1258378374632136E-3"/>
                  <c:y val="-2.2517080307204909E-2"/>
                </c:manualLayout>
              </c:layout>
              <c:showLegendKey val="0"/>
              <c:showVal val="1"/>
              <c:showCatName val="0"/>
              <c:showSerName val="0"/>
              <c:showPercent val="0"/>
              <c:showBubbleSize val="0"/>
            </c:dLbl>
            <c:dLbl>
              <c:idx val="3"/>
              <c:layout>
                <c:manualLayout>
                  <c:x val="1.1792263761142249E-2"/>
                  <c:y val="-2.5733713089592256E-2"/>
                </c:manualLayout>
              </c:layout>
              <c:numFmt formatCode="0%" sourceLinked="0"/>
              <c:spPr/>
              <c:txPr>
                <a:bodyPr/>
                <a:lstStyle/>
                <a:p>
                  <a:pPr algn="ctr">
                    <a:defRPr lang="en-US" sz="900" b="1" i="0" u="none" strike="noStrike" kern="1200" baseline="0">
                      <a:solidFill>
                        <a:srgbClr val="70AD47"/>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numFmt formatCode="0%" sourceLinked="0"/>
            <c:txPr>
              <a:bodyPr/>
              <a:lstStyle/>
              <a:p>
                <a:pPr>
                  <a:defRPr sz="900" b="1">
                    <a:solidFill>
                      <a:schemeClr val="accent6"/>
                    </a:solidFill>
                  </a:defRPr>
                </a:pPr>
                <a:endParaRPr lang="es-CO"/>
              </a:p>
            </c:txPr>
            <c:showLegendKey val="0"/>
            <c:showVal val="1"/>
            <c:showCatName val="0"/>
            <c:showSerName val="0"/>
            <c:showPercent val="0"/>
            <c:showBubbleSize val="0"/>
            <c:showLeaderLines val="0"/>
          </c:dLbls>
          <c:cat>
            <c:strLit>
              <c:ptCount val="4"/>
              <c:pt idx="0">
                <c:v>ARTERIAL</c:v>
              </c:pt>
              <c:pt idx="1">
                <c:v>INTERMEDIA</c:v>
              </c:pt>
              <c:pt idx="2">
                <c:v>LOCAL</c:v>
              </c:pt>
              <c:pt idx="3">
                <c:v>TRONCAL</c:v>
              </c:pt>
            </c:strLit>
          </c:cat>
          <c:val>
            <c:numLit>
              <c:formatCode>General</c:formatCode>
              <c:ptCount val="4"/>
              <c:pt idx="0">
                <c:v>0.72422619912586472</c:v>
              </c:pt>
              <c:pt idx="1">
                <c:v>0.58077488882246731</c:v>
              </c:pt>
              <c:pt idx="2">
                <c:v>0.19365256756374774</c:v>
              </c:pt>
              <c:pt idx="3">
                <c:v>0.67399426117433991</c:v>
              </c:pt>
            </c:numLit>
          </c:val>
        </c:ser>
        <c:ser>
          <c:idx val="1"/>
          <c:order val="1"/>
          <c:tx>
            <c:v>REGULAR</c:v>
          </c:tx>
          <c:spPr>
            <a:solidFill>
              <a:srgbClr val="FFC000"/>
            </a:solidFill>
          </c:spPr>
          <c:invertIfNegative val="0"/>
          <c:dLbls>
            <c:dLbl>
              <c:idx val="0"/>
              <c:layout>
                <c:manualLayout>
                  <c:x val="1.4676764915811973E-2"/>
                  <c:y val="-5.1571485151598706E-2"/>
                </c:manualLayout>
              </c:layout>
              <c:numFmt formatCode="0%" sourceLinked="0"/>
              <c:spPr/>
              <c:txPr>
                <a:bodyPr/>
                <a:lstStyle/>
                <a:p>
                  <a:pPr algn="ctr" rtl="0">
                    <a:defRPr sz="900" b="1" i="0" u="none" strike="noStrike" kern="1200" baseline="0">
                      <a:solidFill>
                        <a:schemeClr val="accent2"/>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dLbl>
              <c:idx val="1"/>
              <c:layout>
                <c:manualLayout>
                  <c:x val="5.8506163550684257E-4"/>
                  <c:y val="8.7920983137845216E-2"/>
                </c:manualLayout>
              </c:layout>
              <c:numFmt formatCode="0%" sourceLinked="0"/>
              <c:spPr/>
              <c:txPr>
                <a:bodyPr/>
                <a:lstStyle/>
                <a:p>
                  <a:pPr>
                    <a:defRPr sz="700" b="1">
                      <a:solidFill>
                        <a:schemeClr val="tx2"/>
                      </a:solidFill>
                    </a:defRPr>
                  </a:pPr>
                  <a:endParaRPr lang="es-CO"/>
                </a:p>
              </c:txPr>
              <c:showLegendKey val="0"/>
              <c:showVal val="1"/>
              <c:showCatName val="0"/>
              <c:showSerName val="0"/>
              <c:showPercent val="0"/>
              <c:showBubbleSize val="0"/>
            </c:dLbl>
            <c:dLbl>
              <c:idx val="2"/>
              <c:layout>
                <c:manualLayout>
                  <c:x val="-7.1924188761214687E-3"/>
                  <c:y val="-4.4992409712029183E-2"/>
                </c:manualLayout>
              </c:layout>
              <c:numFmt formatCode="0%" sourceLinked="0"/>
              <c:spPr/>
              <c:txPr>
                <a:bodyPr/>
                <a:lstStyle/>
                <a:p>
                  <a:pPr algn="ctr" rtl="0">
                    <a:defRPr lang="en-US" sz="900" b="1" i="0" u="none" strike="noStrike" kern="1200" baseline="0">
                      <a:solidFill>
                        <a:schemeClr val="accent2"/>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dLbl>
              <c:idx val="3"/>
              <c:layout>
                <c:manualLayout>
                  <c:x val="2.3853757288520735E-2"/>
                  <c:y val="-2.9610440725142382E-2"/>
                </c:manualLayout>
              </c:layout>
              <c:numFmt formatCode="0%" sourceLinked="0"/>
              <c:spPr/>
              <c:txPr>
                <a:bodyPr/>
                <a:lstStyle/>
                <a:p>
                  <a:pPr algn="ctr" rtl="0">
                    <a:defRPr lang="en-US" sz="900" b="1" i="0" u="none" strike="noStrike" kern="1200" baseline="0">
                      <a:solidFill>
                        <a:schemeClr val="accent2"/>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numFmt formatCode="0%" sourceLinked="0"/>
            <c:txPr>
              <a:bodyPr/>
              <a:lstStyle/>
              <a:p>
                <a:pPr>
                  <a:defRPr sz="800" b="1">
                    <a:solidFill>
                      <a:schemeClr val="accent2"/>
                    </a:solidFill>
                  </a:defRPr>
                </a:pPr>
                <a:endParaRPr lang="es-CO"/>
              </a:p>
            </c:txPr>
            <c:showLegendKey val="0"/>
            <c:showVal val="1"/>
            <c:showCatName val="0"/>
            <c:showSerName val="0"/>
            <c:showPercent val="0"/>
            <c:showBubbleSize val="0"/>
            <c:showLeaderLines val="0"/>
          </c:dLbls>
          <c:cat>
            <c:strLit>
              <c:ptCount val="4"/>
              <c:pt idx="0">
                <c:v>ARTERIAL</c:v>
              </c:pt>
              <c:pt idx="1">
                <c:v>INTERMEDIA</c:v>
              </c:pt>
              <c:pt idx="2">
                <c:v>LOCAL</c:v>
              </c:pt>
              <c:pt idx="3">
                <c:v>TRONCAL</c:v>
              </c:pt>
            </c:strLit>
          </c:cat>
          <c:val>
            <c:numLit>
              <c:formatCode>General</c:formatCode>
              <c:ptCount val="4"/>
              <c:pt idx="0">
                <c:v>0.11911708267662284</c:v>
              </c:pt>
              <c:pt idx="1">
                <c:v>0.12405379356213198</c:v>
              </c:pt>
              <c:pt idx="2">
                <c:v>0.24578107066595681</c:v>
              </c:pt>
              <c:pt idx="3">
                <c:v>0.26713463130933712</c:v>
              </c:pt>
            </c:numLit>
          </c:val>
        </c:ser>
        <c:ser>
          <c:idx val="2"/>
          <c:order val="2"/>
          <c:tx>
            <c:v>MALO</c:v>
          </c:tx>
          <c:spPr>
            <a:solidFill>
              <a:srgbClr val="C00000"/>
            </a:solidFill>
          </c:spPr>
          <c:invertIfNegative val="0"/>
          <c:dLbls>
            <c:dLbl>
              <c:idx val="0"/>
              <c:layout>
                <c:manualLayout>
                  <c:x val="3.2310228026746227E-2"/>
                  <c:y val="-1.9300461788235745E-2"/>
                </c:manualLayout>
              </c:layout>
              <c:showLegendKey val="0"/>
              <c:showVal val="1"/>
              <c:showCatName val="0"/>
              <c:showSerName val="0"/>
              <c:showPercent val="0"/>
              <c:showBubbleSize val="0"/>
            </c:dLbl>
            <c:dLbl>
              <c:idx val="1"/>
              <c:layout>
                <c:manualLayout>
                  <c:x val="1.6503351349852854E-2"/>
                  <c:y val="-3.2167257581721301E-2"/>
                </c:manualLayout>
              </c:layout>
              <c:showLegendKey val="0"/>
              <c:showVal val="1"/>
              <c:showCatName val="0"/>
              <c:showSerName val="0"/>
              <c:showPercent val="0"/>
              <c:showBubbleSize val="0"/>
            </c:dLbl>
            <c:dLbl>
              <c:idx val="2"/>
              <c:layout>
                <c:manualLayout>
                  <c:x val="5.501117116617619E-3"/>
                  <c:y val="-2.8950531823549168E-2"/>
                </c:manualLayout>
              </c:layout>
              <c:showLegendKey val="0"/>
              <c:showVal val="1"/>
              <c:showCatName val="0"/>
              <c:showSerName val="0"/>
              <c:showPercent val="0"/>
              <c:showBubbleSize val="0"/>
            </c:dLbl>
            <c:dLbl>
              <c:idx val="3"/>
              <c:layout>
                <c:manualLayout>
                  <c:x val="3.1836118030329631E-2"/>
                  <c:y val="-2.5734067031675422E-2"/>
                </c:manualLayout>
              </c:layout>
              <c:showLegendKey val="0"/>
              <c:showVal val="1"/>
              <c:showCatName val="0"/>
              <c:showSerName val="0"/>
              <c:showPercent val="0"/>
              <c:showBubbleSize val="0"/>
            </c:dLbl>
            <c:numFmt formatCode="0%" sourceLinked="0"/>
            <c:txPr>
              <a:bodyPr/>
              <a:lstStyle/>
              <a:p>
                <a:pPr>
                  <a:defRPr sz="800" b="1">
                    <a:solidFill>
                      <a:srgbClr val="FF0000"/>
                    </a:solidFill>
                  </a:defRPr>
                </a:pPr>
                <a:endParaRPr lang="es-CO"/>
              </a:p>
            </c:txPr>
            <c:showLegendKey val="0"/>
            <c:showVal val="1"/>
            <c:showCatName val="0"/>
            <c:showSerName val="0"/>
            <c:showPercent val="0"/>
            <c:showBubbleSize val="0"/>
            <c:showLeaderLines val="0"/>
          </c:dLbls>
          <c:cat>
            <c:strLit>
              <c:ptCount val="4"/>
              <c:pt idx="0">
                <c:v>ARTERIAL</c:v>
              </c:pt>
              <c:pt idx="1">
                <c:v>INTERMEDIA</c:v>
              </c:pt>
              <c:pt idx="2">
                <c:v>LOCAL</c:v>
              </c:pt>
              <c:pt idx="3">
                <c:v>TRONCAL</c:v>
              </c:pt>
            </c:strLit>
          </c:cat>
          <c:val>
            <c:numLit>
              <c:formatCode>General</c:formatCode>
              <c:ptCount val="4"/>
              <c:pt idx="0">
                <c:v>0.15665671819750138</c:v>
              </c:pt>
              <c:pt idx="1">
                <c:v>0.29517131761535947</c:v>
              </c:pt>
              <c:pt idx="2">
                <c:v>0.56056636176997832</c:v>
              </c:pt>
              <c:pt idx="3">
                <c:v>5.8871107516320735E-2</c:v>
              </c:pt>
            </c:numLit>
          </c:val>
        </c:ser>
        <c:dLbls>
          <c:showLegendKey val="0"/>
          <c:showVal val="0"/>
          <c:showCatName val="0"/>
          <c:showSerName val="0"/>
          <c:showPercent val="0"/>
          <c:showBubbleSize val="0"/>
        </c:dLbls>
        <c:gapWidth val="150"/>
        <c:shape val="box"/>
        <c:axId val="135375488"/>
        <c:axId val="135938816"/>
        <c:axId val="0"/>
      </c:bar3DChart>
      <c:catAx>
        <c:axId val="135375488"/>
        <c:scaling>
          <c:orientation val="minMax"/>
        </c:scaling>
        <c:delete val="0"/>
        <c:axPos val="b"/>
        <c:majorTickMark val="out"/>
        <c:minorTickMark val="none"/>
        <c:tickLblPos val="nextTo"/>
        <c:crossAx val="135938816"/>
        <c:crosses val="autoZero"/>
        <c:auto val="1"/>
        <c:lblAlgn val="ctr"/>
        <c:lblOffset val="100"/>
        <c:noMultiLvlLbl val="0"/>
      </c:catAx>
      <c:valAx>
        <c:axId val="135938816"/>
        <c:scaling>
          <c:orientation val="minMax"/>
        </c:scaling>
        <c:delete val="1"/>
        <c:axPos val="l"/>
        <c:numFmt formatCode="0%" sourceLinked="0"/>
        <c:majorTickMark val="out"/>
        <c:minorTickMark val="none"/>
        <c:tickLblPos val="nextTo"/>
        <c:crossAx val="135375488"/>
        <c:crosses val="autoZero"/>
        <c:crossBetween val="between"/>
      </c:valAx>
    </c:plotArea>
    <c:legend>
      <c:legendPos val="t"/>
      <c:overlay val="0"/>
      <c:txPr>
        <a:bodyPr/>
        <a:lstStyle/>
        <a:p>
          <a:pPr>
            <a:defRPr sz="1000" b="1">
              <a:solidFill>
                <a:schemeClr val="bg1">
                  <a:lumMod val="65000"/>
                </a:schemeClr>
              </a:solidFill>
            </a:defRPr>
          </a:pPr>
          <a:endParaRPr lang="es-CO"/>
        </a:p>
      </c:txPr>
    </c:legend>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3.603352238312868E-2"/>
          <c:y val="0.10088754657991177"/>
          <c:w val="0.96396647761687126"/>
          <c:h val="0.77807735950607293"/>
        </c:manualLayout>
      </c:layout>
      <c:bar3DChart>
        <c:barDir val="col"/>
        <c:grouping val="clustered"/>
        <c:varyColors val="0"/>
        <c:ser>
          <c:idx val="0"/>
          <c:order val="0"/>
          <c:tx>
            <c:strRef>
              <c:f>' MVA + MVT'!$X$3</c:f>
              <c:strCache>
                <c:ptCount val="1"/>
                <c:pt idx="0">
                  <c:v>BUENO</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miter lim="800000"/>
            </a:ln>
            <a:effectLst/>
          </c:spPr>
          <c:invertIfNegative val="0"/>
          <c:dLbls>
            <c:dLbl>
              <c:idx val="0"/>
              <c:layout>
                <c:manualLayout>
                  <c:x val="1.1188811188811189E-3"/>
                  <c:y val="0.13931978759217423"/>
                </c:manualLayout>
              </c:layout>
              <c:showLegendKey val="0"/>
              <c:showVal val="1"/>
              <c:showCatName val="0"/>
              <c:showSerName val="0"/>
              <c:showPercent val="0"/>
              <c:showBubbleSize val="0"/>
            </c:dLbl>
            <c:dLbl>
              <c:idx val="1"/>
              <c:layout>
                <c:manualLayout>
                  <c:x val="0"/>
                  <c:y val="0.1262585575054079"/>
                </c:manualLayout>
              </c:layout>
              <c:showLegendKey val="0"/>
              <c:showVal val="1"/>
              <c:showCatName val="0"/>
              <c:showSerName val="0"/>
              <c:showPercent val="0"/>
              <c:showBubbleSize val="0"/>
            </c:dLbl>
            <c:dLbl>
              <c:idx val="2"/>
              <c:layout>
                <c:manualLayout>
                  <c:x val="0"/>
                  <c:y val="0.13496604422991879"/>
                </c:manualLayout>
              </c:layout>
              <c:showLegendKey val="0"/>
              <c:showVal val="1"/>
              <c:showCatName val="0"/>
              <c:showSerName val="0"/>
              <c:showPercent val="0"/>
              <c:showBubbleSize val="0"/>
            </c:dLbl>
            <c:dLbl>
              <c:idx val="3"/>
              <c:layout>
                <c:manualLayout>
                  <c:x val="3.3566433566433566E-3"/>
                  <c:y val="0.13061230086766334"/>
                </c:manualLayout>
              </c:layout>
              <c:showLegendKey val="0"/>
              <c:showVal val="1"/>
              <c:showCatName val="0"/>
              <c:showSerName val="0"/>
              <c:showPercent val="0"/>
              <c:showBubbleSize val="0"/>
            </c:dLbl>
            <c:dLbl>
              <c:idx val="4"/>
              <c:layout>
                <c:manualLayout>
                  <c:x val="0"/>
                  <c:y val="0.1262585575054079"/>
                </c:manualLayout>
              </c:layout>
              <c:showLegendKey val="0"/>
              <c:showVal val="1"/>
              <c:showCatName val="0"/>
              <c:showSerName val="0"/>
              <c:showPercent val="0"/>
              <c:showBubbleSize val="0"/>
            </c:dLbl>
            <c:dLbl>
              <c:idx val="5"/>
              <c:layout>
                <c:manualLayout>
                  <c:x val="-4.102516709940988E-17"/>
                  <c:y val="0.12190481414315249"/>
                </c:manualLayout>
              </c:layout>
              <c:showLegendKey val="0"/>
              <c:showVal val="1"/>
              <c:showCatName val="0"/>
              <c:showSerName val="0"/>
              <c:showPercent val="0"/>
              <c:showBubbleSize val="0"/>
            </c:dLbl>
            <c:dLbl>
              <c:idx val="6"/>
              <c:layout>
                <c:manualLayout>
                  <c:x val="4.102516709940988E-17"/>
                  <c:y val="0.1393197875921742"/>
                </c:manualLayout>
              </c:layout>
              <c:showLegendKey val="0"/>
              <c:showVal val="1"/>
              <c:showCatName val="0"/>
              <c:showSerName val="0"/>
              <c:showPercent val="0"/>
              <c:showBubbleSize val="0"/>
            </c:dLbl>
            <c:dLbl>
              <c:idx val="7"/>
              <c:layout>
                <c:manualLayout>
                  <c:x val="0"/>
                  <c:y val="0.13931978759217423"/>
                </c:manualLayout>
              </c:layout>
              <c:showLegendKey val="0"/>
              <c:showVal val="1"/>
              <c:showCatName val="0"/>
              <c:showSerName val="0"/>
              <c:showPercent val="0"/>
              <c:showBubbleSize val="0"/>
            </c:dLbl>
            <c:dLbl>
              <c:idx val="8"/>
              <c:layout>
                <c:manualLayout>
                  <c:x val="1.1188811188811189E-3"/>
                  <c:y val="0.13931978759217423"/>
                </c:manualLayout>
              </c:layout>
              <c:showLegendKey val="0"/>
              <c:showVal val="1"/>
              <c:showCatName val="0"/>
              <c:showSerName val="0"/>
              <c:showPercent val="0"/>
              <c:showBubbleSize val="0"/>
            </c:dLbl>
            <c:dLbl>
              <c:idx val="9"/>
              <c:layout>
                <c:manualLayout>
                  <c:x val="1.1188811188811189E-3"/>
                  <c:y val="0.12190481414315245"/>
                </c:manualLayout>
              </c:layout>
              <c:showLegendKey val="0"/>
              <c:showVal val="1"/>
              <c:showCatName val="0"/>
              <c:showSerName val="0"/>
              <c:showPercent val="0"/>
              <c:showBubbleSize val="0"/>
            </c:dLbl>
            <c:dLbl>
              <c:idx val="10"/>
              <c:layout>
                <c:manualLayout>
                  <c:x val="0"/>
                  <c:y val="0.13496604422991881"/>
                </c:manualLayout>
              </c:layout>
              <c:showLegendKey val="0"/>
              <c:showVal val="1"/>
              <c:showCatName val="0"/>
              <c:showSerName val="0"/>
              <c:showPercent val="0"/>
              <c:showBubbleSize val="0"/>
            </c:dLbl>
            <c:dLbl>
              <c:idx val="11"/>
              <c:layout>
                <c:manualLayout>
                  <c:x val="8.2050334198819761E-17"/>
                  <c:y val="0.12190481414315245"/>
                </c:manualLayout>
              </c:layout>
              <c:showLegendKey val="0"/>
              <c:showVal val="1"/>
              <c:showCatName val="0"/>
              <c:showSerName val="0"/>
              <c:showPercent val="0"/>
              <c:showBubbleSize val="0"/>
            </c:dLbl>
            <c:dLbl>
              <c:idx val="12"/>
              <c:layout>
                <c:manualLayout>
                  <c:x val="0"/>
                  <c:y val="0.13061230086766334"/>
                </c:manualLayout>
              </c:layout>
              <c:showLegendKey val="0"/>
              <c:showVal val="1"/>
              <c:showCatName val="0"/>
              <c:showSerName val="0"/>
              <c:showPercent val="0"/>
              <c:showBubbleSize val="0"/>
            </c:dLbl>
            <c:dLbl>
              <c:idx val="13"/>
              <c:layout>
                <c:manualLayout>
                  <c:x val="1.1188811188811189E-3"/>
                  <c:y val="0.13061230086766337"/>
                </c:manualLayout>
              </c:layout>
              <c:showLegendKey val="0"/>
              <c:showVal val="1"/>
              <c:showCatName val="0"/>
              <c:showSerName val="0"/>
              <c:showPercent val="0"/>
              <c:showBubbleSize val="0"/>
            </c:dLbl>
            <c:dLbl>
              <c:idx val="14"/>
              <c:layout>
                <c:manualLayout>
                  <c:x val="1.1188811188811189E-3"/>
                  <c:y val="0.13496604422991879"/>
                </c:manualLayout>
              </c:layout>
              <c:showLegendKey val="0"/>
              <c:showVal val="1"/>
              <c:showCatName val="0"/>
              <c:showSerName val="0"/>
              <c:showPercent val="0"/>
              <c:showBubbleSize val="0"/>
            </c:dLbl>
            <c:dLbl>
              <c:idx val="15"/>
              <c:layout>
                <c:manualLayout>
                  <c:x val="1.1188811188811189E-3"/>
                  <c:y val="0.13496604422991881"/>
                </c:manualLayout>
              </c:layout>
              <c:showLegendKey val="0"/>
              <c:showVal val="1"/>
              <c:showCatName val="0"/>
              <c:showSerName val="0"/>
              <c:showPercent val="0"/>
              <c:showBubbleSize val="0"/>
            </c:dLbl>
            <c:dLbl>
              <c:idx val="16"/>
              <c:layout>
                <c:manualLayout>
                  <c:x val="1.1188811188811189E-3"/>
                  <c:y val="0.1262585575054079"/>
                </c:manualLayout>
              </c:layout>
              <c:showLegendKey val="0"/>
              <c:showVal val="1"/>
              <c:showCatName val="0"/>
              <c:showSerName val="0"/>
              <c:showPercent val="0"/>
              <c:showBubbleSize val="0"/>
            </c:dLbl>
            <c:dLbl>
              <c:idx val="17"/>
              <c:layout>
                <c:manualLayout>
                  <c:x val="1.1188811188811189E-3"/>
                  <c:y val="0.13931978759217423"/>
                </c:manualLayout>
              </c:layout>
              <c:showLegendKey val="0"/>
              <c:showVal val="1"/>
              <c:showCatName val="0"/>
              <c:showSerName val="0"/>
              <c:showPercent val="0"/>
              <c:showBubbleSize val="0"/>
            </c:dLbl>
            <c:dLbl>
              <c:idx val="18"/>
              <c:layout>
                <c:manualLayout>
                  <c:x val="0"/>
                  <c:y val="0.13496604422991879"/>
                </c:manualLayout>
              </c:layout>
              <c:showLegendKey val="0"/>
              <c:showVal val="1"/>
              <c:showCatName val="0"/>
              <c:showSerName val="0"/>
              <c:showPercent val="0"/>
              <c:showBubbleSize val="0"/>
            </c:dLbl>
            <c:txPr>
              <a:bodyPr rot="-5400000" vert="horz"/>
              <a:lstStyle/>
              <a:p>
                <a:pPr>
                  <a:defRPr b="1">
                    <a:solidFill>
                      <a:schemeClr val="bg1"/>
                    </a:solidFill>
                  </a:defRPr>
                </a:pPr>
                <a:endParaRPr lang="es-CO"/>
              </a:p>
            </c:txPr>
            <c:showLegendKey val="0"/>
            <c:showVal val="1"/>
            <c:showCatName val="0"/>
            <c:showSerName val="0"/>
            <c:showPercent val="0"/>
            <c:showBubbleSize val="0"/>
            <c:showLeaderLines val="0"/>
          </c:dLbls>
          <c:cat>
            <c:strRef>
              <c:f>' MVA + MVT'!$W$4:$W$22</c:f>
              <c:strCache>
                <c:ptCount val="19"/>
                <c:pt idx="0">
                  <c:v>TUNJUELITO</c:v>
                </c:pt>
                <c:pt idx="1">
                  <c:v>USAQUEN</c:v>
                </c:pt>
                <c:pt idx="2">
                  <c:v>CHAPINERO</c:v>
                </c:pt>
                <c:pt idx="3">
                  <c:v>SANTA FE</c:v>
                </c:pt>
                <c:pt idx="4">
                  <c:v>BARRIOS UNIDOS</c:v>
                </c:pt>
                <c:pt idx="5">
                  <c:v>TEUSAQUILLO</c:v>
                </c:pt>
                <c:pt idx="6">
                  <c:v>ANTONIO NARIÑO</c:v>
                </c:pt>
                <c:pt idx="7">
                  <c:v>SUBA</c:v>
                </c:pt>
                <c:pt idx="8">
                  <c:v>CANDELARIA</c:v>
                </c:pt>
                <c:pt idx="9">
                  <c:v>PUENTE ARANDA</c:v>
                </c:pt>
                <c:pt idx="10">
                  <c:v>FONTIBON</c:v>
                </c:pt>
                <c:pt idx="11">
                  <c:v>ENGATIVA</c:v>
                </c:pt>
                <c:pt idx="12">
                  <c:v>KENNEDY</c:v>
                </c:pt>
                <c:pt idx="13">
                  <c:v>CIUDAD BOLIVAR</c:v>
                </c:pt>
                <c:pt idx="14">
                  <c:v>SAN CRISTOBAL</c:v>
                </c:pt>
                <c:pt idx="15">
                  <c:v>LOS MARTIRES</c:v>
                </c:pt>
                <c:pt idx="16">
                  <c:v>RAFAEL URIBE URIBE</c:v>
                </c:pt>
                <c:pt idx="17">
                  <c:v>USME</c:v>
                </c:pt>
                <c:pt idx="18">
                  <c:v>BOSA</c:v>
                </c:pt>
              </c:strCache>
            </c:strRef>
          </c:cat>
          <c:val>
            <c:numRef>
              <c:f>' MVA + MVT'!$X$4:$X$22</c:f>
              <c:numCache>
                <c:formatCode>0%</c:formatCode>
                <c:ptCount val="19"/>
                <c:pt idx="0">
                  <c:v>0.88709677419354838</c:v>
                </c:pt>
                <c:pt idx="1">
                  <c:v>0.85285285285285284</c:v>
                </c:pt>
                <c:pt idx="2">
                  <c:v>0.82014388489208634</c:v>
                </c:pt>
                <c:pt idx="3">
                  <c:v>0.78378378378378377</c:v>
                </c:pt>
                <c:pt idx="4">
                  <c:v>0.76923076923076927</c:v>
                </c:pt>
                <c:pt idx="5">
                  <c:v>0.7651006711409396</c:v>
                </c:pt>
                <c:pt idx="6">
                  <c:v>0.73770491803278693</c:v>
                </c:pt>
                <c:pt idx="7">
                  <c:v>0.72832369942196529</c:v>
                </c:pt>
                <c:pt idx="8">
                  <c:v>0.72727272727272729</c:v>
                </c:pt>
                <c:pt idx="9">
                  <c:v>0.71859296482412061</c:v>
                </c:pt>
                <c:pt idx="10">
                  <c:v>0.71530249110320288</c:v>
                </c:pt>
                <c:pt idx="11">
                  <c:v>0.71363636363636362</c:v>
                </c:pt>
                <c:pt idx="12">
                  <c:v>0.70930232558139539</c:v>
                </c:pt>
                <c:pt idx="13">
                  <c:v>0.65979381443298968</c:v>
                </c:pt>
                <c:pt idx="14">
                  <c:v>0.65625</c:v>
                </c:pt>
                <c:pt idx="15">
                  <c:v>0.64406779661016944</c:v>
                </c:pt>
                <c:pt idx="16">
                  <c:v>0.61818181818181817</c:v>
                </c:pt>
                <c:pt idx="17">
                  <c:v>0.47899159663865548</c:v>
                </c:pt>
                <c:pt idx="18">
                  <c:v>0.4358974358974359</c:v>
                </c:pt>
              </c:numCache>
            </c:numRef>
          </c:val>
        </c:ser>
        <c:ser>
          <c:idx val="1"/>
          <c:order val="1"/>
          <c:tx>
            <c:strRef>
              <c:f>' MVA + MVT'!$Y$3</c:f>
              <c:strCache>
                <c:ptCount val="1"/>
                <c:pt idx="0">
                  <c:v>REGULAR</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6350" cap="flat" cmpd="sng" algn="ctr">
              <a:solidFill>
                <a:schemeClr val="accent4"/>
              </a:solidFill>
              <a:prstDash val="solid"/>
              <a:miter lim="800000"/>
            </a:ln>
            <a:effectLst/>
          </c:spPr>
          <c:invertIfNegative val="0"/>
          <c:dLbls>
            <c:dLbl>
              <c:idx val="0"/>
              <c:layout>
                <c:manualLayout>
                  <c:x val="-1.1464760764837119E-6"/>
                  <c:y val="6.0826352688568126E-2"/>
                </c:manualLayout>
              </c:layout>
              <c:showLegendKey val="0"/>
              <c:showVal val="1"/>
              <c:showCatName val="0"/>
              <c:showSerName val="0"/>
              <c:showPercent val="0"/>
              <c:showBubbleSize val="0"/>
            </c:dLbl>
            <c:dLbl>
              <c:idx val="1"/>
              <c:layout>
                <c:manualLayout>
                  <c:x val="1.1177259841041974E-3"/>
                  <c:y val="7.8169071221918948E-2"/>
                </c:manualLayout>
              </c:layout>
              <c:tx>
                <c:rich>
                  <a:bodyPr/>
                  <a:lstStyle/>
                  <a:p>
                    <a:r>
                      <a:rPr lang="en-US"/>
                      <a:t>9%</a:t>
                    </a:r>
                  </a:p>
                </c:rich>
              </c:tx>
              <c:showLegendKey val="0"/>
              <c:showVal val="1"/>
              <c:showCatName val="0"/>
              <c:showSerName val="0"/>
              <c:showPercent val="0"/>
              <c:showBubbleSize val="0"/>
            </c:dLbl>
            <c:dLbl>
              <c:idx val="2"/>
              <c:layout>
                <c:manualLayout>
                  <c:x val="-2.2929521529674238E-6"/>
                  <c:y val="9.9974221624872947E-2"/>
                </c:manualLayout>
              </c:layout>
              <c:showLegendKey val="0"/>
              <c:showVal val="1"/>
              <c:showCatName val="0"/>
              <c:showSerName val="0"/>
              <c:showPercent val="0"/>
              <c:showBubbleSize val="0"/>
            </c:dLbl>
            <c:dLbl>
              <c:idx val="3"/>
              <c:layout>
                <c:manualLayout>
                  <c:x val="-1.1200189362571649E-3"/>
                  <c:y val="7.8259449588898244E-2"/>
                </c:manualLayout>
              </c:layout>
              <c:showLegendKey val="0"/>
              <c:showVal val="1"/>
              <c:showCatName val="0"/>
              <c:showSerName val="0"/>
              <c:showPercent val="0"/>
              <c:showBubbleSize val="0"/>
            </c:dLbl>
            <c:dLbl>
              <c:idx val="4"/>
              <c:layout>
                <c:manualLayout>
                  <c:x val="0"/>
                  <c:y val="0.1086936799845809"/>
                </c:manualLayout>
              </c:layout>
              <c:showLegendKey val="0"/>
              <c:showVal val="1"/>
              <c:showCatName val="0"/>
              <c:showSerName val="0"/>
              <c:showPercent val="0"/>
              <c:showBubbleSize val="0"/>
            </c:dLbl>
            <c:dLbl>
              <c:idx val="5"/>
              <c:layout>
                <c:manualLayout>
                  <c:x val="0"/>
                  <c:y val="0.1086936799845809"/>
                </c:manualLayout>
              </c:layout>
              <c:showLegendKey val="0"/>
              <c:showVal val="1"/>
              <c:showCatName val="0"/>
              <c:showSerName val="0"/>
              <c:showPercent val="0"/>
              <c:showBubbleSize val="0"/>
            </c:dLbl>
            <c:dLbl>
              <c:idx val="6"/>
              <c:layout>
                <c:manualLayout>
                  <c:x val="0"/>
                  <c:y val="9.9998185585814428E-2"/>
                </c:manualLayout>
              </c:layout>
              <c:showLegendKey val="0"/>
              <c:showVal val="1"/>
              <c:showCatName val="0"/>
              <c:showSerName val="0"/>
              <c:showPercent val="0"/>
              <c:showBubbleSize val="0"/>
            </c:dLbl>
            <c:dLbl>
              <c:idx val="7"/>
              <c:layout>
                <c:manualLayout>
                  <c:x val="0"/>
                  <c:y val="9.9998185585814428E-2"/>
                </c:manualLayout>
              </c:layout>
              <c:tx>
                <c:rich>
                  <a:bodyPr/>
                  <a:lstStyle/>
                  <a:p>
                    <a:r>
                      <a:rPr lang="en-US"/>
                      <a:t>9%</a:t>
                    </a:r>
                  </a:p>
                </c:rich>
              </c:tx>
              <c:showLegendKey val="0"/>
              <c:showVal val="1"/>
              <c:showCatName val="0"/>
              <c:showSerName val="0"/>
              <c:showPercent val="0"/>
              <c:showBubbleSize val="0"/>
            </c:dLbl>
            <c:dLbl>
              <c:idx val="8"/>
              <c:layout>
                <c:manualLayout>
                  <c:x val="-1.1234583644866159E-3"/>
                  <c:y val="0.11738301222196242"/>
                </c:manualLayout>
              </c:layout>
              <c:showLegendKey val="0"/>
              <c:showVal val="1"/>
              <c:showCatName val="0"/>
              <c:showSerName val="0"/>
              <c:showPercent val="0"/>
              <c:showBubbleSize val="0"/>
            </c:dLbl>
            <c:dLbl>
              <c:idx val="9"/>
              <c:layout>
                <c:manualLayout>
                  <c:x val="0"/>
                  <c:y val="0.11304142718396414"/>
                </c:manualLayout>
              </c:layout>
              <c:showLegendKey val="0"/>
              <c:showVal val="1"/>
              <c:showCatName val="0"/>
              <c:showSerName val="0"/>
              <c:showPercent val="0"/>
              <c:showBubbleSize val="0"/>
            </c:dLbl>
            <c:dLbl>
              <c:idx val="10"/>
              <c:layout>
                <c:manualLayout>
                  <c:x val="0"/>
                  <c:y val="0.1086936799845809"/>
                </c:manualLayout>
              </c:layout>
              <c:tx>
                <c:rich>
                  <a:bodyPr/>
                  <a:lstStyle/>
                  <a:p>
                    <a:r>
                      <a:rPr lang="en-US"/>
                      <a:t>13%</a:t>
                    </a:r>
                  </a:p>
                </c:rich>
              </c:tx>
              <c:showLegendKey val="0"/>
              <c:showVal val="1"/>
              <c:showCatName val="0"/>
              <c:showSerName val="0"/>
              <c:showPercent val="0"/>
              <c:showBubbleSize val="0"/>
            </c:dLbl>
            <c:dLbl>
              <c:idx val="11"/>
              <c:layout>
                <c:manualLayout>
                  <c:x val="8.2133773175835616E-17"/>
                  <c:y val="9.5650438386431197E-2"/>
                </c:manualLayout>
              </c:layout>
              <c:showLegendKey val="0"/>
              <c:showVal val="1"/>
              <c:showCatName val="0"/>
              <c:showSerName val="0"/>
              <c:showPercent val="0"/>
              <c:showBubbleSize val="0"/>
            </c:dLbl>
            <c:dLbl>
              <c:idx val="12"/>
              <c:layout>
                <c:manualLayout>
                  <c:x val="0"/>
                  <c:y val="0.1086936799845809"/>
                </c:manualLayout>
              </c:layout>
              <c:showLegendKey val="0"/>
              <c:showVal val="1"/>
              <c:showCatName val="0"/>
              <c:showSerName val="0"/>
              <c:showPercent val="0"/>
              <c:showBubbleSize val="0"/>
            </c:dLbl>
            <c:dLbl>
              <c:idx val="13"/>
              <c:layout>
                <c:manualLayout>
                  <c:x val="1.1200189362571649E-3"/>
                  <c:y val="0.10434593278519767"/>
                </c:manualLayout>
              </c:layout>
              <c:showLegendKey val="0"/>
              <c:showVal val="1"/>
              <c:showCatName val="0"/>
              <c:showSerName val="0"/>
              <c:showPercent val="0"/>
              <c:showBubbleSize val="0"/>
            </c:dLbl>
            <c:dLbl>
              <c:idx val="14"/>
              <c:layout>
                <c:manualLayout>
                  <c:x val="0"/>
                  <c:y val="8.6954943987664721E-2"/>
                </c:manualLayout>
              </c:layout>
              <c:showLegendKey val="0"/>
              <c:showVal val="1"/>
              <c:showCatName val="0"/>
              <c:showSerName val="0"/>
              <c:showPercent val="0"/>
              <c:showBubbleSize val="0"/>
            </c:dLbl>
            <c:dLbl>
              <c:idx val="15"/>
              <c:layout>
                <c:manualLayout>
                  <c:x val="0"/>
                  <c:y val="0.1173891743833473"/>
                </c:manualLayout>
              </c:layout>
              <c:tx>
                <c:rich>
                  <a:bodyPr/>
                  <a:lstStyle/>
                  <a:p>
                    <a:r>
                      <a:rPr lang="en-US"/>
                      <a:t>21%</a:t>
                    </a:r>
                  </a:p>
                </c:rich>
              </c:tx>
              <c:showLegendKey val="0"/>
              <c:showVal val="1"/>
              <c:showCatName val="0"/>
              <c:showSerName val="0"/>
              <c:showPercent val="0"/>
              <c:showBubbleSize val="0"/>
            </c:dLbl>
            <c:dLbl>
              <c:idx val="16"/>
              <c:layout>
                <c:manualLayout>
                  <c:x val="0"/>
                  <c:y val="0.11738917438334745"/>
                </c:manualLayout>
              </c:layout>
              <c:showLegendKey val="0"/>
              <c:showVal val="1"/>
              <c:showCatName val="0"/>
              <c:showSerName val="0"/>
              <c:showPercent val="0"/>
              <c:showBubbleSize val="0"/>
            </c:dLbl>
            <c:dLbl>
              <c:idx val="17"/>
              <c:layout>
                <c:manualLayout>
                  <c:x val="0"/>
                  <c:y val="0.1086936799845809"/>
                </c:manualLayout>
              </c:layout>
              <c:showLegendKey val="0"/>
              <c:showVal val="1"/>
              <c:showCatName val="0"/>
              <c:showSerName val="0"/>
              <c:showPercent val="0"/>
              <c:showBubbleSize val="0"/>
            </c:dLbl>
            <c:dLbl>
              <c:idx val="18"/>
              <c:layout>
                <c:manualLayout>
                  <c:x val="0"/>
                  <c:y val="0.1086936799845809"/>
                </c:manualLayout>
              </c:layout>
              <c:showLegendKey val="0"/>
              <c:showVal val="1"/>
              <c:showCatName val="0"/>
              <c:showSerName val="0"/>
              <c:showPercent val="0"/>
              <c:showBubbleSize val="0"/>
            </c:dLbl>
            <c:txPr>
              <a:bodyPr rot="-5400000" vert="horz"/>
              <a:lstStyle/>
              <a:p>
                <a:pPr>
                  <a:defRPr sz="800" b="1">
                    <a:solidFill>
                      <a:schemeClr val="tx2"/>
                    </a:solidFill>
                  </a:defRPr>
                </a:pPr>
                <a:endParaRPr lang="es-CO"/>
              </a:p>
            </c:txPr>
            <c:showLegendKey val="0"/>
            <c:showVal val="1"/>
            <c:showCatName val="0"/>
            <c:showSerName val="0"/>
            <c:showPercent val="0"/>
            <c:showBubbleSize val="0"/>
            <c:showLeaderLines val="0"/>
          </c:dLbls>
          <c:cat>
            <c:strRef>
              <c:f>' MVA + MVT'!$W$4:$W$22</c:f>
              <c:strCache>
                <c:ptCount val="19"/>
                <c:pt idx="0">
                  <c:v>TUNJUELITO</c:v>
                </c:pt>
                <c:pt idx="1">
                  <c:v>USAQUEN</c:v>
                </c:pt>
                <c:pt idx="2">
                  <c:v>CHAPINERO</c:v>
                </c:pt>
                <c:pt idx="3">
                  <c:v>SANTA FE</c:v>
                </c:pt>
                <c:pt idx="4">
                  <c:v>BARRIOS UNIDOS</c:v>
                </c:pt>
                <c:pt idx="5">
                  <c:v>TEUSAQUILLO</c:v>
                </c:pt>
                <c:pt idx="6">
                  <c:v>ANTONIO NARIÑO</c:v>
                </c:pt>
                <c:pt idx="7">
                  <c:v>SUBA</c:v>
                </c:pt>
                <c:pt idx="8">
                  <c:v>CANDELARIA</c:v>
                </c:pt>
                <c:pt idx="9">
                  <c:v>PUENTE ARANDA</c:v>
                </c:pt>
                <c:pt idx="10">
                  <c:v>FONTIBON</c:v>
                </c:pt>
                <c:pt idx="11">
                  <c:v>ENGATIVA</c:v>
                </c:pt>
                <c:pt idx="12">
                  <c:v>KENNEDY</c:v>
                </c:pt>
                <c:pt idx="13">
                  <c:v>CIUDAD BOLIVAR</c:v>
                </c:pt>
                <c:pt idx="14">
                  <c:v>SAN CRISTOBAL</c:v>
                </c:pt>
                <c:pt idx="15">
                  <c:v>LOS MARTIRES</c:v>
                </c:pt>
                <c:pt idx="16">
                  <c:v>RAFAEL URIBE URIBE</c:v>
                </c:pt>
                <c:pt idx="17">
                  <c:v>USME</c:v>
                </c:pt>
                <c:pt idx="18">
                  <c:v>BOSA</c:v>
                </c:pt>
              </c:strCache>
            </c:strRef>
          </c:cat>
          <c:val>
            <c:numRef>
              <c:f>' MVA + MVT'!$Y$4:$Y$22</c:f>
              <c:numCache>
                <c:formatCode>0%</c:formatCode>
                <c:ptCount val="19"/>
                <c:pt idx="0">
                  <c:v>4.8387096774193547E-2</c:v>
                </c:pt>
                <c:pt idx="1">
                  <c:v>8.408408408408409E-2</c:v>
                </c:pt>
                <c:pt idx="2">
                  <c:v>0.11510791366906475</c:v>
                </c:pt>
                <c:pt idx="3">
                  <c:v>8.1081081081081086E-2</c:v>
                </c:pt>
                <c:pt idx="4">
                  <c:v>0.14529914529914531</c:v>
                </c:pt>
                <c:pt idx="5">
                  <c:v>0.13422818791946309</c:v>
                </c:pt>
                <c:pt idx="6">
                  <c:v>0.11475409836065574</c:v>
                </c:pt>
                <c:pt idx="7">
                  <c:v>9.5375722543352595E-2</c:v>
                </c:pt>
                <c:pt idx="8">
                  <c:v>0.18181818181818182</c:v>
                </c:pt>
                <c:pt idx="9">
                  <c:v>0.1306532663316583</c:v>
                </c:pt>
                <c:pt idx="10">
                  <c:v>0.13879003558718861</c:v>
                </c:pt>
                <c:pt idx="11">
                  <c:v>0.13636363636363635</c:v>
                </c:pt>
                <c:pt idx="12">
                  <c:v>0.12015503875968993</c:v>
                </c:pt>
                <c:pt idx="13">
                  <c:v>0.10309278350515463</c:v>
                </c:pt>
                <c:pt idx="14">
                  <c:v>0.109375</c:v>
                </c:pt>
                <c:pt idx="15">
                  <c:v>0.20338983050847459</c:v>
                </c:pt>
                <c:pt idx="16">
                  <c:v>0.2</c:v>
                </c:pt>
                <c:pt idx="17">
                  <c:v>0.12605042016806722</c:v>
                </c:pt>
                <c:pt idx="18">
                  <c:v>0.14102564102564102</c:v>
                </c:pt>
              </c:numCache>
            </c:numRef>
          </c:val>
        </c:ser>
        <c:ser>
          <c:idx val="2"/>
          <c:order val="2"/>
          <c:tx>
            <c:strRef>
              <c:f>' MVA + MVT'!$Z$3</c:f>
              <c:strCache>
                <c:ptCount val="1"/>
                <c:pt idx="0">
                  <c:v>MALO</c:v>
                </c:pt>
              </c:strCache>
            </c:strRef>
          </c:tx>
          <c:spPr>
            <a:solidFill>
              <a:srgbClr val="C00000"/>
            </a:solidFill>
          </c:spPr>
          <c:invertIfNegative val="0"/>
          <c:dLbls>
            <c:dLbl>
              <c:idx val="4"/>
              <c:tx>
                <c:rich>
                  <a:bodyPr/>
                  <a:lstStyle/>
                  <a:p>
                    <a:r>
                      <a:rPr lang="en-US"/>
                      <a:t>8%</a:t>
                    </a:r>
                  </a:p>
                </c:rich>
              </c:tx>
              <c:showLegendKey val="0"/>
              <c:showVal val="1"/>
              <c:showCatName val="0"/>
              <c:showSerName val="0"/>
              <c:showPercent val="0"/>
              <c:showBubbleSize val="0"/>
            </c:dLbl>
            <c:dLbl>
              <c:idx val="17"/>
              <c:layout>
                <c:manualLayout>
                  <c:x val="1.1188811188811189E-3"/>
                  <c:y val="0.13496604422991879"/>
                </c:manualLayout>
              </c:layout>
              <c:spPr/>
              <c:txPr>
                <a:bodyPr rot="-5400000" vert="horz"/>
                <a:lstStyle/>
                <a:p>
                  <a:pPr>
                    <a:defRPr b="1">
                      <a:solidFill>
                        <a:schemeClr val="bg1"/>
                      </a:solidFill>
                    </a:defRPr>
                  </a:pPr>
                  <a:endParaRPr lang="es-CO"/>
                </a:p>
              </c:txPr>
              <c:showLegendKey val="0"/>
              <c:showVal val="1"/>
              <c:showCatName val="0"/>
              <c:showSerName val="0"/>
              <c:showPercent val="0"/>
              <c:showBubbleSize val="0"/>
            </c:dLbl>
            <c:dLbl>
              <c:idx val="18"/>
              <c:layout>
                <c:manualLayout>
                  <c:x val="2.2377622377622378E-3"/>
                  <c:y val="0.13496604422991879"/>
                </c:manualLayout>
              </c:layout>
              <c:spPr/>
              <c:txPr>
                <a:bodyPr rot="-5400000" vert="horz"/>
                <a:lstStyle/>
                <a:p>
                  <a:pPr>
                    <a:defRPr b="1">
                      <a:solidFill>
                        <a:schemeClr val="bg1"/>
                      </a:solidFill>
                    </a:defRPr>
                  </a:pPr>
                  <a:endParaRPr lang="es-CO"/>
                </a:p>
              </c:txPr>
              <c:showLegendKey val="0"/>
              <c:showVal val="1"/>
              <c:showCatName val="0"/>
              <c:showSerName val="0"/>
              <c:showPercent val="0"/>
              <c:showBubbleSize val="0"/>
            </c:dLbl>
            <c:txPr>
              <a:bodyPr rot="-5400000" vert="horz"/>
              <a:lstStyle/>
              <a:p>
                <a:pPr>
                  <a:defRPr b="1">
                    <a:solidFill>
                      <a:srgbClr val="C00000"/>
                    </a:solidFill>
                  </a:defRPr>
                </a:pPr>
                <a:endParaRPr lang="es-CO"/>
              </a:p>
            </c:txPr>
            <c:showLegendKey val="0"/>
            <c:showVal val="1"/>
            <c:showCatName val="0"/>
            <c:showSerName val="0"/>
            <c:showPercent val="0"/>
            <c:showBubbleSize val="0"/>
            <c:showLeaderLines val="0"/>
          </c:dLbls>
          <c:cat>
            <c:strRef>
              <c:f>' MVA + MVT'!$W$4:$W$22</c:f>
              <c:strCache>
                <c:ptCount val="19"/>
                <c:pt idx="0">
                  <c:v>TUNJUELITO</c:v>
                </c:pt>
                <c:pt idx="1">
                  <c:v>USAQUEN</c:v>
                </c:pt>
                <c:pt idx="2">
                  <c:v>CHAPINERO</c:v>
                </c:pt>
                <c:pt idx="3">
                  <c:v>SANTA FE</c:v>
                </c:pt>
                <c:pt idx="4">
                  <c:v>BARRIOS UNIDOS</c:v>
                </c:pt>
                <c:pt idx="5">
                  <c:v>TEUSAQUILLO</c:v>
                </c:pt>
                <c:pt idx="6">
                  <c:v>ANTONIO NARIÑO</c:v>
                </c:pt>
                <c:pt idx="7">
                  <c:v>SUBA</c:v>
                </c:pt>
                <c:pt idx="8">
                  <c:v>CANDELARIA</c:v>
                </c:pt>
                <c:pt idx="9">
                  <c:v>PUENTE ARANDA</c:v>
                </c:pt>
                <c:pt idx="10">
                  <c:v>FONTIBON</c:v>
                </c:pt>
                <c:pt idx="11">
                  <c:v>ENGATIVA</c:v>
                </c:pt>
                <c:pt idx="12">
                  <c:v>KENNEDY</c:v>
                </c:pt>
                <c:pt idx="13">
                  <c:v>CIUDAD BOLIVAR</c:v>
                </c:pt>
                <c:pt idx="14">
                  <c:v>SAN CRISTOBAL</c:v>
                </c:pt>
                <c:pt idx="15">
                  <c:v>LOS MARTIRES</c:v>
                </c:pt>
                <c:pt idx="16">
                  <c:v>RAFAEL URIBE URIBE</c:v>
                </c:pt>
                <c:pt idx="17">
                  <c:v>USME</c:v>
                </c:pt>
                <c:pt idx="18">
                  <c:v>BOSA</c:v>
                </c:pt>
              </c:strCache>
            </c:strRef>
          </c:cat>
          <c:val>
            <c:numRef>
              <c:f>' MVA + MVT'!$Z$4:$Z$22</c:f>
              <c:numCache>
                <c:formatCode>0%</c:formatCode>
                <c:ptCount val="19"/>
                <c:pt idx="0">
                  <c:v>6.4516129032258063E-2</c:v>
                </c:pt>
                <c:pt idx="1">
                  <c:v>6.3063063063063057E-2</c:v>
                </c:pt>
                <c:pt idx="2">
                  <c:v>6.4748201438848921E-2</c:v>
                </c:pt>
                <c:pt idx="3">
                  <c:v>0.13513513513513514</c:v>
                </c:pt>
                <c:pt idx="4">
                  <c:v>8.5470085470085472E-2</c:v>
                </c:pt>
                <c:pt idx="5">
                  <c:v>0.10067114093959731</c:v>
                </c:pt>
                <c:pt idx="6">
                  <c:v>0.14754098360655737</c:v>
                </c:pt>
                <c:pt idx="7">
                  <c:v>0.17630057803468208</c:v>
                </c:pt>
                <c:pt idx="8">
                  <c:v>9.0909090909090912E-2</c:v>
                </c:pt>
                <c:pt idx="9">
                  <c:v>0.15075376884422109</c:v>
                </c:pt>
                <c:pt idx="10">
                  <c:v>0.14590747330960854</c:v>
                </c:pt>
                <c:pt idx="11">
                  <c:v>0.15</c:v>
                </c:pt>
                <c:pt idx="12">
                  <c:v>0.17054263565891473</c:v>
                </c:pt>
                <c:pt idx="13">
                  <c:v>0.23711340206185566</c:v>
                </c:pt>
                <c:pt idx="14">
                  <c:v>0.234375</c:v>
                </c:pt>
                <c:pt idx="15">
                  <c:v>0.15254237288135594</c:v>
                </c:pt>
                <c:pt idx="16">
                  <c:v>0.18181818181818182</c:v>
                </c:pt>
                <c:pt idx="17">
                  <c:v>0.3949579831932773</c:v>
                </c:pt>
                <c:pt idx="18">
                  <c:v>0.42307692307692307</c:v>
                </c:pt>
              </c:numCache>
            </c:numRef>
          </c:val>
        </c:ser>
        <c:dLbls>
          <c:showLegendKey val="0"/>
          <c:showVal val="0"/>
          <c:showCatName val="0"/>
          <c:showSerName val="0"/>
          <c:showPercent val="0"/>
          <c:showBubbleSize val="0"/>
        </c:dLbls>
        <c:gapWidth val="150"/>
        <c:shape val="box"/>
        <c:axId val="133624960"/>
        <c:axId val="133626496"/>
        <c:axId val="0"/>
      </c:bar3DChart>
      <c:catAx>
        <c:axId val="133624960"/>
        <c:scaling>
          <c:orientation val="minMax"/>
        </c:scaling>
        <c:delete val="0"/>
        <c:axPos val="b"/>
        <c:numFmt formatCode="General" sourceLinked="1"/>
        <c:majorTickMark val="out"/>
        <c:minorTickMark val="none"/>
        <c:tickLblPos val="nextTo"/>
        <c:txPr>
          <a:bodyPr/>
          <a:lstStyle/>
          <a:p>
            <a:pPr>
              <a:defRPr sz="500" b="1">
                <a:solidFill>
                  <a:schemeClr val="tx1">
                    <a:lumMod val="50000"/>
                    <a:lumOff val="50000"/>
                  </a:schemeClr>
                </a:solidFill>
              </a:defRPr>
            </a:pPr>
            <a:endParaRPr lang="es-CO"/>
          </a:p>
        </c:txPr>
        <c:crossAx val="133626496"/>
        <c:crosses val="autoZero"/>
        <c:auto val="1"/>
        <c:lblAlgn val="ctr"/>
        <c:lblOffset val="100"/>
        <c:noMultiLvlLbl val="0"/>
      </c:catAx>
      <c:valAx>
        <c:axId val="133626496"/>
        <c:scaling>
          <c:orientation val="minMax"/>
        </c:scaling>
        <c:delete val="0"/>
        <c:axPos val="l"/>
        <c:numFmt formatCode="0%" sourceLinked="0"/>
        <c:majorTickMark val="out"/>
        <c:minorTickMark val="none"/>
        <c:tickLblPos val="nextTo"/>
        <c:crossAx val="133624960"/>
        <c:crosses val="autoZero"/>
        <c:crossBetween val="between"/>
      </c:valAx>
    </c:plotArea>
    <c:legend>
      <c:legendPos val="t"/>
      <c:overlay val="0"/>
      <c:txPr>
        <a:bodyPr/>
        <a:lstStyle/>
        <a:p>
          <a:pPr>
            <a:defRPr b="1">
              <a:solidFill>
                <a:schemeClr val="tx1">
                  <a:lumMod val="50000"/>
                  <a:lumOff val="50000"/>
                </a:schemeClr>
              </a:solidFill>
            </a:defRPr>
          </a:pPr>
          <a:endParaRPr lang="es-CO"/>
        </a:p>
      </c:txPr>
    </c:legend>
    <c:plotVisOnly val="1"/>
    <c:dispBlanksAs val="gap"/>
    <c:showDLblsOverMax val="0"/>
  </c:chart>
  <c:spPr>
    <a:noFill/>
    <a:ln>
      <a:noFill/>
    </a:ln>
  </c:spPr>
  <c:txPr>
    <a:bodyPr/>
    <a:lstStyle/>
    <a:p>
      <a:pPr>
        <a:defRPr>
          <a:latin typeface="Maiandra GD" panose="020E0502030308020204" pitchFamily="34"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ivotFmts>
      <c:pivotFmt>
        <c:idx val="0"/>
        <c:marker>
          <c:symbol val="none"/>
        </c:marker>
        <c:dLbl>
          <c:idx val="0"/>
          <c:delete val="1"/>
        </c:dLbl>
      </c:pivotFmt>
      <c:pivotFmt>
        <c:idx val="1"/>
        <c:spPr>
          <a:solidFill>
            <a:srgbClr val="92D050"/>
          </a:solidFill>
        </c:spPr>
        <c:dLbl>
          <c:idx val="0"/>
          <c:layout>
            <c:manualLayout>
              <c:x val="2.8089528182817645E-2"/>
              <c:y val="-9.6698682242514766E-2"/>
            </c:manualLayout>
          </c:layout>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2"/>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6350" cap="flat" cmpd="sng" algn="ctr">
            <a:solidFill>
              <a:schemeClr val="accent4"/>
            </a:solidFill>
            <a:prstDash val="solid"/>
            <a:miter lim="800000"/>
          </a:ln>
          <a:effectLst/>
        </c:spPr>
        <c:dLbl>
          <c:idx val="0"/>
          <c:layout>
            <c:manualLayout>
              <c:x val="3.4108712793421425E-2"/>
              <c:y val="-9.06550146023576E-2"/>
            </c:manualLayout>
          </c:layout>
          <c:spPr/>
          <c:txPr>
            <a:bodyPr/>
            <a:lstStyle/>
            <a:p>
              <a:pPr>
                <a:defRPr b="1">
                  <a:solidFill>
                    <a:schemeClr val="accent2"/>
                  </a:solidFill>
                </a:defRPr>
              </a:pPr>
              <a:endParaRPr lang="es-CO"/>
            </a:p>
          </c:txPr>
          <c:showLegendKey val="0"/>
          <c:showVal val="1"/>
          <c:showCatName val="0"/>
          <c:showSerName val="0"/>
          <c:showPercent val="0"/>
          <c:showBubbleSize val="0"/>
        </c:dLbl>
      </c:pivotFmt>
      <c:pivotFmt>
        <c:idx val="3"/>
        <c:spPr>
          <a:solidFill>
            <a:srgbClr val="C00000"/>
          </a:solidFill>
        </c:spPr>
        <c:dLbl>
          <c:idx val="0"/>
          <c:layout>
            <c:manualLayout>
              <c:x val="1.6051158961610083E-2"/>
              <c:y val="-6.6480344041728909E-2"/>
            </c:manualLayout>
          </c:layout>
          <c:spPr/>
          <c:txPr>
            <a:bodyPr/>
            <a:lstStyle/>
            <a:p>
              <a:pPr>
                <a:defRPr b="1">
                  <a:solidFill>
                    <a:srgbClr val="C00000"/>
                  </a:solidFill>
                </a:defRPr>
              </a:pPr>
              <a:endParaRPr lang="es-CO"/>
            </a:p>
          </c:txPr>
          <c:showLegendKey val="0"/>
          <c:showVal val="1"/>
          <c:showCatName val="0"/>
          <c:showSerName val="0"/>
          <c:showPercent val="0"/>
          <c:showBubbleSize val="0"/>
        </c:dLbl>
      </c:pivotFmt>
    </c:pivotFmts>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92D050"/>
              </a:solidFill>
            </c:spPr>
          </c:dPt>
          <c:dPt>
            <c:idx val="1"/>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6350" cap="flat" cmpd="sng" algn="ctr">
                <a:solidFill>
                  <a:schemeClr val="accent4"/>
                </a:solidFill>
                <a:prstDash val="solid"/>
                <a:miter lim="800000"/>
              </a:ln>
              <a:effectLst/>
            </c:spPr>
          </c:dPt>
          <c:dPt>
            <c:idx val="2"/>
            <c:invertIfNegative val="0"/>
            <c:bubble3D val="0"/>
            <c:spPr>
              <a:solidFill>
                <a:srgbClr val="C00000"/>
              </a:solidFill>
            </c:spPr>
          </c:dPt>
          <c:cat>
            <c:strRef>
              <c:f>MVA!$G$39:$I$39</c:f>
              <c:strCache>
                <c:ptCount val="3"/>
                <c:pt idx="0">
                  <c:v>Bueno </c:v>
                </c:pt>
                <c:pt idx="1">
                  <c:v>Regular</c:v>
                </c:pt>
                <c:pt idx="2">
                  <c:v>Malo</c:v>
                </c:pt>
              </c:strCache>
            </c:strRef>
          </c:cat>
          <c:val>
            <c:numRef>
              <c:f>MVA!$G$40:$I$40</c:f>
              <c:numCache>
                <c:formatCode>0%</c:formatCode>
                <c:ptCount val="3"/>
                <c:pt idx="0">
                  <c:v>0.71785714285714286</c:v>
                </c:pt>
                <c:pt idx="1">
                  <c:v>0.1357142857142857</c:v>
                </c:pt>
                <c:pt idx="2">
                  <c:v>0.14642857142857144</c:v>
                </c:pt>
              </c:numCache>
            </c:numRef>
          </c:val>
        </c:ser>
        <c:dLbls>
          <c:showLegendKey val="0"/>
          <c:showVal val="0"/>
          <c:showCatName val="0"/>
          <c:showSerName val="0"/>
          <c:showPercent val="0"/>
          <c:showBubbleSize val="0"/>
        </c:dLbls>
        <c:gapWidth val="150"/>
        <c:shape val="box"/>
        <c:axId val="133773952"/>
        <c:axId val="133775744"/>
        <c:axId val="0"/>
      </c:bar3DChart>
      <c:catAx>
        <c:axId val="133773952"/>
        <c:scaling>
          <c:orientation val="minMax"/>
        </c:scaling>
        <c:delete val="1"/>
        <c:axPos val="b"/>
        <c:majorTickMark val="out"/>
        <c:minorTickMark val="none"/>
        <c:tickLblPos val="nextTo"/>
        <c:crossAx val="133775744"/>
        <c:crosses val="autoZero"/>
        <c:auto val="1"/>
        <c:lblAlgn val="ctr"/>
        <c:lblOffset val="100"/>
        <c:noMultiLvlLbl val="0"/>
      </c:catAx>
      <c:valAx>
        <c:axId val="133775744"/>
        <c:scaling>
          <c:orientation val="minMax"/>
          <c:max val="1"/>
        </c:scaling>
        <c:delete val="0"/>
        <c:axPos val="l"/>
        <c:numFmt formatCode="0%" sourceLinked="0"/>
        <c:majorTickMark val="out"/>
        <c:minorTickMark val="none"/>
        <c:tickLblPos val="nextTo"/>
        <c:txPr>
          <a:bodyPr/>
          <a:lstStyle/>
          <a:p>
            <a:pPr>
              <a:defRPr b="1">
                <a:solidFill>
                  <a:schemeClr val="accent5">
                    <a:lumMod val="75000"/>
                  </a:schemeClr>
                </a:solidFill>
              </a:defRPr>
            </a:pPr>
            <a:endParaRPr lang="es-CO"/>
          </a:p>
        </c:txPr>
        <c:crossAx val="133773952"/>
        <c:crosses val="autoZero"/>
        <c:crossBetween val="between"/>
      </c:valAx>
    </c:plotArea>
    <c:legend>
      <c:legendPos val="b"/>
      <c:overlay val="0"/>
    </c:legend>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pivotSource>
    <c:name>[Copia de MALLA VIAL DICEMBRE 2014 (ABRIL 6).xlsx]DinamicaGeneralTodasLasMallas!Tabla dinámica3</c:name>
    <c:fmtId val="3"/>
  </c:pivotSource>
  <c:chart>
    <c:autoTitleDeleted val="0"/>
    <c:pivotFmts>
      <c:pivotFmt>
        <c:idx val="0"/>
        <c:spPr>
          <a:solidFill>
            <a:schemeClr val="accent6"/>
          </a:solidFill>
        </c:spPr>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1"/>
        <c:spPr>
          <a:solidFill>
            <a:srgbClr val="FFC000"/>
          </a:solidFill>
        </c:spPr>
        <c:marker>
          <c:symbol val="none"/>
        </c:marker>
        <c:dLbl>
          <c:idx val="0"/>
          <c:spPr/>
          <c:txPr>
            <a:bodyPr/>
            <a:lstStyle/>
            <a:p>
              <a:pPr>
                <a:defRPr b="1">
                  <a:solidFill>
                    <a:schemeClr val="accent2"/>
                  </a:solidFill>
                </a:defRPr>
              </a:pPr>
              <a:endParaRPr lang="es-CO"/>
            </a:p>
          </c:txPr>
          <c:showLegendKey val="0"/>
          <c:showVal val="1"/>
          <c:showCatName val="0"/>
          <c:showSerName val="0"/>
          <c:showPercent val="0"/>
          <c:showBubbleSize val="0"/>
        </c:dLbl>
      </c:pivotFmt>
      <c:pivotFmt>
        <c:idx val="2"/>
        <c:spPr>
          <a:solidFill>
            <a:srgbClr val="C00000"/>
          </a:solidFill>
        </c:spPr>
        <c:marker>
          <c:symbol val="none"/>
        </c:marker>
        <c:dLbl>
          <c:idx val="0"/>
          <c:spPr/>
          <c:txPr>
            <a:bodyPr/>
            <a:lstStyle/>
            <a:p>
              <a:pPr>
                <a:defRPr b="1">
                  <a:solidFill>
                    <a:srgbClr val="FF0000"/>
                  </a:solidFill>
                </a:defRPr>
              </a:pPr>
              <a:endParaRPr lang="es-CO"/>
            </a:p>
          </c:txPr>
          <c:showLegendKey val="0"/>
          <c:showVal val="1"/>
          <c:showCatName val="0"/>
          <c:showSerName val="0"/>
          <c:showPercent val="0"/>
          <c:showBubbleSize val="0"/>
        </c:dLbl>
      </c:pivotFmt>
      <c:pivotFmt>
        <c:idx val="3"/>
        <c:dLbl>
          <c:idx val="0"/>
          <c:layout>
            <c:manualLayout>
              <c:x val="1.2377513512389667E-2"/>
              <c:y val="-1.930035454903278E-2"/>
            </c:manualLayout>
          </c:layout>
          <c:showLegendKey val="0"/>
          <c:showVal val="1"/>
          <c:showCatName val="0"/>
          <c:showSerName val="0"/>
          <c:showPercent val="0"/>
          <c:showBubbleSize val="0"/>
        </c:dLbl>
      </c:pivotFmt>
      <c:pivotFmt>
        <c:idx val="4"/>
        <c:dLbl>
          <c:idx val="0"/>
          <c:layout>
            <c:manualLayout>
              <c:x val="1.3143432174195309E-2"/>
              <c:y val="-3.359106308797695E-2"/>
            </c:manualLayout>
          </c:layout>
          <c:showLegendKey val="0"/>
          <c:showVal val="1"/>
          <c:showCatName val="0"/>
          <c:showSerName val="0"/>
          <c:showPercent val="0"/>
          <c:showBubbleSize val="0"/>
        </c:dLbl>
      </c:pivotFmt>
      <c:pivotFmt>
        <c:idx val="5"/>
        <c:dLbl>
          <c:idx val="0"/>
          <c:layout>
            <c:manualLayout>
              <c:x val="1.2377513512389643E-2"/>
              <c:y val="-2.5733806065377052E-2"/>
            </c:manualLayout>
          </c:layout>
          <c:showLegendKey val="0"/>
          <c:showVal val="1"/>
          <c:showCatName val="0"/>
          <c:showSerName val="0"/>
          <c:showPercent val="0"/>
          <c:showBubbleSize val="0"/>
        </c:dLbl>
      </c:pivotFmt>
      <c:pivotFmt>
        <c:idx val="6"/>
        <c:dLbl>
          <c:idx val="0"/>
          <c:layout>
            <c:manualLayout>
              <c:x val="1.2377513512389643E-2"/>
              <c:y val="-3.2167257581721301E-2"/>
            </c:manualLayout>
          </c:layout>
          <c:showLegendKey val="0"/>
          <c:showVal val="1"/>
          <c:showCatName val="0"/>
          <c:showSerName val="0"/>
          <c:showPercent val="0"/>
          <c:showBubbleSize val="0"/>
        </c:dLbl>
      </c:pivotFmt>
      <c:pivotFmt>
        <c:idx val="7"/>
        <c:dLbl>
          <c:idx val="0"/>
          <c:layout>
            <c:manualLayout>
              <c:x val="1.6503351349852854E-2"/>
              <c:y val="-3.2167257581721301E-2"/>
            </c:manualLayout>
          </c:layout>
          <c:showLegendKey val="0"/>
          <c:showVal val="1"/>
          <c:showCatName val="0"/>
          <c:showSerName val="0"/>
          <c:showPercent val="0"/>
          <c:showBubbleSize val="0"/>
        </c:dLbl>
      </c:pivotFmt>
      <c:pivotFmt>
        <c:idx val="8"/>
        <c:dLbl>
          <c:idx val="0"/>
          <c:layout>
            <c:manualLayout>
              <c:x val="8.2516756749264775E-3"/>
              <c:y val="-2.8950531823549168E-2"/>
            </c:manualLayout>
          </c:layout>
          <c:showLegendKey val="0"/>
          <c:showVal val="1"/>
          <c:showCatName val="0"/>
          <c:showSerName val="0"/>
          <c:showPercent val="0"/>
          <c:showBubbleSize val="0"/>
        </c:dLbl>
      </c:pivotFmt>
      <c:pivotFmt>
        <c:idx val="9"/>
        <c:dLbl>
          <c:idx val="0"/>
          <c:layout>
            <c:manualLayout>
              <c:x val="-4.1258378374632136E-3"/>
              <c:y val="-2.2517080307204909E-2"/>
            </c:manualLayout>
          </c:layout>
          <c:showLegendKey val="0"/>
          <c:showVal val="1"/>
          <c:showCatName val="0"/>
          <c:showSerName val="0"/>
          <c:showPercent val="0"/>
          <c:showBubbleSize val="0"/>
        </c:dLbl>
      </c:pivotFmt>
      <c:pivotFmt>
        <c:idx val="10"/>
        <c:dLbl>
          <c:idx val="0"/>
          <c:layout>
            <c:manualLayout>
              <c:x val="-4.1258378374632136E-3"/>
              <c:y val="-2.2517080307204909E-2"/>
            </c:manualLayout>
          </c:layout>
          <c:showLegendKey val="0"/>
          <c:showVal val="1"/>
          <c:showCatName val="0"/>
          <c:showSerName val="0"/>
          <c:showPercent val="0"/>
          <c:showBubbleSize val="0"/>
        </c:dLbl>
      </c:pivotFmt>
      <c:pivotFmt>
        <c:idx val="11"/>
        <c:dLbl>
          <c:idx val="0"/>
          <c:layout>
            <c:manualLayout>
              <c:x val="5.501117116617619E-3"/>
              <c:y val="-2.8950531823549168E-2"/>
            </c:manualLayout>
          </c:layout>
          <c:showLegendKey val="0"/>
          <c:showVal val="1"/>
          <c:showCatName val="0"/>
          <c:showSerName val="0"/>
          <c:showPercent val="0"/>
          <c:showBubbleSize val="0"/>
        </c:dLbl>
      </c:pivotFmt>
      <c:pivotFmt>
        <c:idx val="12"/>
        <c:dLbl>
          <c:idx val="0"/>
          <c:layout>
            <c:manualLayout>
              <c:x val="4.1258378374632136E-3"/>
              <c:y val="-2.5733806065377039E-2"/>
            </c:manualLayout>
          </c:layout>
          <c:showLegendKey val="0"/>
          <c:showVal val="1"/>
          <c:showCatName val="0"/>
          <c:showSerName val="0"/>
          <c:showPercent val="0"/>
          <c:showBubbleSize val="0"/>
        </c:dLbl>
      </c:pivotFmt>
      <c:pivotFmt>
        <c:idx val="13"/>
        <c:dLbl>
          <c:idx val="0"/>
          <c:layout>
            <c:manualLayout>
              <c:x val="1.9253909908161563E-2"/>
              <c:y val="-3.8600709098065615E-2"/>
            </c:manualLayout>
          </c:layout>
          <c:showLegendKey val="0"/>
          <c:showVal val="1"/>
          <c:showCatName val="0"/>
          <c:showSerName val="0"/>
          <c:showPercent val="0"/>
          <c:showBubbleSize val="0"/>
        </c:dLbl>
      </c:pivotFmt>
      <c:pivotFmt>
        <c:idx val="14"/>
        <c:dLbl>
          <c:idx val="0"/>
          <c:layout>
            <c:manualLayout>
              <c:x val="1.6503351349852854E-2"/>
              <c:y val="-2.5733806065377039E-2"/>
            </c:manualLayout>
          </c:layout>
          <c:showLegendKey val="0"/>
          <c:showVal val="1"/>
          <c:showCatName val="0"/>
          <c:showSerName val="0"/>
          <c:showPercent val="0"/>
          <c:showBubbleSize val="0"/>
        </c:dLbl>
      </c:pivotFmt>
      <c:pivotFmt>
        <c:idx val="15"/>
        <c:spPr>
          <a:solidFill>
            <a:schemeClr val="accent6"/>
          </a:solidFill>
        </c:spPr>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16"/>
        <c:dLbl>
          <c:idx val="0"/>
          <c:layout>
            <c:manualLayout>
              <c:x val="1.2377513512389643E-2"/>
              <c:y val="-2.5733806065377052E-2"/>
            </c:manualLayout>
          </c:layout>
          <c:showLegendKey val="0"/>
          <c:showVal val="1"/>
          <c:showCatName val="0"/>
          <c:showSerName val="0"/>
          <c:showPercent val="0"/>
          <c:showBubbleSize val="0"/>
        </c:dLbl>
      </c:pivotFmt>
      <c:pivotFmt>
        <c:idx val="17"/>
        <c:dLbl>
          <c:idx val="0"/>
          <c:layout>
            <c:manualLayout>
              <c:x val="1.2377513512389643E-2"/>
              <c:y val="-3.2167257581721301E-2"/>
            </c:manualLayout>
          </c:layout>
          <c:showLegendKey val="0"/>
          <c:showVal val="1"/>
          <c:showCatName val="0"/>
          <c:showSerName val="0"/>
          <c:showPercent val="0"/>
          <c:showBubbleSize val="0"/>
        </c:dLbl>
      </c:pivotFmt>
      <c:pivotFmt>
        <c:idx val="18"/>
        <c:dLbl>
          <c:idx val="0"/>
          <c:layout>
            <c:manualLayout>
              <c:x val="-4.1258378374632136E-3"/>
              <c:y val="-2.2517080307204909E-2"/>
            </c:manualLayout>
          </c:layout>
          <c:showLegendKey val="0"/>
          <c:showVal val="1"/>
          <c:showCatName val="0"/>
          <c:showSerName val="0"/>
          <c:showPercent val="0"/>
          <c:showBubbleSize val="0"/>
        </c:dLbl>
      </c:pivotFmt>
      <c:pivotFmt>
        <c:idx val="19"/>
        <c:dLbl>
          <c:idx val="0"/>
          <c:layout>
            <c:manualLayout>
              <c:x val="4.1258378374632136E-3"/>
              <c:y val="-2.5733806065377039E-2"/>
            </c:manualLayout>
          </c:layout>
          <c:showLegendKey val="0"/>
          <c:showVal val="1"/>
          <c:showCatName val="0"/>
          <c:showSerName val="0"/>
          <c:showPercent val="0"/>
          <c:showBubbleSize val="0"/>
        </c:dLbl>
      </c:pivotFmt>
      <c:pivotFmt>
        <c:idx val="20"/>
        <c:spPr>
          <a:solidFill>
            <a:srgbClr val="FFC000"/>
          </a:solidFill>
        </c:spPr>
        <c:marker>
          <c:symbol val="none"/>
        </c:marker>
        <c:dLbl>
          <c:idx val="0"/>
          <c:spPr/>
          <c:txPr>
            <a:bodyPr/>
            <a:lstStyle/>
            <a:p>
              <a:pPr>
                <a:defRPr b="1">
                  <a:solidFill>
                    <a:schemeClr val="accent2"/>
                  </a:solidFill>
                </a:defRPr>
              </a:pPr>
              <a:endParaRPr lang="es-CO"/>
            </a:p>
          </c:txPr>
          <c:showLegendKey val="0"/>
          <c:showVal val="1"/>
          <c:showCatName val="0"/>
          <c:showSerName val="0"/>
          <c:showPercent val="0"/>
          <c:showBubbleSize val="0"/>
        </c:dLbl>
      </c:pivotFmt>
      <c:pivotFmt>
        <c:idx val="21"/>
        <c:dLbl>
          <c:idx val="0"/>
          <c:layout>
            <c:manualLayout>
              <c:x val="1.3143432174195309E-2"/>
              <c:y val="-3.359106308797695E-2"/>
            </c:manualLayout>
          </c:layout>
          <c:showLegendKey val="0"/>
          <c:showVal val="1"/>
          <c:showCatName val="0"/>
          <c:showSerName val="0"/>
          <c:showPercent val="0"/>
          <c:showBubbleSize val="0"/>
        </c:dLbl>
      </c:pivotFmt>
      <c:pivotFmt>
        <c:idx val="22"/>
        <c:dLbl>
          <c:idx val="0"/>
          <c:layout>
            <c:manualLayout>
              <c:x val="8.2516756749264775E-3"/>
              <c:y val="-2.8950531823549168E-2"/>
            </c:manualLayout>
          </c:layout>
          <c:showLegendKey val="0"/>
          <c:showVal val="1"/>
          <c:showCatName val="0"/>
          <c:showSerName val="0"/>
          <c:showPercent val="0"/>
          <c:showBubbleSize val="0"/>
        </c:dLbl>
      </c:pivotFmt>
      <c:pivotFmt>
        <c:idx val="23"/>
        <c:dLbl>
          <c:idx val="0"/>
          <c:layout>
            <c:manualLayout>
              <c:x val="-4.1258378374632136E-3"/>
              <c:y val="-2.2517080307204909E-2"/>
            </c:manualLayout>
          </c:layout>
          <c:showLegendKey val="0"/>
          <c:showVal val="1"/>
          <c:showCatName val="0"/>
          <c:showSerName val="0"/>
          <c:showPercent val="0"/>
          <c:showBubbleSize val="0"/>
        </c:dLbl>
      </c:pivotFmt>
      <c:pivotFmt>
        <c:idx val="24"/>
        <c:dLbl>
          <c:idx val="0"/>
          <c:layout>
            <c:manualLayout>
              <c:x val="1.9253909908161563E-2"/>
              <c:y val="-3.8600709098065615E-2"/>
            </c:manualLayout>
          </c:layout>
          <c:showLegendKey val="0"/>
          <c:showVal val="1"/>
          <c:showCatName val="0"/>
          <c:showSerName val="0"/>
          <c:showPercent val="0"/>
          <c:showBubbleSize val="0"/>
        </c:dLbl>
      </c:pivotFmt>
      <c:pivotFmt>
        <c:idx val="25"/>
        <c:spPr>
          <a:solidFill>
            <a:srgbClr val="C00000"/>
          </a:solidFill>
        </c:spPr>
        <c:marker>
          <c:symbol val="none"/>
        </c:marker>
        <c:dLbl>
          <c:idx val="0"/>
          <c:spPr/>
          <c:txPr>
            <a:bodyPr/>
            <a:lstStyle/>
            <a:p>
              <a:pPr>
                <a:defRPr b="1">
                  <a:solidFill>
                    <a:srgbClr val="FF0000"/>
                  </a:solidFill>
                </a:defRPr>
              </a:pPr>
              <a:endParaRPr lang="es-CO"/>
            </a:p>
          </c:txPr>
          <c:showLegendKey val="0"/>
          <c:showVal val="1"/>
          <c:showCatName val="0"/>
          <c:showSerName val="0"/>
          <c:showPercent val="0"/>
          <c:showBubbleSize val="0"/>
        </c:dLbl>
      </c:pivotFmt>
      <c:pivotFmt>
        <c:idx val="26"/>
        <c:dLbl>
          <c:idx val="0"/>
          <c:layout>
            <c:manualLayout>
              <c:x val="1.2377513512389667E-2"/>
              <c:y val="-1.930035454903278E-2"/>
            </c:manualLayout>
          </c:layout>
          <c:showLegendKey val="0"/>
          <c:showVal val="1"/>
          <c:showCatName val="0"/>
          <c:showSerName val="0"/>
          <c:showPercent val="0"/>
          <c:showBubbleSize val="0"/>
        </c:dLbl>
      </c:pivotFmt>
      <c:pivotFmt>
        <c:idx val="27"/>
        <c:dLbl>
          <c:idx val="0"/>
          <c:layout>
            <c:manualLayout>
              <c:x val="1.6503351349852854E-2"/>
              <c:y val="-3.2167257581721301E-2"/>
            </c:manualLayout>
          </c:layout>
          <c:showLegendKey val="0"/>
          <c:showVal val="1"/>
          <c:showCatName val="0"/>
          <c:showSerName val="0"/>
          <c:showPercent val="0"/>
          <c:showBubbleSize val="0"/>
        </c:dLbl>
      </c:pivotFmt>
      <c:pivotFmt>
        <c:idx val="28"/>
        <c:dLbl>
          <c:idx val="0"/>
          <c:layout>
            <c:manualLayout>
              <c:x val="5.501117116617619E-3"/>
              <c:y val="-2.8950531823549168E-2"/>
            </c:manualLayout>
          </c:layout>
          <c:showLegendKey val="0"/>
          <c:showVal val="1"/>
          <c:showCatName val="0"/>
          <c:showSerName val="0"/>
          <c:showPercent val="0"/>
          <c:showBubbleSize val="0"/>
        </c:dLbl>
      </c:pivotFmt>
      <c:pivotFmt>
        <c:idx val="29"/>
        <c:dLbl>
          <c:idx val="0"/>
          <c:layout>
            <c:manualLayout>
              <c:x val="1.6503351349852854E-2"/>
              <c:y val="-2.5733806065377039E-2"/>
            </c:manualLayout>
          </c:layout>
          <c:showLegendKey val="0"/>
          <c:showVal val="1"/>
          <c:showCatName val="0"/>
          <c:showSerName val="0"/>
          <c:showPercent val="0"/>
          <c:showBubbleSize val="0"/>
        </c:dLbl>
      </c:pivotFmt>
      <c:pivotFmt>
        <c:idx val="30"/>
        <c:spPr>
          <a:solidFill>
            <a:srgbClr val="92D050"/>
          </a:solidFill>
        </c:spPr>
        <c:marker>
          <c:symbol val="none"/>
        </c:marker>
        <c:dLbl>
          <c:idx val="0"/>
          <c:numFmt formatCode="0.0%" sourceLinked="0"/>
          <c:spPr/>
          <c:txPr>
            <a:bodyPr/>
            <a:lstStyle/>
            <a:p>
              <a:pPr>
                <a:defRPr sz="900" b="1">
                  <a:solidFill>
                    <a:schemeClr val="accent6"/>
                  </a:solidFill>
                </a:defRPr>
              </a:pPr>
              <a:endParaRPr lang="es-CO"/>
            </a:p>
          </c:txPr>
          <c:showLegendKey val="0"/>
          <c:showVal val="1"/>
          <c:showCatName val="0"/>
          <c:showSerName val="0"/>
          <c:showPercent val="0"/>
          <c:showBubbleSize val="0"/>
        </c:dLbl>
      </c:pivotFmt>
      <c:pivotFmt>
        <c:idx val="31"/>
        <c:dLbl>
          <c:idx val="0"/>
          <c:layout>
            <c:manualLayout>
              <c:x val="1.2377513512389643E-2"/>
              <c:y val="-2.5733806065377052E-2"/>
            </c:manualLayout>
          </c:layout>
          <c:showLegendKey val="0"/>
          <c:showVal val="1"/>
          <c:showCatName val="0"/>
          <c:showSerName val="0"/>
          <c:showPercent val="0"/>
          <c:showBubbleSize val="0"/>
        </c:dLbl>
      </c:pivotFmt>
      <c:pivotFmt>
        <c:idx val="32"/>
        <c:dLbl>
          <c:idx val="0"/>
          <c:layout>
            <c:manualLayout>
              <c:x val="1.2377513512389643E-2"/>
              <c:y val="-3.2167257581721301E-2"/>
            </c:manualLayout>
          </c:layout>
          <c:showLegendKey val="0"/>
          <c:showVal val="1"/>
          <c:showCatName val="0"/>
          <c:showSerName val="0"/>
          <c:showPercent val="0"/>
          <c:showBubbleSize val="0"/>
        </c:dLbl>
      </c:pivotFmt>
      <c:pivotFmt>
        <c:idx val="33"/>
        <c:dLbl>
          <c:idx val="0"/>
          <c:layout>
            <c:manualLayout>
              <c:x val="-4.1258378374632136E-3"/>
              <c:y val="-2.2517080307204909E-2"/>
            </c:manualLayout>
          </c:layout>
          <c:showLegendKey val="0"/>
          <c:showVal val="1"/>
          <c:showCatName val="0"/>
          <c:showSerName val="0"/>
          <c:showPercent val="0"/>
          <c:showBubbleSize val="0"/>
        </c:dLbl>
      </c:pivotFmt>
      <c:pivotFmt>
        <c:idx val="34"/>
        <c:dLbl>
          <c:idx val="0"/>
          <c:layout>
            <c:manualLayout>
              <c:x val="1.1792263761142249E-2"/>
              <c:y val="-2.5733713089592256E-2"/>
            </c:manualLayout>
          </c:layout>
          <c:numFmt formatCode="0.0%" sourceLinked="0"/>
          <c:spPr/>
          <c:txPr>
            <a:bodyPr/>
            <a:lstStyle/>
            <a:p>
              <a:pPr algn="ctr">
                <a:defRPr lang="en-US" sz="900" b="1" i="0" u="none" strike="noStrike" kern="1200" baseline="0">
                  <a:solidFill>
                    <a:srgbClr val="70AD47"/>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pivotFmt>
      <c:pivotFmt>
        <c:idx val="35"/>
        <c:spPr>
          <a:solidFill>
            <a:srgbClr val="FFC000"/>
          </a:solidFill>
        </c:spPr>
        <c:marker>
          <c:symbol val="none"/>
        </c:marker>
        <c:dLbl>
          <c:idx val="0"/>
          <c:numFmt formatCode="0.0%" sourceLinked="0"/>
          <c:spPr/>
          <c:txPr>
            <a:bodyPr/>
            <a:lstStyle/>
            <a:p>
              <a:pPr>
                <a:defRPr sz="800" b="1">
                  <a:solidFill>
                    <a:schemeClr val="accent2"/>
                  </a:solidFill>
                </a:defRPr>
              </a:pPr>
              <a:endParaRPr lang="es-CO"/>
            </a:p>
          </c:txPr>
          <c:showLegendKey val="0"/>
          <c:showVal val="1"/>
          <c:showCatName val="0"/>
          <c:showSerName val="0"/>
          <c:showPercent val="0"/>
          <c:showBubbleSize val="0"/>
        </c:dLbl>
      </c:pivotFmt>
      <c:pivotFmt>
        <c:idx val="36"/>
        <c:dLbl>
          <c:idx val="0"/>
          <c:layout>
            <c:manualLayout>
              <c:x val="1.4676764915811973E-2"/>
              <c:y val="-5.1571485151598706E-2"/>
            </c:manualLayout>
          </c:layout>
          <c:numFmt formatCode="0.0%" sourceLinked="0"/>
          <c:spPr/>
          <c:txPr>
            <a:bodyPr/>
            <a:lstStyle/>
            <a:p>
              <a:pPr algn="ctr" rtl="0">
                <a:defRPr sz="900" b="1" i="0" u="none" strike="noStrike" kern="1200" baseline="0">
                  <a:solidFill>
                    <a:schemeClr val="accent2"/>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pivotFmt>
      <c:pivotFmt>
        <c:idx val="37"/>
        <c:dLbl>
          <c:idx val="0"/>
          <c:layout>
            <c:manualLayout>
              <c:x val="5.8506163550684257E-4"/>
              <c:y val="8.7920983137845216E-2"/>
            </c:manualLayout>
          </c:layout>
          <c:numFmt formatCode="0.0%" sourceLinked="0"/>
          <c:spPr/>
          <c:txPr>
            <a:bodyPr/>
            <a:lstStyle/>
            <a:p>
              <a:pPr>
                <a:defRPr sz="700" b="1">
                  <a:solidFill>
                    <a:schemeClr val="tx2"/>
                  </a:solidFill>
                </a:defRPr>
              </a:pPr>
              <a:endParaRPr lang="es-CO"/>
            </a:p>
          </c:txPr>
          <c:showLegendKey val="0"/>
          <c:showVal val="1"/>
          <c:showCatName val="0"/>
          <c:showSerName val="0"/>
          <c:showPercent val="0"/>
          <c:showBubbleSize val="0"/>
        </c:dLbl>
      </c:pivotFmt>
      <c:pivotFmt>
        <c:idx val="38"/>
        <c:dLbl>
          <c:idx val="0"/>
          <c:layout>
            <c:manualLayout>
              <c:x val="-7.1924188761214687E-3"/>
              <c:y val="-4.4992409712029183E-2"/>
            </c:manualLayout>
          </c:layout>
          <c:numFmt formatCode="0.0%" sourceLinked="0"/>
          <c:spPr/>
          <c:txPr>
            <a:bodyPr/>
            <a:lstStyle/>
            <a:p>
              <a:pPr algn="ctr" rtl="0">
                <a:defRPr lang="en-US" sz="900" b="1" i="0" u="none" strike="noStrike" kern="1200" baseline="0">
                  <a:solidFill>
                    <a:schemeClr val="accent2"/>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pivotFmt>
      <c:pivotFmt>
        <c:idx val="39"/>
        <c:dLbl>
          <c:idx val="0"/>
          <c:layout>
            <c:manualLayout>
              <c:x val="2.3853757288520735E-2"/>
              <c:y val="-2.9610440725142382E-2"/>
            </c:manualLayout>
          </c:layout>
          <c:numFmt formatCode="0.0%" sourceLinked="0"/>
          <c:spPr/>
          <c:txPr>
            <a:bodyPr/>
            <a:lstStyle/>
            <a:p>
              <a:pPr algn="ctr" rtl="0">
                <a:defRPr lang="en-US" sz="900" b="1" i="0" u="none" strike="noStrike" kern="1200" baseline="0">
                  <a:solidFill>
                    <a:schemeClr val="accent2"/>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pivotFmt>
      <c:pivotFmt>
        <c:idx val="40"/>
        <c:spPr>
          <a:solidFill>
            <a:srgbClr val="C00000"/>
          </a:solidFill>
        </c:spPr>
        <c:marker>
          <c:symbol val="none"/>
        </c:marker>
        <c:dLbl>
          <c:idx val="0"/>
          <c:numFmt formatCode="0.0%" sourceLinked="0"/>
          <c:spPr/>
          <c:txPr>
            <a:bodyPr/>
            <a:lstStyle/>
            <a:p>
              <a:pPr>
                <a:defRPr sz="800" b="1">
                  <a:solidFill>
                    <a:srgbClr val="FF0000"/>
                  </a:solidFill>
                </a:defRPr>
              </a:pPr>
              <a:endParaRPr lang="es-CO"/>
            </a:p>
          </c:txPr>
          <c:showLegendKey val="0"/>
          <c:showVal val="1"/>
          <c:showCatName val="0"/>
          <c:showSerName val="0"/>
          <c:showPercent val="0"/>
          <c:showBubbleSize val="0"/>
        </c:dLbl>
      </c:pivotFmt>
      <c:pivotFmt>
        <c:idx val="41"/>
        <c:dLbl>
          <c:idx val="0"/>
          <c:layout>
            <c:manualLayout>
              <c:x val="3.2310228026746227E-2"/>
              <c:y val="-1.9300461788235745E-2"/>
            </c:manualLayout>
          </c:layout>
          <c:showLegendKey val="0"/>
          <c:showVal val="1"/>
          <c:showCatName val="0"/>
          <c:showSerName val="0"/>
          <c:showPercent val="0"/>
          <c:showBubbleSize val="0"/>
        </c:dLbl>
      </c:pivotFmt>
      <c:pivotFmt>
        <c:idx val="42"/>
        <c:dLbl>
          <c:idx val="0"/>
          <c:layout>
            <c:manualLayout>
              <c:x val="1.6503351349852854E-2"/>
              <c:y val="-3.2167257581721301E-2"/>
            </c:manualLayout>
          </c:layout>
          <c:showLegendKey val="0"/>
          <c:showVal val="1"/>
          <c:showCatName val="0"/>
          <c:showSerName val="0"/>
          <c:showPercent val="0"/>
          <c:showBubbleSize val="0"/>
        </c:dLbl>
      </c:pivotFmt>
      <c:pivotFmt>
        <c:idx val="43"/>
        <c:dLbl>
          <c:idx val="0"/>
          <c:layout>
            <c:manualLayout>
              <c:x val="5.501117116617619E-3"/>
              <c:y val="-2.8950531823549168E-2"/>
            </c:manualLayout>
          </c:layout>
          <c:numFmt formatCode="0%" sourceLinked="0"/>
          <c:spPr/>
          <c:txPr>
            <a:bodyPr/>
            <a:lstStyle/>
            <a:p>
              <a:pPr>
                <a:defRPr sz="800" b="1">
                  <a:solidFill>
                    <a:srgbClr val="FF0000"/>
                  </a:solidFill>
                </a:defRPr>
              </a:pPr>
              <a:endParaRPr lang="es-CO"/>
            </a:p>
          </c:txPr>
          <c:showLegendKey val="0"/>
          <c:showVal val="1"/>
          <c:showCatName val="0"/>
          <c:showSerName val="0"/>
          <c:showPercent val="0"/>
          <c:showBubbleSize val="0"/>
        </c:dLbl>
      </c:pivotFmt>
      <c:pivotFmt>
        <c:idx val="44"/>
        <c:dLbl>
          <c:idx val="0"/>
          <c:layout>
            <c:manualLayout>
              <c:x val="3.1836118030329631E-2"/>
              <c:y val="-2.5734067031675422E-2"/>
            </c:manualLayout>
          </c:layout>
          <c:showLegendKey val="0"/>
          <c:showVal val="1"/>
          <c:showCatName val="0"/>
          <c:showSerName val="0"/>
          <c:showPercent val="0"/>
          <c:showBubbleSize val="0"/>
        </c:dLbl>
      </c:pivotFmt>
    </c:pivotFmts>
    <c:view3D>
      <c:rotX val="15"/>
      <c:rotY val="20"/>
      <c:rAngAx val="1"/>
    </c:view3D>
    <c:floor>
      <c:thickness val="0"/>
    </c:floor>
    <c:sideWall>
      <c:thickness val="0"/>
    </c:sideWall>
    <c:backWall>
      <c:thickness val="0"/>
    </c:backWall>
    <c:plotArea>
      <c:layout>
        <c:manualLayout>
          <c:layoutTarget val="inner"/>
          <c:xMode val="edge"/>
          <c:yMode val="edge"/>
          <c:x val="0"/>
          <c:y val="0.15708065206087019"/>
          <c:w val="1"/>
          <c:h val="0.73070601146547698"/>
        </c:manualLayout>
      </c:layout>
      <c:bar3DChart>
        <c:barDir val="col"/>
        <c:grouping val="clustered"/>
        <c:varyColors val="0"/>
        <c:ser>
          <c:idx val="0"/>
          <c:order val="0"/>
          <c:tx>
            <c:strRef>
              <c:f>DinamicaGeneralTodasLasMallas!$B$13:$B$14</c:f>
              <c:strCache>
                <c:ptCount val="1"/>
                <c:pt idx="0">
                  <c:v>BUENO</c:v>
                </c:pt>
              </c:strCache>
            </c:strRef>
          </c:tx>
          <c:spPr>
            <a:solidFill>
              <a:srgbClr val="92D050"/>
            </a:solidFill>
          </c:spPr>
          <c:invertIfNegative val="0"/>
          <c:dLbls>
            <c:dLbl>
              <c:idx val="0"/>
              <c:layout>
                <c:manualLayout>
                  <c:x val="1.2377513512389643E-2"/>
                  <c:y val="-2.5733806065377052E-2"/>
                </c:manualLayout>
              </c:layout>
              <c:showLegendKey val="0"/>
              <c:showVal val="1"/>
              <c:showCatName val="0"/>
              <c:showSerName val="0"/>
              <c:showPercent val="0"/>
              <c:showBubbleSize val="0"/>
            </c:dLbl>
            <c:dLbl>
              <c:idx val="1"/>
              <c:layout>
                <c:manualLayout>
                  <c:x val="1.2377513512389643E-2"/>
                  <c:y val="-3.2167257581721301E-2"/>
                </c:manualLayout>
              </c:layout>
              <c:showLegendKey val="0"/>
              <c:showVal val="1"/>
              <c:showCatName val="0"/>
              <c:showSerName val="0"/>
              <c:showPercent val="0"/>
              <c:showBubbleSize val="0"/>
            </c:dLbl>
            <c:dLbl>
              <c:idx val="2"/>
              <c:layout>
                <c:manualLayout>
                  <c:x val="-4.1258378374632136E-3"/>
                  <c:y val="-2.2517080307204909E-2"/>
                </c:manualLayout>
              </c:layout>
              <c:showLegendKey val="0"/>
              <c:showVal val="1"/>
              <c:showCatName val="0"/>
              <c:showSerName val="0"/>
              <c:showPercent val="0"/>
              <c:showBubbleSize val="0"/>
            </c:dLbl>
            <c:dLbl>
              <c:idx val="3"/>
              <c:layout>
                <c:manualLayout>
                  <c:x val="1.1792263761142249E-2"/>
                  <c:y val="-2.5733713089592256E-2"/>
                </c:manualLayout>
              </c:layout>
              <c:numFmt formatCode="0%" sourceLinked="0"/>
              <c:spPr/>
              <c:txPr>
                <a:bodyPr/>
                <a:lstStyle/>
                <a:p>
                  <a:pPr algn="ctr">
                    <a:defRPr lang="en-US" sz="900" b="1" i="0" u="none" strike="noStrike" kern="1200" baseline="0">
                      <a:solidFill>
                        <a:srgbClr val="70AD47"/>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numFmt formatCode="0%" sourceLinked="0"/>
            <c:txPr>
              <a:bodyPr/>
              <a:lstStyle/>
              <a:p>
                <a:pPr>
                  <a:defRPr sz="900" b="1">
                    <a:solidFill>
                      <a:schemeClr val="accent6"/>
                    </a:solidFill>
                  </a:defRPr>
                </a:pPr>
                <a:endParaRPr lang="es-CO"/>
              </a:p>
            </c:txPr>
            <c:showLegendKey val="0"/>
            <c:showVal val="1"/>
            <c:showCatName val="0"/>
            <c:showSerName val="0"/>
            <c:showPercent val="0"/>
            <c:showBubbleSize val="0"/>
            <c:showLeaderLines val="0"/>
          </c:dLbls>
          <c:cat>
            <c:strRef>
              <c:f>DinamicaGeneralTodasLasMallas!$A$15:$A$19</c:f>
              <c:strCache>
                <c:ptCount val="4"/>
                <c:pt idx="0">
                  <c:v>ARTERIAL</c:v>
                </c:pt>
                <c:pt idx="1">
                  <c:v>INTERMEDIA</c:v>
                </c:pt>
                <c:pt idx="2">
                  <c:v>LOCAL</c:v>
                </c:pt>
                <c:pt idx="3">
                  <c:v>TRONCAL</c:v>
                </c:pt>
              </c:strCache>
            </c:strRef>
          </c:cat>
          <c:val>
            <c:numRef>
              <c:f>DinamicaGeneralTodasLasMallas!$B$15:$B$19</c:f>
              <c:numCache>
                <c:formatCode>0.00%</c:formatCode>
                <c:ptCount val="4"/>
                <c:pt idx="0">
                  <c:v>0.72422619912586472</c:v>
                </c:pt>
                <c:pt idx="1">
                  <c:v>0.58077488882246731</c:v>
                </c:pt>
                <c:pt idx="2">
                  <c:v>0.19365256756374774</c:v>
                </c:pt>
                <c:pt idx="3">
                  <c:v>0.67399426117433991</c:v>
                </c:pt>
              </c:numCache>
            </c:numRef>
          </c:val>
        </c:ser>
        <c:ser>
          <c:idx val="1"/>
          <c:order val="1"/>
          <c:tx>
            <c:strRef>
              <c:f>DinamicaGeneralTodasLasMallas!$C$13:$C$14</c:f>
              <c:strCache>
                <c:ptCount val="1"/>
                <c:pt idx="0">
                  <c:v>REGULAR</c:v>
                </c:pt>
              </c:strCache>
            </c:strRef>
          </c:tx>
          <c:spPr>
            <a:solidFill>
              <a:srgbClr val="FFC000"/>
            </a:solidFill>
          </c:spPr>
          <c:invertIfNegative val="0"/>
          <c:dLbls>
            <c:dLbl>
              <c:idx val="0"/>
              <c:layout>
                <c:manualLayout>
                  <c:x val="1.4676764915811973E-2"/>
                  <c:y val="-5.1571485151598706E-2"/>
                </c:manualLayout>
              </c:layout>
              <c:numFmt formatCode="0%" sourceLinked="0"/>
              <c:spPr/>
              <c:txPr>
                <a:bodyPr/>
                <a:lstStyle/>
                <a:p>
                  <a:pPr algn="ctr" rtl="0">
                    <a:defRPr sz="900" b="1" i="0" u="none" strike="noStrike" kern="1200" baseline="0">
                      <a:solidFill>
                        <a:schemeClr val="accent2"/>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dLbl>
              <c:idx val="1"/>
              <c:layout>
                <c:manualLayout>
                  <c:x val="5.8506163550684257E-4"/>
                  <c:y val="8.7920983137845216E-2"/>
                </c:manualLayout>
              </c:layout>
              <c:numFmt formatCode="0%" sourceLinked="0"/>
              <c:spPr/>
              <c:txPr>
                <a:bodyPr/>
                <a:lstStyle/>
                <a:p>
                  <a:pPr>
                    <a:defRPr sz="700" b="1">
                      <a:solidFill>
                        <a:schemeClr val="tx2"/>
                      </a:solidFill>
                    </a:defRPr>
                  </a:pPr>
                  <a:endParaRPr lang="es-CO"/>
                </a:p>
              </c:txPr>
              <c:showLegendKey val="0"/>
              <c:showVal val="1"/>
              <c:showCatName val="0"/>
              <c:showSerName val="0"/>
              <c:showPercent val="0"/>
              <c:showBubbleSize val="0"/>
            </c:dLbl>
            <c:dLbl>
              <c:idx val="2"/>
              <c:layout>
                <c:manualLayout>
                  <c:x val="-7.1924188761214687E-3"/>
                  <c:y val="-4.4992409712029183E-2"/>
                </c:manualLayout>
              </c:layout>
              <c:numFmt formatCode="0%" sourceLinked="0"/>
              <c:spPr/>
              <c:txPr>
                <a:bodyPr/>
                <a:lstStyle/>
                <a:p>
                  <a:pPr algn="ctr" rtl="0">
                    <a:defRPr lang="en-US" sz="900" b="1" i="0" u="none" strike="noStrike" kern="1200" baseline="0">
                      <a:solidFill>
                        <a:schemeClr val="accent2"/>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dLbl>
              <c:idx val="3"/>
              <c:layout>
                <c:manualLayout>
                  <c:x val="2.3853757288520735E-2"/>
                  <c:y val="-2.9610440725142382E-2"/>
                </c:manualLayout>
              </c:layout>
              <c:numFmt formatCode="0%" sourceLinked="0"/>
              <c:spPr/>
              <c:txPr>
                <a:bodyPr/>
                <a:lstStyle/>
                <a:p>
                  <a:pPr algn="ctr" rtl="0">
                    <a:defRPr lang="en-US" sz="900" b="1" i="0" u="none" strike="noStrike" kern="1200" baseline="0">
                      <a:solidFill>
                        <a:schemeClr val="accent2"/>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numFmt formatCode="0%" sourceLinked="0"/>
            <c:txPr>
              <a:bodyPr/>
              <a:lstStyle/>
              <a:p>
                <a:pPr>
                  <a:defRPr sz="800" b="1">
                    <a:solidFill>
                      <a:schemeClr val="accent2"/>
                    </a:solidFill>
                  </a:defRPr>
                </a:pPr>
                <a:endParaRPr lang="es-CO"/>
              </a:p>
            </c:txPr>
            <c:showLegendKey val="0"/>
            <c:showVal val="1"/>
            <c:showCatName val="0"/>
            <c:showSerName val="0"/>
            <c:showPercent val="0"/>
            <c:showBubbleSize val="0"/>
            <c:showLeaderLines val="0"/>
          </c:dLbls>
          <c:cat>
            <c:strRef>
              <c:f>DinamicaGeneralTodasLasMallas!$A$15:$A$19</c:f>
              <c:strCache>
                <c:ptCount val="4"/>
                <c:pt idx="0">
                  <c:v>ARTERIAL</c:v>
                </c:pt>
                <c:pt idx="1">
                  <c:v>INTERMEDIA</c:v>
                </c:pt>
                <c:pt idx="2">
                  <c:v>LOCAL</c:v>
                </c:pt>
                <c:pt idx="3">
                  <c:v>TRONCAL</c:v>
                </c:pt>
              </c:strCache>
            </c:strRef>
          </c:cat>
          <c:val>
            <c:numRef>
              <c:f>DinamicaGeneralTodasLasMallas!$C$15:$C$19</c:f>
              <c:numCache>
                <c:formatCode>0.00%</c:formatCode>
                <c:ptCount val="4"/>
                <c:pt idx="0">
                  <c:v>0.11911708267662284</c:v>
                </c:pt>
                <c:pt idx="1">
                  <c:v>0.12405379356213198</c:v>
                </c:pt>
                <c:pt idx="2">
                  <c:v>0.24578107066595681</c:v>
                </c:pt>
                <c:pt idx="3">
                  <c:v>0.26713463130933712</c:v>
                </c:pt>
              </c:numCache>
            </c:numRef>
          </c:val>
        </c:ser>
        <c:ser>
          <c:idx val="2"/>
          <c:order val="2"/>
          <c:tx>
            <c:strRef>
              <c:f>DinamicaGeneralTodasLasMallas!$D$13:$D$14</c:f>
              <c:strCache>
                <c:ptCount val="1"/>
                <c:pt idx="0">
                  <c:v>MALO</c:v>
                </c:pt>
              </c:strCache>
            </c:strRef>
          </c:tx>
          <c:spPr>
            <a:solidFill>
              <a:srgbClr val="C00000"/>
            </a:solidFill>
          </c:spPr>
          <c:invertIfNegative val="0"/>
          <c:dLbls>
            <c:dLbl>
              <c:idx val="0"/>
              <c:layout>
                <c:manualLayout>
                  <c:x val="3.2310228026746227E-2"/>
                  <c:y val="-1.9300461788235745E-2"/>
                </c:manualLayout>
              </c:layout>
              <c:showLegendKey val="0"/>
              <c:showVal val="1"/>
              <c:showCatName val="0"/>
              <c:showSerName val="0"/>
              <c:showPercent val="0"/>
              <c:showBubbleSize val="0"/>
            </c:dLbl>
            <c:dLbl>
              <c:idx val="1"/>
              <c:layout>
                <c:manualLayout>
                  <c:x val="1.6503351349852854E-2"/>
                  <c:y val="-3.2167257581721301E-2"/>
                </c:manualLayout>
              </c:layout>
              <c:showLegendKey val="0"/>
              <c:showVal val="1"/>
              <c:showCatName val="0"/>
              <c:showSerName val="0"/>
              <c:showPercent val="0"/>
              <c:showBubbleSize val="0"/>
            </c:dLbl>
            <c:dLbl>
              <c:idx val="2"/>
              <c:layout>
                <c:manualLayout>
                  <c:x val="5.501117116617619E-3"/>
                  <c:y val="-2.8950531823549168E-2"/>
                </c:manualLayout>
              </c:layout>
              <c:showLegendKey val="0"/>
              <c:showVal val="1"/>
              <c:showCatName val="0"/>
              <c:showSerName val="0"/>
              <c:showPercent val="0"/>
              <c:showBubbleSize val="0"/>
            </c:dLbl>
            <c:dLbl>
              <c:idx val="3"/>
              <c:layout>
                <c:manualLayout>
                  <c:x val="3.1836118030329631E-2"/>
                  <c:y val="-2.5734067031675422E-2"/>
                </c:manualLayout>
              </c:layout>
              <c:showLegendKey val="0"/>
              <c:showVal val="1"/>
              <c:showCatName val="0"/>
              <c:showSerName val="0"/>
              <c:showPercent val="0"/>
              <c:showBubbleSize val="0"/>
            </c:dLbl>
            <c:numFmt formatCode="0%" sourceLinked="0"/>
            <c:txPr>
              <a:bodyPr/>
              <a:lstStyle/>
              <a:p>
                <a:pPr>
                  <a:defRPr sz="800" b="1">
                    <a:solidFill>
                      <a:srgbClr val="FF0000"/>
                    </a:solidFill>
                  </a:defRPr>
                </a:pPr>
                <a:endParaRPr lang="es-CO"/>
              </a:p>
            </c:txPr>
            <c:showLegendKey val="0"/>
            <c:showVal val="1"/>
            <c:showCatName val="0"/>
            <c:showSerName val="0"/>
            <c:showPercent val="0"/>
            <c:showBubbleSize val="0"/>
            <c:showLeaderLines val="0"/>
          </c:dLbls>
          <c:cat>
            <c:strRef>
              <c:f>DinamicaGeneralTodasLasMallas!$A$15:$A$19</c:f>
              <c:strCache>
                <c:ptCount val="4"/>
                <c:pt idx="0">
                  <c:v>ARTERIAL</c:v>
                </c:pt>
                <c:pt idx="1">
                  <c:v>INTERMEDIA</c:v>
                </c:pt>
                <c:pt idx="2">
                  <c:v>LOCAL</c:v>
                </c:pt>
                <c:pt idx="3">
                  <c:v>TRONCAL</c:v>
                </c:pt>
              </c:strCache>
            </c:strRef>
          </c:cat>
          <c:val>
            <c:numRef>
              <c:f>DinamicaGeneralTodasLasMallas!$D$15:$D$19</c:f>
              <c:numCache>
                <c:formatCode>0.00%</c:formatCode>
                <c:ptCount val="4"/>
                <c:pt idx="0">
                  <c:v>0.15665671819750138</c:v>
                </c:pt>
                <c:pt idx="1">
                  <c:v>0.29517131761535947</c:v>
                </c:pt>
                <c:pt idx="2">
                  <c:v>0.56056636176997832</c:v>
                </c:pt>
                <c:pt idx="3">
                  <c:v>5.8871107516320735E-2</c:v>
                </c:pt>
              </c:numCache>
            </c:numRef>
          </c:val>
        </c:ser>
        <c:dLbls>
          <c:showLegendKey val="0"/>
          <c:showVal val="0"/>
          <c:showCatName val="0"/>
          <c:showSerName val="0"/>
          <c:showPercent val="0"/>
          <c:showBubbleSize val="0"/>
        </c:dLbls>
        <c:gapWidth val="150"/>
        <c:shape val="box"/>
        <c:axId val="134567808"/>
        <c:axId val="134569344"/>
        <c:axId val="0"/>
      </c:bar3DChart>
      <c:catAx>
        <c:axId val="134567808"/>
        <c:scaling>
          <c:orientation val="minMax"/>
        </c:scaling>
        <c:delete val="0"/>
        <c:axPos val="b"/>
        <c:majorTickMark val="out"/>
        <c:minorTickMark val="none"/>
        <c:tickLblPos val="nextTo"/>
        <c:crossAx val="134569344"/>
        <c:crosses val="autoZero"/>
        <c:auto val="1"/>
        <c:lblAlgn val="ctr"/>
        <c:lblOffset val="100"/>
        <c:noMultiLvlLbl val="0"/>
      </c:catAx>
      <c:valAx>
        <c:axId val="134569344"/>
        <c:scaling>
          <c:orientation val="minMax"/>
        </c:scaling>
        <c:delete val="1"/>
        <c:axPos val="l"/>
        <c:numFmt formatCode="0%" sourceLinked="0"/>
        <c:majorTickMark val="out"/>
        <c:minorTickMark val="none"/>
        <c:tickLblPos val="nextTo"/>
        <c:crossAx val="134567808"/>
        <c:crosses val="autoZero"/>
        <c:crossBetween val="between"/>
      </c:valAx>
    </c:plotArea>
    <c:legend>
      <c:legendPos val="t"/>
      <c:overlay val="0"/>
      <c:txPr>
        <a:bodyPr/>
        <a:lstStyle/>
        <a:p>
          <a:pPr>
            <a:defRPr sz="1000" b="1">
              <a:solidFill>
                <a:schemeClr val="bg1">
                  <a:lumMod val="65000"/>
                </a:schemeClr>
              </a:solidFill>
            </a:defRPr>
          </a:pPr>
          <a:endParaRPr lang="es-CO"/>
        </a:p>
      </c:txPr>
    </c:legend>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6"/>
    </mc:Choice>
    <mc:Fallback>
      <c:style val="26"/>
    </mc:Fallback>
  </mc:AlternateContent>
  <c:pivotSource>
    <c:name>[Copia de MALLA VIAL DICEMBRE 2014 (ABRIL 6).xlsx]DinamicaGeneralTodasLasMallas!Tabla dinámica4</c:name>
    <c:fmtId val="6"/>
  </c:pivotSource>
  <c:chart>
    <c:autoTitleDeleted val="1"/>
    <c:pivotFmts>
      <c:pivotFmt>
        <c:idx val="0"/>
        <c:dLbl>
          <c:idx val="0"/>
          <c:spPr/>
          <c:txPr>
            <a:bodyPr/>
            <a:lstStyle/>
            <a:p>
              <a:pPr>
                <a:defRPr/>
              </a:pPr>
              <a:endParaRPr lang="es-CO"/>
            </a:p>
          </c:txPr>
          <c:showLegendKey val="0"/>
          <c:showVal val="1"/>
          <c:showCatName val="0"/>
          <c:showSerName val="0"/>
          <c:showPercent val="0"/>
          <c:showBubbleSize val="0"/>
        </c:dLbl>
      </c:pivotFmt>
      <c:pivotFmt>
        <c:idx val="1"/>
      </c:pivotFmt>
      <c:pivotFmt>
        <c:idx val="2"/>
      </c:pivotFmt>
      <c:pivotFmt>
        <c:idx val="3"/>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miter lim="800000"/>
          </a:ln>
          <a:effectLst/>
        </c:spPr>
      </c:pivotFmt>
      <c:pivotFmt>
        <c:idx val="4"/>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6350" cap="flat" cmpd="sng" algn="ctr">
            <a:solidFill>
              <a:schemeClr val="accent5"/>
            </a:solidFill>
            <a:prstDash val="solid"/>
            <a:miter lim="800000"/>
          </a:ln>
          <a:effectLst/>
        </c:spPr>
      </c:pivotFmt>
      <c:pivotFmt>
        <c:idx val="5"/>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6350" cap="flat" cmpd="sng" algn="ctr">
            <a:solidFill>
              <a:schemeClr val="accent4"/>
            </a:solidFill>
            <a:prstDash val="solid"/>
            <a:miter lim="800000"/>
          </a:ln>
          <a:effectLst/>
        </c:spPr>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6350" cap="flat" cmpd="sng" algn="ctr">
            <a:solidFill>
              <a:schemeClr val="accent2"/>
            </a:solidFill>
            <a:prstDash val="solid"/>
            <a:miter lim="800000"/>
          </a:ln>
          <a:effectLst/>
        </c:spPr>
      </c:pivotFmt>
      <c:pivotFmt>
        <c:idx val="7"/>
        <c:marker>
          <c:symbol val="none"/>
        </c:marker>
        <c:dLbl>
          <c:idx val="0"/>
          <c:spPr/>
          <c:txPr>
            <a:bodyPr/>
            <a:lstStyle/>
            <a:p>
              <a:pPr>
                <a:defRPr/>
              </a:pPr>
              <a:endParaRPr lang="es-CO"/>
            </a:p>
          </c:txPr>
          <c:showLegendKey val="0"/>
          <c:showVal val="1"/>
          <c:showCatName val="0"/>
          <c:showSerName val="0"/>
          <c:showPercent val="0"/>
          <c:showBubbleSize val="0"/>
        </c:dLbl>
      </c:pivotFmt>
      <c:pivotFmt>
        <c:idx val="8"/>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miter lim="800000"/>
          </a:ln>
          <a:effectLst/>
        </c:spPr>
      </c:pivotFmt>
      <c:pivotFmt>
        <c:idx val="9"/>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6350" cap="flat" cmpd="sng" algn="ctr">
            <a:solidFill>
              <a:schemeClr val="accent5"/>
            </a:solidFill>
            <a:prstDash val="solid"/>
            <a:miter lim="800000"/>
          </a:ln>
          <a:effectLst/>
        </c:spPr>
      </c:pivotFmt>
      <c:pivotFmt>
        <c:idx val="1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6350" cap="flat" cmpd="sng" algn="ctr">
            <a:solidFill>
              <a:schemeClr val="accent4"/>
            </a:solidFill>
            <a:prstDash val="solid"/>
            <a:miter lim="800000"/>
          </a:ln>
          <a:effectLst/>
        </c:spPr>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6350" cap="flat" cmpd="sng" algn="ctr">
            <a:solidFill>
              <a:schemeClr val="accent2"/>
            </a:solidFill>
            <a:prstDash val="solid"/>
            <a:miter lim="800000"/>
          </a:ln>
          <a:effectLst/>
        </c:spPr>
      </c:pivotFmt>
      <c:pivotFmt>
        <c:idx val="12"/>
        <c:marker>
          <c:symbol val="none"/>
        </c:marker>
      </c:pivotFmt>
      <c:pivotFmt>
        <c:idx val="13"/>
        <c:marker>
          <c:symbol val="none"/>
        </c:marker>
      </c:pivotFmt>
      <c:pivotFmt>
        <c:idx val="14"/>
        <c:marker>
          <c:symbol val="none"/>
        </c:marker>
        <c:dLbl>
          <c:idx val="0"/>
          <c:numFmt formatCode="#,##0.00" sourceLinked="0"/>
          <c:spPr/>
          <c:txPr>
            <a:bodyPr/>
            <a:lstStyle/>
            <a:p>
              <a:pPr>
                <a:defRPr b="1">
                  <a:solidFill>
                    <a:schemeClr val="bg1"/>
                  </a:solidFill>
                </a:defRPr>
              </a:pPr>
              <a:endParaRPr lang="es-CO"/>
            </a:p>
          </c:txPr>
          <c:showLegendKey val="0"/>
          <c:showVal val="1"/>
          <c:showCatName val="0"/>
          <c:showSerName val="0"/>
          <c:showPercent val="0"/>
          <c:showBubbleSize val="0"/>
        </c:dLbl>
      </c:pivotFmt>
      <c:pivotFmt>
        <c:idx val="1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miter lim="800000"/>
          </a:ln>
          <a:effectLst/>
        </c:spPr>
        <c:dLbl>
          <c:idx val="0"/>
          <c:layout>
            <c:manualLayout>
              <c:x val="-0.14913580069020671"/>
              <c:y val="0.11543628474163256"/>
            </c:manualLayout>
          </c:layout>
          <c:showLegendKey val="0"/>
          <c:showVal val="1"/>
          <c:showCatName val="0"/>
          <c:showSerName val="0"/>
          <c:showPercent val="0"/>
          <c:showBubbleSize val="0"/>
        </c:dLbl>
      </c:pivotFmt>
      <c:pivotFmt>
        <c:idx val="1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6350" cap="flat" cmpd="sng" algn="ctr">
            <a:solidFill>
              <a:schemeClr val="accent5"/>
            </a:solidFill>
            <a:prstDash val="solid"/>
            <a:miter lim="800000"/>
          </a:ln>
          <a:effectLst/>
        </c:spPr>
        <c:dLbl>
          <c:idx val="0"/>
          <c:layout>
            <c:manualLayout>
              <c:x val="-5.7010857426926707E-2"/>
              <c:y val="-0.19113036910137238"/>
            </c:manualLayout>
          </c:layout>
          <c:showLegendKey val="0"/>
          <c:showVal val="1"/>
          <c:showCatName val="0"/>
          <c:showSerName val="0"/>
          <c:showPercent val="0"/>
          <c:showBubbleSize val="0"/>
        </c:dLbl>
      </c:pivotFmt>
      <c:pivotFmt>
        <c:idx val="17"/>
        <c:spPr>
          <a:solidFill>
            <a:srgbClr val="FFC000"/>
          </a:solidFill>
          <a:ln w="6350" cap="flat" cmpd="sng" algn="ctr">
            <a:solidFill>
              <a:schemeClr val="accent4"/>
            </a:solidFill>
            <a:prstDash val="solid"/>
            <a:miter lim="800000"/>
          </a:ln>
          <a:effectLst/>
        </c:spPr>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6350" cap="flat" cmpd="sng" algn="ctr">
            <a:solidFill>
              <a:schemeClr val="accent2"/>
            </a:solidFill>
            <a:prstDash val="solid"/>
            <a:miter lim="800000"/>
          </a:ln>
          <a:effectLst/>
        </c:spPr>
      </c:pivotFmt>
      <c:pivotFmt>
        <c:idx val="19"/>
        <c:marker>
          <c:symbol val="none"/>
        </c:marker>
      </c:pivotFmt>
      <c:pivotFmt>
        <c:idx val="20"/>
        <c:marker>
          <c:symbol val="none"/>
        </c:marker>
      </c:pivotFmt>
    </c:pivotFmts>
    <c:plotArea>
      <c:layout>
        <c:manualLayout>
          <c:layoutTarget val="inner"/>
          <c:xMode val="edge"/>
          <c:yMode val="edge"/>
          <c:x val="0.32698722613275311"/>
          <c:y val="8.3508422523301706E-2"/>
          <c:w val="0.45319009418675499"/>
          <c:h val="0.74488371144729204"/>
        </c:manualLayout>
      </c:layout>
      <c:pieChart>
        <c:varyColors val="1"/>
        <c:ser>
          <c:idx val="0"/>
          <c:order val="0"/>
          <c:tx>
            <c:strRef>
              <c:f>DinamicaGeneralTodasLasMallas!$B$25:$B$26</c:f>
              <c:strCache>
                <c:ptCount val="1"/>
                <c:pt idx="0">
                  <c:v>BUENO</c:v>
                </c:pt>
              </c:strCache>
            </c:strRef>
          </c:tx>
          <c:dPt>
            <c:idx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miter lim="800000"/>
              </a:ln>
              <a:effectLst/>
            </c:spPr>
          </c:dPt>
          <c:dPt>
            <c:idx val="1"/>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6350" cap="flat" cmpd="sng" algn="ctr">
                <a:solidFill>
                  <a:schemeClr val="accent5"/>
                </a:solidFill>
                <a:prstDash val="solid"/>
                <a:miter lim="800000"/>
              </a:ln>
              <a:effectLst/>
            </c:spPr>
          </c:dPt>
          <c:dPt>
            <c:idx val="2"/>
            <c:bubble3D val="0"/>
            <c:spPr>
              <a:solidFill>
                <a:srgbClr val="FFC000"/>
              </a:solidFill>
              <a:ln w="6350" cap="flat" cmpd="sng" algn="ctr">
                <a:solidFill>
                  <a:schemeClr val="accent4"/>
                </a:solidFill>
                <a:prstDash val="solid"/>
                <a:miter lim="800000"/>
              </a:ln>
              <a:effectLst/>
            </c:spPr>
          </c:dPt>
          <c:dPt>
            <c:idx val="3"/>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6350" cap="flat" cmpd="sng" algn="ctr">
                <a:solidFill>
                  <a:schemeClr val="accent2"/>
                </a:solidFill>
                <a:prstDash val="solid"/>
                <a:miter lim="800000"/>
              </a:ln>
              <a:effectLst/>
            </c:spPr>
          </c:dPt>
          <c:dLbls>
            <c:dLbl>
              <c:idx val="0"/>
              <c:layout>
                <c:manualLayout>
                  <c:x val="-0.14913580069020671"/>
                  <c:y val="0.11543628474163256"/>
                </c:manualLayout>
              </c:layout>
              <c:tx>
                <c:rich>
                  <a:bodyPr/>
                  <a:lstStyle/>
                  <a:p>
                    <a:r>
                      <a:rPr lang="en-US"/>
                      <a:t>2.684</a:t>
                    </a:r>
                  </a:p>
                </c:rich>
              </c:tx>
              <c:showLegendKey val="0"/>
              <c:showVal val="1"/>
              <c:showCatName val="0"/>
              <c:showSerName val="0"/>
              <c:showPercent val="0"/>
              <c:showBubbleSize val="0"/>
            </c:dLbl>
            <c:dLbl>
              <c:idx val="1"/>
              <c:layout>
                <c:manualLayout>
                  <c:x val="-1.7346146548612128E-2"/>
                  <c:y val="-0.19113017552513775"/>
                </c:manualLayout>
              </c:layout>
              <c:tx>
                <c:rich>
                  <a:bodyPr/>
                  <a:lstStyle/>
                  <a:p>
                    <a:r>
                      <a:rPr lang="en-US"/>
                      <a:t>3.548</a:t>
                    </a:r>
                  </a:p>
                </c:rich>
              </c:tx>
              <c:showLegendKey val="0"/>
              <c:showVal val="1"/>
              <c:showCatName val="0"/>
              <c:showSerName val="0"/>
              <c:showPercent val="0"/>
              <c:showBubbleSize val="0"/>
            </c:dLbl>
            <c:dLbl>
              <c:idx val="2"/>
              <c:tx>
                <c:rich>
                  <a:bodyPr/>
                  <a:lstStyle/>
                  <a:p>
                    <a:r>
                      <a:rPr lang="en-US"/>
                      <a:t>8.287</a:t>
                    </a:r>
                  </a:p>
                </c:rich>
              </c:tx>
              <c:showLegendKey val="0"/>
              <c:showVal val="1"/>
              <c:showCatName val="0"/>
              <c:showSerName val="0"/>
              <c:showPercent val="0"/>
              <c:showBubbleSize val="0"/>
            </c:dLbl>
            <c:dLbl>
              <c:idx val="3"/>
              <c:tx>
                <c:rich>
                  <a:bodyPr/>
                  <a:lstStyle/>
                  <a:p>
                    <a:r>
                      <a:rPr lang="en-US"/>
                      <a:t>1.038</a:t>
                    </a:r>
                  </a:p>
                </c:rich>
              </c:tx>
              <c:showLegendKey val="0"/>
              <c:showVal val="1"/>
              <c:showCatName val="0"/>
              <c:showSerName val="0"/>
              <c:showPercent val="0"/>
              <c:showBubbleSize val="0"/>
            </c:dLbl>
            <c:numFmt formatCode="#,##0" sourceLinked="0"/>
            <c:txPr>
              <a:bodyPr/>
              <a:lstStyle/>
              <a:p>
                <a:pPr>
                  <a:defRPr b="1">
                    <a:solidFill>
                      <a:schemeClr val="bg1"/>
                    </a:solidFill>
                  </a:defRPr>
                </a:pPr>
                <a:endParaRPr lang="es-CO"/>
              </a:p>
            </c:txPr>
            <c:showLegendKey val="0"/>
            <c:showVal val="1"/>
            <c:showCatName val="0"/>
            <c:showSerName val="0"/>
            <c:showPercent val="0"/>
            <c:showBubbleSize val="0"/>
            <c:showLeaderLines val="1"/>
          </c:dLbls>
          <c:cat>
            <c:strRef>
              <c:f>DinamicaGeneralTodasLasMallas!$A$27:$A$31</c:f>
              <c:strCache>
                <c:ptCount val="4"/>
                <c:pt idx="0">
                  <c:v>ARTERIAL</c:v>
                </c:pt>
                <c:pt idx="1">
                  <c:v>INTERMEDIA</c:v>
                </c:pt>
                <c:pt idx="2">
                  <c:v>LOCAL</c:v>
                </c:pt>
                <c:pt idx="3">
                  <c:v>TRONCAL</c:v>
                </c:pt>
              </c:strCache>
            </c:strRef>
          </c:cat>
          <c:val>
            <c:numRef>
              <c:f>DinamicaGeneralTodasLasMallas!$B$27:$B$31</c:f>
              <c:numCache>
                <c:formatCode>General</c:formatCode>
                <c:ptCount val="4"/>
                <c:pt idx="0">
                  <c:v>1943.6999999999673</c:v>
                </c:pt>
                <c:pt idx="1">
                  <c:v>2060.809999999874</c:v>
                </c:pt>
                <c:pt idx="2">
                  <c:v>1604.5799999999122</c:v>
                </c:pt>
                <c:pt idx="3">
                  <c:v>699.97000000000219</c:v>
                </c:pt>
              </c:numCache>
            </c:numRef>
          </c:val>
        </c:ser>
        <c:ser>
          <c:idx val="1"/>
          <c:order val="1"/>
          <c:tx>
            <c:strRef>
              <c:f>DinamicaGeneralTodasLasMallas!$C$25:$C$26</c:f>
              <c:strCache>
                <c:ptCount val="1"/>
                <c:pt idx="0">
                  <c:v>REGULAR</c:v>
                </c:pt>
              </c:strCache>
            </c:strRef>
          </c:tx>
          <c:cat>
            <c:strRef>
              <c:f>DinamicaGeneralTodasLasMallas!$A$27:$A$31</c:f>
              <c:strCache>
                <c:ptCount val="4"/>
                <c:pt idx="0">
                  <c:v>ARTERIAL</c:v>
                </c:pt>
                <c:pt idx="1">
                  <c:v>INTERMEDIA</c:v>
                </c:pt>
                <c:pt idx="2">
                  <c:v>LOCAL</c:v>
                </c:pt>
                <c:pt idx="3">
                  <c:v>TRONCAL</c:v>
                </c:pt>
              </c:strCache>
            </c:strRef>
          </c:cat>
          <c:val>
            <c:numRef>
              <c:f>DinamicaGeneralTodasLasMallas!$C$27:$C$31</c:f>
              <c:numCache>
                <c:formatCode>General</c:formatCode>
                <c:ptCount val="4"/>
                <c:pt idx="0">
                  <c:v>319.69000000000028</c:v>
                </c:pt>
                <c:pt idx="1">
                  <c:v>440.18999999999943</c:v>
                </c:pt>
                <c:pt idx="2">
                  <c:v>2036.509999999543</c:v>
                </c:pt>
                <c:pt idx="3">
                  <c:v>277.43000000000023</c:v>
                </c:pt>
              </c:numCache>
            </c:numRef>
          </c:val>
        </c:ser>
        <c:ser>
          <c:idx val="2"/>
          <c:order val="2"/>
          <c:tx>
            <c:strRef>
              <c:f>DinamicaGeneralTodasLasMallas!$D$25:$D$26</c:f>
              <c:strCache>
                <c:ptCount val="1"/>
                <c:pt idx="0">
                  <c:v>MALO</c:v>
                </c:pt>
              </c:strCache>
            </c:strRef>
          </c:tx>
          <c:cat>
            <c:strRef>
              <c:f>DinamicaGeneralTodasLasMallas!$A$27:$A$31</c:f>
              <c:strCache>
                <c:ptCount val="4"/>
                <c:pt idx="0">
                  <c:v>ARTERIAL</c:v>
                </c:pt>
                <c:pt idx="1">
                  <c:v>INTERMEDIA</c:v>
                </c:pt>
                <c:pt idx="2">
                  <c:v>LOCAL</c:v>
                </c:pt>
                <c:pt idx="3">
                  <c:v>TRONCAL</c:v>
                </c:pt>
              </c:strCache>
            </c:strRef>
          </c:cat>
          <c:val>
            <c:numRef>
              <c:f>DinamicaGeneralTodasLasMallas!$D$27:$D$31</c:f>
              <c:numCache>
                <c:formatCode>General</c:formatCode>
                <c:ptCount val="4"/>
                <c:pt idx="0">
                  <c:v>420.4399999999996</c:v>
                </c:pt>
                <c:pt idx="1">
                  <c:v>1047.3799999999931</c:v>
                </c:pt>
                <c:pt idx="2">
                  <c:v>4644.7800000004045</c:v>
                </c:pt>
                <c:pt idx="3">
                  <c:v>61.140000000000015</c:v>
                </c:pt>
              </c:numCache>
            </c:numRef>
          </c:val>
        </c:ser>
        <c:dLbls>
          <c:showLegendKey val="0"/>
          <c:showVal val="0"/>
          <c:showCatName val="0"/>
          <c:showSerName val="0"/>
          <c:showPercent val="0"/>
          <c:showBubbleSize val="0"/>
          <c:showLeaderLines val="1"/>
        </c:dLbls>
        <c:firstSliceAng val="0"/>
      </c:pieChart>
    </c:plotArea>
    <c:legend>
      <c:legendPos val="b"/>
      <c:layout>
        <c:manualLayout>
          <c:xMode val="edge"/>
          <c:yMode val="edge"/>
          <c:x val="0.19727519650717942"/>
          <c:y val="0.90220490685531829"/>
          <c:w val="0.71599084790167244"/>
          <c:h val="8.5596290008190967E-2"/>
        </c:manualLayout>
      </c:layout>
      <c:overlay val="0"/>
      <c:txPr>
        <a:bodyPr/>
        <a:lstStyle/>
        <a:p>
          <a:pPr>
            <a:defRPr sz="800" b="1">
              <a:solidFill>
                <a:schemeClr val="tx1">
                  <a:lumMod val="50000"/>
                  <a:lumOff val="50000"/>
                </a:schemeClr>
              </a:solidFill>
            </a:defRPr>
          </a:pPr>
          <a:endParaRPr lang="es-CO"/>
        </a:p>
      </c:txPr>
    </c:legend>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27189516333457109"/>
          <c:y val="3.3484976699893615E-2"/>
          <c:w val="0.47534006331338163"/>
          <c:h val="0.82551202518821021"/>
        </c:manualLayout>
      </c:layout>
      <c:doughnutChart>
        <c:varyColors val="1"/>
        <c:ser>
          <c:idx val="0"/>
          <c:order val="0"/>
          <c:dPt>
            <c:idx val="0"/>
            <c:bubble3D val="0"/>
            <c:spPr>
              <a:solidFill>
                <a:srgbClr val="92D050"/>
              </a:solidFill>
            </c:spPr>
          </c:dPt>
          <c:dPt>
            <c:idx val="1"/>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6350" cap="flat" cmpd="sng" algn="ctr">
                <a:solidFill>
                  <a:schemeClr val="accent4"/>
                </a:solidFill>
                <a:prstDash val="solid"/>
                <a:miter lim="800000"/>
              </a:ln>
              <a:effectLst/>
            </c:spPr>
          </c:dPt>
          <c:dPt>
            <c:idx val="2"/>
            <c:bubble3D val="0"/>
            <c:spPr>
              <a:solidFill>
                <a:srgbClr val="C00000"/>
              </a:solidFill>
              <a:ln w="6350" cap="flat" cmpd="sng" algn="ctr">
                <a:solidFill>
                  <a:schemeClr val="accent2"/>
                </a:solidFill>
                <a:prstDash val="solid"/>
                <a:miter lim="800000"/>
              </a:ln>
              <a:effectLst/>
            </c:spPr>
          </c:dPt>
          <c:dLbls>
            <c:dLbl>
              <c:idx val="0"/>
              <c:tx>
                <c:rich>
                  <a:bodyPr/>
                  <a:lstStyle/>
                  <a:p>
                    <a:r>
                      <a:rPr lang="en-US"/>
                      <a:t>40%</a:t>
                    </a:r>
                  </a:p>
                </c:rich>
              </c:tx>
              <c:showLegendKey val="0"/>
              <c:showVal val="1"/>
              <c:showCatName val="0"/>
              <c:showSerName val="0"/>
              <c:showPercent val="0"/>
              <c:showBubbleSize val="0"/>
            </c:dLbl>
            <c:txPr>
              <a:bodyPr/>
              <a:lstStyle/>
              <a:p>
                <a:pPr>
                  <a:defRPr sz="1050" b="1">
                    <a:solidFill>
                      <a:schemeClr val="bg1"/>
                    </a:solidFill>
                  </a:defRPr>
                </a:pPr>
                <a:endParaRPr lang="es-CO"/>
              </a:p>
            </c:txPr>
            <c:showLegendKey val="0"/>
            <c:showVal val="1"/>
            <c:showCatName val="0"/>
            <c:showSerName val="0"/>
            <c:showPercent val="0"/>
            <c:showBubbleSize val="0"/>
            <c:showLeaderLines val="1"/>
          </c:dLbls>
          <c:cat>
            <c:strRef>
              <c:f>#REF!</c:f>
              <c:strCache>
                <c:ptCount val="3"/>
                <c:pt idx="0">
                  <c:v>BUENO</c:v>
                </c:pt>
                <c:pt idx="1">
                  <c:v>REGULAR</c:v>
                </c:pt>
                <c:pt idx="2">
                  <c:v>MALO</c:v>
                </c:pt>
              </c:strCache>
            </c:strRef>
          </c:cat>
          <c:val>
            <c:numRef>
              <c:f>#REF!</c:f>
              <c:numCache>
                <c:formatCode>0%</c:formatCode>
                <c:ptCount val="3"/>
                <c:pt idx="0">
                  <c:v>0.40555467704423442</c:v>
                </c:pt>
                <c:pt idx="1">
                  <c:v>0.19758919353944512</c:v>
                </c:pt>
                <c:pt idx="2">
                  <c:v>0.39685612941632037</c:v>
                </c:pt>
              </c:numCache>
            </c:numRef>
          </c:val>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0.28435301258801815"/>
          <c:y val="0.89737434283165507"/>
          <c:w val="0.45472219217136201"/>
          <c:h val="8.7557316614643235E-2"/>
        </c:manualLayout>
      </c:layout>
      <c:overlay val="0"/>
      <c:txPr>
        <a:bodyPr/>
        <a:lstStyle/>
        <a:p>
          <a:pPr>
            <a:defRPr sz="800" b="1">
              <a:solidFill>
                <a:schemeClr val="tx1">
                  <a:lumMod val="50000"/>
                  <a:lumOff val="50000"/>
                </a:schemeClr>
              </a:solidFill>
            </a:defRPr>
          </a:pPr>
          <a:endParaRPr lang="es-CO"/>
        </a:p>
      </c:txPr>
    </c:legend>
    <c:plotVisOnly val="1"/>
    <c:dispBlanksAs val="gap"/>
    <c:showDLblsOverMax val="0"/>
  </c:chart>
  <c:spPr>
    <a:ln>
      <a:noFill/>
    </a:ln>
  </c:spPr>
  <c:txPr>
    <a:bodyPr/>
    <a:lstStyle/>
    <a:p>
      <a:pPr>
        <a:defRPr sz="900">
          <a:latin typeface="Maiandra GD" panose="020E0502030308020204" pitchFamily="34"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'DinamicaLocalidad MVA- TRONCAL'!$H$23</c:f>
              <c:strCache>
                <c:ptCount val="1"/>
                <c:pt idx="0">
                  <c:v>BUENO</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miter lim="800000"/>
            </a:ln>
            <a:effectLst/>
          </c:spPr>
          <c:invertIfNegative val="0"/>
          <c:cat>
            <c:strRef>
              <c:f>'DinamicaLocalidad MVA- TRONCAL'!$G$24:$G$42</c:f>
              <c:strCache>
                <c:ptCount val="19"/>
                <c:pt idx="0">
                  <c:v>SAN CRISTOBAL</c:v>
                </c:pt>
                <c:pt idx="1">
                  <c:v>BOSA</c:v>
                </c:pt>
                <c:pt idx="2">
                  <c:v>CIUDAD BOLIVAR</c:v>
                </c:pt>
                <c:pt idx="3">
                  <c:v>LOS MARTIRES</c:v>
                </c:pt>
                <c:pt idx="4">
                  <c:v>PUENTE ARANDA</c:v>
                </c:pt>
                <c:pt idx="5">
                  <c:v>BARRIOS UNIDOS</c:v>
                </c:pt>
                <c:pt idx="6">
                  <c:v>CANDELARIA</c:v>
                </c:pt>
                <c:pt idx="7">
                  <c:v>KENNEDY</c:v>
                </c:pt>
                <c:pt idx="8">
                  <c:v>FONTIBON</c:v>
                </c:pt>
                <c:pt idx="9">
                  <c:v>USME</c:v>
                </c:pt>
                <c:pt idx="10">
                  <c:v>ENGATIVA</c:v>
                </c:pt>
                <c:pt idx="11">
                  <c:v>TEUSAQUILLO</c:v>
                </c:pt>
                <c:pt idx="12">
                  <c:v>SUBA</c:v>
                </c:pt>
                <c:pt idx="13">
                  <c:v>SANTA FE</c:v>
                </c:pt>
                <c:pt idx="14">
                  <c:v>TUNJUELITO</c:v>
                </c:pt>
                <c:pt idx="15">
                  <c:v>RAFAEL URIBE URIBE</c:v>
                </c:pt>
                <c:pt idx="16">
                  <c:v>ANTONIO NARIÑO</c:v>
                </c:pt>
                <c:pt idx="17">
                  <c:v>CHAPINERO</c:v>
                </c:pt>
                <c:pt idx="18">
                  <c:v>USAQUEN</c:v>
                </c:pt>
              </c:strCache>
            </c:strRef>
          </c:cat>
          <c:val>
            <c:numRef>
              <c:f>'DinamicaLocalidad MVA- TRONCAL'!$H$24:$H$42</c:f>
              <c:numCache>
                <c:formatCode>0%</c:formatCode>
                <c:ptCount val="19"/>
                <c:pt idx="0">
                  <c:v>1</c:v>
                </c:pt>
                <c:pt idx="1">
                  <c:v>1</c:v>
                </c:pt>
                <c:pt idx="2">
                  <c:v>1</c:v>
                </c:pt>
                <c:pt idx="3">
                  <c:v>0.97</c:v>
                </c:pt>
                <c:pt idx="4">
                  <c:v>0.95967741935483875</c:v>
                </c:pt>
                <c:pt idx="5">
                  <c:v>0.93617021276595747</c:v>
                </c:pt>
                <c:pt idx="6">
                  <c:v>0.90909090909090906</c:v>
                </c:pt>
                <c:pt idx="7">
                  <c:v>0.86250000000000004</c:v>
                </c:pt>
                <c:pt idx="8">
                  <c:v>0.84313725490196079</c:v>
                </c:pt>
                <c:pt idx="9">
                  <c:v>0.83333333333333337</c:v>
                </c:pt>
                <c:pt idx="10">
                  <c:v>0.82666666666666666</c:v>
                </c:pt>
                <c:pt idx="11">
                  <c:v>0.78350515463917525</c:v>
                </c:pt>
                <c:pt idx="12">
                  <c:v>0.51470588235294112</c:v>
                </c:pt>
                <c:pt idx="13">
                  <c:v>0.51315789473684215</c:v>
                </c:pt>
                <c:pt idx="14">
                  <c:v>0.38461538461538464</c:v>
                </c:pt>
                <c:pt idx="15">
                  <c:v>0.22448979591836735</c:v>
                </c:pt>
                <c:pt idx="16">
                  <c:v>0.1875</c:v>
                </c:pt>
                <c:pt idx="17">
                  <c:v>0.12121212121212122</c:v>
                </c:pt>
                <c:pt idx="18">
                  <c:v>9.2592592592592587E-2</c:v>
                </c:pt>
              </c:numCache>
            </c:numRef>
          </c:val>
        </c:ser>
        <c:ser>
          <c:idx val="1"/>
          <c:order val="1"/>
          <c:tx>
            <c:strRef>
              <c:f>'DinamicaLocalidad MVA- TRONCAL'!$I$23</c:f>
              <c:strCache>
                <c:ptCount val="1"/>
                <c:pt idx="0">
                  <c:v>REGULAR</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6350" cap="flat" cmpd="sng" algn="ctr">
              <a:solidFill>
                <a:schemeClr val="accent4"/>
              </a:solidFill>
              <a:prstDash val="solid"/>
              <a:miter lim="800000"/>
            </a:ln>
            <a:effectLst/>
          </c:spPr>
          <c:invertIfNegative val="0"/>
          <c:cat>
            <c:strRef>
              <c:f>'DinamicaLocalidad MVA- TRONCAL'!$G$24:$G$42</c:f>
              <c:strCache>
                <c:ptCount val="19"/>
                <c:pt idx="0">
                  <c:v>SAN CRISTOBAL</c:v>
                </c:pt>
                <c:pt idx="1">
                  <c:v>BOSA</c:v>
                </c:pt>
                <c:pt idx="2">
                  <c:v>CIUDAD BOLIVAR</c:v>
                </c:pt>
                <c:pt idx="3">
                  <c:v>LOS MARTIRES</c:v>
                </c:pt>
                <c:pt idx="4">
                  <c:v>PUENTE ARANDA</c:v>
                </c:pt>
                <c:pt idx="5">
                  <c:v>BARRIOS UNIDOS</c:v>
                </c:pt>
                <c:pt idx="6">
                  <c:v>CANDELARIA</c:v>
                </c:pt>
                <c:pt idx="7">
                  <c:v>KENNEDY</c:v>
                </c:pt>
                <c:pt idx="8">
                  <c:v>FONTIBON</c:v>
                </c:pt>
                <c:pt idx="9">
                  <c:v>USME</c:v>
                </c:pt>
                <c:pt idx="10">
                  <c:v>ENGATIVA</c:v>
                </c:pt>
                <c:pt idx="11">
                  <c:v>TEUSAQUILLO</c:v>
                </c:pt>
                <c:pt idx="12">
                  <c:v>SUBA</c:v>
                </c:pt>
                <c:pt idx="13">
                  <c:v>SANTA FE</c:v>
                </c:pt>
                <c:pt idx="14">
                  <c:v>TUNJUELITO</c:v>
                </c:pt>
                <c:pt idx="15">
                  <c:v>RAFAEL URIBE URIBE</c:v>
                </c:pt>
                <c:pt idx="16">
                  <c:v>ANTONIO NARIÑO</c:v>
                </c:pt>
                <c:pt idx="17">
                  <c:v>CHAPINERO</c:v>
                </c:pt>
                <c:pt idx="18">
                  <c:v>USAQUEN</c:v>
                </c:pt>
              </c:strCache>
            </c:strRef>
          </c:cat>
          <c:val>
            <c:numRef>
              <c:f>'DinamicaLocalidad MVA- TRONCAL'!$I$24:$I$42</c:f>
              <c:numCache>
                <c:formatCode>0%</c:formatCode>
                <c:ptCount val="19"/>
                <c:pt idx="0">
                  <c:v>0</c:v>
                </c:pt>
                <c:pt idx="1">
                  <c:v>0</c:v>
                </c:pt>
                <c:pt idx="2">
                  <c:v>0</c:v>
                </c:pt>
                <c:pt idx="3">
                  <c:v>0</c:v>
                </c:pt>
                <c:pt idx="4">
                  <c:v>4.0322580645161289E-2</c:v>
                </c:pt>
                <c:pt idx="5">
                  <c:v>2.1276595744680899E-2</c:v>
                </c:pt>
                <c:pt idx="6">
                  <c:v>9.0909090909090912E-2</c:v>
                </c:pt>
                <c:pt idx="7">
                  <c:v>0.125</c:v>
                </c:pt>
                <c:pt idx="8">
                  <c:v>0.15686274509803921</c:v>
                </c:pt>
                <c:pt idx="9">
                  <c:v>0.16666666666666666</c:v>
                </c:pt>
                <c:pt idx="10">
                  <c:v>0.14666666666666667</c:v>
                </c:pt>
                <c:pt idx="11">
                  <c:v>0.20618556701030927</c:v>
                </c:pt>
                <c:pt idx="12">
                  <c:v>0.36029411764705882</c:v>
                </c:pt>
                <c:pt idx="13">
                  <c:v>0.36842105263157893</c:v>
                </c:pt>
                <c:pt idx="14">
                  <c:v>0.53846153846153844</c:v>
                </c:pt>
                <c:pt idx="15">
                  <c:v>0.54</c:v>
                </c:pt>
                <c:pt idx="16">
                  <c:v>0.625</c:v>
                </c:pt>
                <c:pt idx="17">
                  <c:v>0.78787878787878785</c:v>
                </c:pt>
                <c:pt idx="18">
                  <c:v>0.85185185185185186</c:v>
                </c:pt>
              </c:numCache>
            </c:numRef>
          </c:val>
        </c:ser>
        <c:ser>
          <c:idx val="2"/>
          <c:order val="2"/>
          <c:tx>
            <c:strRef>
              <c:f>'DinamicaLocalidad MVA- TRONCAL'!$J$23</c:f>
              <c:strCache>
                <c:ptCount val="1"/>
                <c:pt idx="0">
                  <c:v>MALO</c:v>
                </c:pt>
              </c:strCache>
            </c:strRef>
          </c:tx>
          <c:spPr>
            <a:solidFill>
              <a:srgbClr val="C00000"/>
            </a:solidFill>
          </c:spPr>
          <c:invertIfNegative val="0"/>
          <c:cat>
            <c:strRef>
              <c:f>'DinamicaLocalidad MVA- TRONCAL'!$G$24:$G$42</c:f>
              <c:strCache>
                <c:ptCount val="19"/>
                <c:pt idx="0">
                  <c:v>SAN CRISTOBAL</c:v>
                </c:pt>
                <c:pt idx="1">
                  <c:v>BOSA</c:v>
                </c:pt>
                <c:pt idx="2">
                  <c:v>CIUDAD BOLIVAR</c:v>
                </c:pt>
                <c:pt idx="3">
                  <c:v>LOS MARTIRES</c:v>
                </c:pt>
                <c:pt idx="4">
                  <c:v>PUENTE ARANDA</c:v>
                </c:pt>
                <c:pt idx="5">
                  <c:v>BARRIOS UNIDOS</c:v>
                </c:pt>
                <c:pt idx="6">
                  <c:v>CANDELARIA</c:v>
                </c:pt>
                <c:pt idx="7">
                  <c:v>KENNEDY</c:v>
                </c:pt>
                <c:pt idx="8">
                  <c:v>FONTIBON</c:v>
                </c:pt>
                <c:pt idx="9">
                  <c:v>USME</c:v>
                </c:pt>
                <c:pt idx="10">
                  <c:v>ENGATIVA</c:v>
                </c:pt>
                <c:pt idx="11">
                  <c:v>TEUSAQUILLO</c:v>
                </c:pt>
                <c:pt idx="12">
                  <c:v>SUBA</c:v>
                </c:pt>
                <c:pt idx="13">
                  <c:v>SANTA FE</c:v>
                </c:pt>
                <c:pt idx="14">
                  <c:v>TUNJUELITO</c:v>
                </c:pt>
                <c:pt idx="15">
                  <c:v>RAFAEL URIBE URIBE</c:v>
                </c:pt>
                <c:pt idx="16">
                  <c:v>ANTONIO NARIÑO</c:v>
                </c:pt>
                <c:pt idx="17">
                  <c:v>CHAPINERO</c:v>
                </c:pt>
                <c:pt idx="18">
                  <c:v>USAQUEN</c:v>
                </c:pt>
              </c:strCache>
            </c:strRef>
          </c:cat>
          <c:val>
            <c:numRef>
              <c:f>'DinamicaLocalidad MVA- TRONCAL'!$J$24:$J$42</c:f>
              <c:numCache>
                <c:formatCode>0%</c:formatCode>
                <c:ptCount val="19"/>
                <c:pt idx="0">
                  <c:v>0</c:v>
                </c:pt>
                <c:pt idx="1">
                  <c:v>0</c:v>
                </c:pt>
                <c:pt idx="2">
                  <c:v>0</c:v>
                </c:pt>
                <c:pt idx="3">
                  <c:v>0.03</c:v>
                </c:pt>
                <c:pt idx="4">
                  <c:v>0</c:v>
                </c:pt>
                <c:pt idx="5">
                  <c:v>4.2553191489361701E-2</c:v>
                </c:pt>
                <c:pt idx="6">
                  <c:v>0</c:v>
                </c:pt>
                <c:pt idx="7">
                  <c:v>1.2500000000000001E-2</c:v>
                </c:pt>
                <c:pt idx="8">
                  <c:v>0</c:v>
                </c:pt>
                <c:pt idx="9">
                  <c:v>0</c:v>
                </c:pt>
                <c:pt idx="10">
                  <c:v>2.6666666666666668E-2</c:v>
                </c:pt>
                <c:pt idx="11">
                  <c:v>1.0309278350515464E-2</c:v>
                </c:pt>
                <c:pt idx="12">
                  <c:v>0.125</c:v>
                </c:pt>
                <c:pt idx="13">
                  <c:v>0.11842105263157894</c:v>
                </c:pt>
                <c:pt idx="14">
                  <c:v>7.6923076923076927E-2</c:v>
                </c:pt>
                <c:pt idx="15">
                  <c:v>0.24489795918367346</c:v>
                </c:pt>
                <c:pt idx="16">
                  <c:v>0.1875</c:v>
                </c:pt>
                <c:pt idx="17">
                  <c:v>9.0909090909090912E-2</c:v>
                </c:pt>
                <c:pt idx="18">
                  <c:v>5.5555555555555552E-2</c:v>
                </c:pt>
              </c:numCache>
            </c:numRef>
          </c:val>
        </c:ser>
        <c:dLbls>
          <c:showLegendKey val="0"/>
          <c:showVal val="0"/>
          <c:showCatName val="0"/>
          <c:showSerName val="0"/>
          <c:showPercent val="0"/>
          <c:showBubbleSize val="0"/>
        </c:dLbls>
        <c:gapWidth val="150"/>
        <c:shape val="box"/>
        <c:axId val="136403584"/>
        <c:axId val="136421760"/>
        <c:axId val="0"/>
      </c:bar3DChart>
      <c:catAx>
        <c:axId val="136403584"/>
        <c:scaling>
          <c:orientation val="minMax"/>
        </c:scaling>
        <c:delete val="0"/>
        <c:axPos val="b"/>
        <c:numFmt formatCode="General" sourceLinked="1"/>
        <c:majorTickMark val="out"/>
        <c:minorTickMark val="none"/>
        <c:tickLblPos val="nextTo"/>
        <c:crossAx val="136421760"/>
        <c:crosses val="autoZero"/>
        <c:auto val="1"/>
        <c:lblAlgn val="ctr"/>
        <c:lblOffset val="100"/>
        <c:noMultiLvlLbl val="0"/>
      </c:catAx>
      <c:valAx>
        <c:axId val="136421760"/>
        <c:scaling>
          <c:orientation val="minMax"/>
        </c:scaling>
        <c:delete val="0"/>
        <c:axPos val="l"/>
        <c:numFmt formatCode="0%" sourceLinked="0"/>
        <c:majorTickMark val="out"/>
        <c:minorTickMark val="none"/>
        <c:tickLblPos val="nextTo"/>
        <c:crossAx val="136403584"/>
        <c:crosses val="autoZero"/>
        <c:crossBetween val="between"/>
      </c:valAx>
    </c:plotArea>
    <c:legend>
      <c:legendPos val="t"/>
      <c:overlay val="0"/>
    </c:legend>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 MVA + MVT'!$X$3</c:f>
              <c:strCache>
                <c:ptCount val="1"/>
                <c:pt idx="0">
                  <c:v>BUENO</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miter lim="800000"/>
            </a:ln>
            <a:effectLst/>
          </c:spPr>
          <c:invertIfNegative val="0"/>
          <c:cat>
            <c:strRef>
              <c:f>' MVA + MVT'!$W$4:$W$22</c:f>
              <c:strCache>
                <c:ptCount val="19"/>
                <c:pt idx="0">
                  <c:v>TUNJUELITO</c:v>
                </c:pt>
                <c:pt idx="1">
                  <c:v>USAQUEN</c:v>
                </c:pt>
                <c:pt idx="2">
                  <c:v>CHAPINERO</c:v>
                </c:pt>
                <c:pt idx="3">
                  <c:v>SANTA FE</c:v>
                </c:pt>
                <c:pt idx="4">
                  <c:v>BARRIOS UNIDOS</c:v>
                </c:pt>
                <c:pt idx="5">
                  <c:v>TEUSAQUILLO</c:v>
                </c:pt>
                <c:pt idx="6">
                  <c:v>ANTONIO NARIÑO</c:v>
                </c:pt>
                <c:pt idx="7">
                  <c:v>SUBA</c:v>
                </c:pt>
                <c:pt idx="8">
                  <c:v>CANDELARIA</c:v>
                </c:pt>
                <c:pt idx="9">
                  <c:v>PUENTE ARANDA</c:v>
                </c:pt>
                <c:pt idx="10">
                  <c:v>FONTIBON</c:v>
                </c:pt>
                <c:pt idx="11">
                  <c:v>ENGATIVA</c:v>
                </c:pt>
                <c:pt idx="12">
                  <c:v>KENNEDY</c:v>
                </c:pt>
                <c:pt idx="13">
                  <c:v>CIUDAD BOLIVAR</c:v>
                </c:pt>
                <c:pt idx="14">
                  <c:v>SAN CRISTOBAL</c:v>
                </c:pt>
                <c:pt idx="15">
                  <c:v>LOS MARTIRES</c:v>
                </c:pt>
                <c:pt idx="16">
                  <c:v>RAFAEL URIBE URIBE</c:v>
                </c:pt>
                <c:pt idx="17">
                  <c:v>USME</c:v>
                </c:pt>
                <c:pt idx="18">
                  <c:v>BOSA</c:v>
                </c:pt>
              </c:strCache>
            </c:strRef>
          </c:cat>
          <c:val>
            <c:numRef>
              <c:f>' MVA + MVT'!$X$4:$X$22</c:f>
              <c:numCache>
                <c:formatCode>0%</c:formatCode>
                <c:ptCount val="19"/>
                <c:pt idx="0">
                  <c:v>0.88709677419354838</c:v>
                </c:pt>
                <c:pt idx="1">
                  <c:v>0.85285285285285284</c:v>
                </c:pt>
                <c:pt idx="2">
                  <c:v>0.82014388489208634</c:v>
                </c:pt>
                <c:pt idx="3">
                  <c:v>0.78378378378378377</c:v>
                </c:pt>
                <c:pt idx="4">
                  <c:v>0.76923076923076927</c:v>
                </c:pt>
                <c:pt idx="5">
                  <c:v>0.7651006711409396</c:v>
                </c:pt>
                <c:pt idx="6">
                  <c:v>0.73770491803278693</c:v>
                </c:pt>
                <c:pt idx="7">
                  <c:v>0.72832369942196529</c:v>
                </c:pt>
                <c:pt idx="8">
                  <c:v>0.72727272727272729</c:v>
                </c:pt>
                <c:pt idx="9">
                  <c:v>0.71859296482412061</c:v>
                </c:pt>
                <c:pt idx="10">
                  <c:v>0.71530249110320288</c:v>
                </c:pt>
                <c:pt idx="11">
                  <c:v>0.71363636363636362</c:v>
                </c:pt>
                <c:pt idx="12">
                  <c:v>0.70930232558139539</c:v>
                </c:pt>
                <c:pt idx="13">
                  <c:v>0.65979381443298968</c:v>
                </c:pt>
                <c:pt idx="14">
                  <c:v>0.65625</c:v>
                </c:pt>
                <c:pt idx="15">
                  <c:v>0.64406779661016944</c:v>
                </c:pt>
                <c:pt idx="16">
                  <c:v>0.61818181818181817</c:v>
                </c:pt>
                <c:pt idx="17">
                  <c:v>0.47899159663865548</c:v>
                </c:pt>
                <c:pt idx="18">
                  <c:v>0.4358974358974359</c:v>
                </c:pt>
              </c:numCache>
            </c:numRef>
          </c:val>
        </c:ser>
        <c:ser>
          <c:idx val="1"/>
          <c:order val="1"/>
          <c:tx>
            <c:strRef>
              <c:f>' MVA + MVT'!$Y$3</c:f>
              <c:strCache>
                <c:ptCount val="1"/>
                <c:pt idx="0">
                  <c:v>REGULAR</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6350" cap="flat" cmpd="sng" algn="ctr">
              <a:solidFill>
                <a:schemeClr val="accent4"/>
              </a:solidFill>
              <a:prstDash val="solid"/>
              <a:miter lim="800000"/>
            </a:ln>
            <a:effectLst/>
          </c:spPr>
          <c:invertIfNegative val="0"/>
          <c:cat>
            <c:strRef>
              <c:f>' MVA + MVT'!$W$4:$W$22</c:f>
              <c:strCache>
                <c:ptCount val="19"/>
                <c:pt idx="0">
                  <c:v>TUNJUELITO</c:v>
                </c:pt>
                <c:pt idx="1">
                  <c:v>USAQUEN</c:v>
                </c:pt>
                <c:pt idx="2">
                  <c:v>CHAPINERO</c:v>
                </c:pt>
                <c:pt idx="3">
                  <c:v>SANTA FE</c:v>
                </c:pt>
                <c:pt idx="4">
                  <c:v>BARRIOS UNIDOS</c:v>
                </c:pt>
                <c:pt idx="5">
                  <c:v>TEUSAQUILLO</c:v>
                </c:pt>
                <c:pt idx="6">
                  <c:v>ANTONIO NARIÑO</c:v>
                </c:pt>
                <c:pt idx="7">
                  <c:v>SUBA</c:v>
                </c:pt>
                <c:pt idx="8">
                  <c:v>CANDELARIA</c:v>
                </c:pt>
                <c:pt idx="9">
                  <c:v>PUENTE ARANDA</c:v>
                </c:pt>
                <c:pt idx="10">
                  <c:v>FONTIBON</c:v>
                </c:pt>
                <c:pt idx="11">
                  <c:v>ENGATIVA</c:v>
                </c:pt>
                <c:pt idx="12">
                  <c:v>KENNEDY</c:v>
                </c:pt>
                <c:pt idx="13">
                  <c:v>CIUDAD BOLIVAR</c:v>
                </c:pt>
                <c:pt idx="14">
                  <c:v>SAN CRISTOBAL</c:v>
                </c:pt>
                <c:pt idx="15">
                  <c:v>LOS MARTIRES</c:v>
                </c:pt>
                <c:pt idx="16">
                  <c:v>RAFAEL URIBE URIBE</c:v>
                </c:pt>
                <c:pt idx="17">
                  <c:v>USME</c:v>
                </c:pt>
                <c:pt idx="18">
                  <c:v>BOSA</c:v>
                </c:pt>
              </c:strCache>
            </c:strRef>
          </c:cat>
          <c:val>
            <c:numRef>
              <c:f>' MVA + MVT'!$Y$4:$Y$22</c:f>
              <c:numCache>
                <c:formatCode>0%</c:formatCode>
                <c:ptCount val="19"/>
                <c:pt idx="0">
                  <c:v>4.8387096774193547E-2</c:v>
                </c:pt>
                <c:pt idx="1">
                  <c:v>8.408408408408409E-2</c:v>
                </c:pt>
                <c:pt idx="2">
                  <c:v>0.11510791366906475</c:v>
                </c:pt>
                <c:pt idx="3">
                  <c:v>8.1081081081081086E-2</c:v>
                </c:pt>
                <c:pt idx="4">
                  <c:v>0.14529914529914531</c:v>
                </c:pt>
                <c:pt idx="5">
                  <c:v>0.13422818791946309</c:v>
                </c:pt>
                <c:pt idx="6">
                  <c:v>0.11475409836065574</c:v>
                </c:pt>
                <c:pt idx="7">
                  <c:v>9.5375722543352595E-2</c:v>
                </c:pt>
                <c:pt idx="8">
                  <c:v>0.18181818181818182</c:v>
                </c:pt>
                <c:pt idx="9">
                  <c:v>0.1306532663316583</c:v>
                </c:pt>
                <c:pt idx="10">
                  <c:v>0.13879003558718861</c:v>
                </c:pt>
                <c:pt idx="11">
                  <c:v>0.13636363636363635</c:v>
                </c:pt>
                <c:pt idx="12">
                  <c:v>0.12015503875968993</c:v>
                </c:pt>
                <c:pt idx="13">
                  <c:v>0.10309278350515463</c:v>
                </c:pt>
                <c:pt idx="14">
                  <c:v>0.109375</c:v>
                </c:pt>
                <c:pt idx="15">
                  <c:v>0.20338983050847459</c:v>
                </c:pt>
                <c:pt idx="16">
                  <c:v>0.2</c:v>
                </c:pt>
                <c:pt idx="17">
                  <c:v>0.12605042016806722</c:v>
                </c:pt>
                <c:pt idx="18">
                  <c:v>0.14102564102564102</c:v>
                </c:pt>
              </c:numCache>
            </c:numRef>
          </c:val>
        </c:ser>
        <c:ser>
          <c:idx val="2"/>
          <c:order val="2"/>
          <c:tx>
            <c:strRef>
              <c:f>' MVA + MVT'!$Z$3</c:f>
              <c:strCache>
                <c:ptCount val="1"/>
                <c:pt idx="0">
                  <c:v>MALO</c:v>
                </c:pt>
              </c:strCache>
            </c:strRef>
          </c:tx>
          <c:spPr>
            <a:solidFill>
              <a:srgbClr val="C00000"/>
            </a:solidFill>
          </c:spPr>
          <c:invertIfNegative val="0"/>
          <c:cat>
            <c:strRef>
              <c:f>' MVA + MVT'!$W$4:$W$22</c:f>
              <c:strCache>
                <c:ptCount val="19"/>
                <c:pt idx="0">
                  <c:v>TUNJUELITO</c:v>
                </c:pt>
                <c:pt idx="1">
                  <c:v>USAQUEN</c:v>
                </c:pt>
                <c:pt idx="2">
                  <c:v>CHAPINERO</c:v>
                </c:pt>
                <c:pt idx="3">
                  <c:v>SANTA FE</c:v>
                </c:pt>
                <c:pt idx="4">
                  <c:v>BARRIOS UNIDOS</c:v>
                </c:pt>
                <c:pt idx="5">
                  <c:v>TEUSAQUILLO</c:v>
                </c:pt>
                <c:pt idx="6">
                  <c:v>ANTONIO NARIÑO</c:v>
                </c:pt>
                <c:pt idx="7">
                  <c:v>SUBA</c:v>
                </c:pt>
                <c:pt idx="8">
                  <c:v>CANDELARIA</c:v>
                </c:pt>
                <c:pt idx="9">
                  <c:v>PUENTE ARANDA</c:v>
                </c:pt>
                <c:pt idx="10">
                  <c:v>FONTIBON</c:v>
                </c:pt>
                <c:pt idx="11">
                  <c:v>ENGATIVA</c:v>
                </c:pt>
                <c:pt idx="12">
                  <c:v>KENNEDY</c:v>
                </c:pt>
                <c:pt idx="13">
                  <c:v>CIUDAD BOLIVAR</c:v>
                </c:pt>
                <c:pt idx="14">
                  <c:v>SAN CRISTOBAL</c:v>
                </c:pt>
                <c:pt idx="15">
                  <c:v>LOS MARTIRES</c:v>
                </c:pt>
                <c:pt idx="16">
                  <c:v>RAFAEL URIBE URIBE</c:v>
                </c:pt>
                <c:pt idx="17">
                  <c:v>USME</c:v>
                </c:pt>
                <c:pt idx="18">
                  <c:v>BOSA</c:v>
                </c:pt>
              </c:strCache>
            </c:strRef>
          </c:cat>
          <c:val>
            <c:numRef>
              <c:f>' MVA + MVT'!$Z$4:$Z$22</c:f>
              <c:numCache>
                <c:formatCode>0%</c:formatCode>
                <c:ptCount val="19"/>
                <c:pt idx="0">
                  <c:v>6.4516129032258063E-2</c:v>
                </c:pt>
                <c:pt idx="1">
                  <c:v>6.3063063063063057E-2</c:v>
                </c:pt>
                <c:pt idx="2">
                  <c:v>6.4748201438848921E-2</c:v>
                </c:pt>
                <c:pt idx="3">
                  <c:v>0.13513513513513514</c:v>
                </c:pt>
                <c:pt idx="4">
                  <c:v>8.5470085470085472E-2</c:v>
                </c:pt>
                <c:pt idx="5">
                  <c:v>0.10067114093959731</c:v>
                </c:pt>
                <c:pt idx="6">
                  <c:v>0.14754098360655737</c:v>
                </c:pt>
                <c:pt idx="7">
                  <c:v>0.17630057803468208</c:v>
                </c:pt>
                <c:pt idx="8">
                  <c:v>9.0909090909090912E-2</c:v>
                </c:pt>
                <c:pt idx="9">
                  <c:v>0.15075376884422109</c:v>
                </c:pt>
                <c:pt idx="10">
                  <c:v>0.14590747330960854</c:v>
                </c:pt>
                <c:pt idx="11">
                  <c:v>0.15</c:v>
                </c:pt>
                <c:pt idx="12">
                  <c:v>0.17054263565891473</c:v>
                </c:pt>
                <c:pt idx="13">
                  <c:v>0.23711340206185566</c:v>
                </c:pt>
                <c:pt idx="14">
                  <c:v>0.234375</c:v>
                </c:pt>
                <c:pt idx="15">
                  <c:v>0.15254237288135594</c:v>
                </c:pt>
                <c:pt idx="16">
                  <c:v>0.18181818181818182</c:v>
                </c:pt>
                <c:pt idx="17">
                  <c:v>0.3949579831932773</c:v>
                </c:pt>
                <c:pt idx="18">
                  <c:v>0.42307692307692307</c:v>
                </c:pt>
              </c:numCache>
            </c:numRef>
          </c:val>
        </c:ser>
        <c:dLbls>
          <c:showLegendKey val="0"/>
          <c:showVal val="0"/>
          <c:showCatName val="0"/>
          <c:showSerName val="0"/>
          <c:showPercent val="0"/>
          <c:showBubbleSize val="0"/>
        </c:dLbls>
        <c:gapWidth val="150"/>
        <c:shape val="box"/>
        <c:axId val="136506368"/>
        <c:axId val="136512256"/>
        <c:axId val="0"/>
      </c:bar3DChart>
      <c:catAx>
        <c:axId val="136506368"/>
        <c:scaling>
          <c:orientation val="minMax"/>
        </c:scaling>
        <c:delete val="0"/>
        <c:axPos val="b"/>
        <c:numFmt formatCode="General" sourceLinked="1"/>
        <c:majorTickMark val="out"/>
        <c:minorTickMark val="none"/>
        <c:tickLblPos val="nextTo"/>
        <c:txPr>
          <a:bodyPr/>
          <a:lstStyle/>
          <a:p>
            <a:pPr>
              <a:defRPr b="1">
                <a:solidFill>
                  <a:schemeClr val="tx1">
                    <a:lumMod val="50000"/>
                    <a:lumOff val="50000"/>
                  </a:schemeClr>
                </a:solidFill>
              </a:defRPr>
            </a:pPr>
            <a:endParaRPr lang="es-CO"/>
          </a:p>
        </c:txPr>
        <c:crossAx val="136512256"/>
        <c:crosses val="autoZero"/>
        <c:auto val="1"/>
        <c:lblAlgn val="ctr"/>
        <c:lblOffset val="100"/>
        <c:noMultiLvlLbl val="0"/>
      </c:catAx>
      <c:valAx>
        <c:axId val="136512256"/>
        <c:scaling>
          <c:orientation val="minMax"/>
        </c:scaling>
        <c:delete val="0"/>
        <c:axPos val="l"/>
        <c:numFmt formatCode="0%" sourceLinked="0"/>
        <c:majorTickMark val="out"/>
        <c:minorTickMark val="none"/>
        <c:tickLblPos val="nextTo"/>
        <c:crossAx val="136506368"/>
        <c:crosses val="autoZero"/>
        <c:crossBetween val="between"/>
      </c:valAx>
    </c:plotArea>
    <c:legend>
      <c:legendPos val="t"/>
      <c:overlay val="0"/>
      <c:txPr>
        <a:bodyPr/>
        <a:lstStyle/>
        <a:p>
          <a:pPr>
            <a:defRPr b="1">
              <a:solidFill>
                <a:schemeClr val="tx1">
                  <a:lumMod val="50000"/>
                  <a:lumOff val="50000"/>
                </a:schemeClr>
              </a:solidFill>
            </a:defRPr>
          </a:pPr>
          <a:endParaRPr lang="es-CO"/>
        </a:p>
      </c:txPr>
    </c:legend>
    <c:plotVisOnly val="1"/>
    <c:dispBlanksAs val="gap"/>
    <c:showDLblsOverMax val="0"/>
  </c:chart>
  <c:spPr>
    <a:noFill/>
    <a:ln>
      <a:noFill/>
    </a:ln>
  </c:spPr>
  <c:txPr>
    <a:bodyPr/>
    <a:lstStyle/>
    <a:p>
      <a:pPr>
        <a:defRPr>
          <a:latin typeface="Maiandra GD" panose="020E0502030308020204" pitchFamily="34" charset="0"/>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'DinamicaLocalidad MVI'!$H$2</c:f>
              <c:strCache>
                <c:ptCount val="1"/>
                <c:pt idx="0">
                  <c:v>BUENO</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miter lim="800000"/>
            </a:ln>
            <a:effectLst/>
          </c:spPr>
          <c:invertIfNegative val="0"/>
          <c:cat>
            <c:strRef>
              <c:f>'DinamicaLocalidad MVI'!$G$3:$G$21</c:f>
              <c:strCache>
                <c:ptCount val="19"/>
                <c:pt idx="0">
                  <c:v>USAQUEN</c:v>
                </c:pt>
                <c:pt idx="1">
                  <c:v>CHAPINERO</c:v>
                </c:pt>
                <c:pt idx="2">
                  <c:v>SANTA FE</c:v>
                </c:pt>
                <c:pt idx="3">
                  <c:v>SAN CRISTOBAL</c:v>
                </c:pt>
                <c:pt idx="4">
                  <c:v>USME</c:v>
                </c:pt>
                <c:pt idx="5">
                  <c:v>TUNJUELITO</c:v>
                </c:pt>
                <c:pt idx="6">
                  <c:v>BOSA</c:v>
                </c:pt>
                <c:pt idx="7">
                  <c:v>KENNEDY</c:v>
                </c:pt>
                <c:pt idx="8">
                  <c:v>FONTIBON</c:v>
                </c:pt>
                <c:pt idx="9">
                  <c:v>ENGATIVA</c:v>
                </c:pt>
                <c:pt idx="10">
                  <c:v>SUBA</c:v>
                </c:pt>
                <c:pt idx="11">
                  <c:v>BARRIOS UNIDOS</c:v>
                </c:pt>
                <c:pt idx="12">
                  <c:v>TEUSAQUILLO</c:v>
                </c:pt>
                <c:pt idx="13">
                  <c:v>LOS MARTIRES</c:v>
                </c:pt>
                <c:pt idx="14">
                  <c:v>ANTONIO NARIÑO</c:v>
                </c:pt>
                <c:pt idx="15">
                  <c:v>PUENTE ARANDA</c:v>
                </c:pt>
                <c:pt idx="16">
                  <c:v>CANDELARIA</c:v>
                </c:pt>
                <c:pt idx="17">
                  <c:v>RAFAEL URIBE URIBE</c:v>
                </c:pt>
                <c:pt idx="18">
                  <c:v>CIUDAD BOLIVAR</c:v>
                </c:pt>
              </c:strCache>
            </c:strRef>
          </c:cat>
          <c:val>
            <c:numRef>
              <c:f>'DinamicaLocalidad MVI'!$H$3:$H$21</c:f>
              <c:numCache>
                <c:formatCode>0%</c:formatCode>
                <c:ptCount val="19"/>
                <c:pt idx="0">
                  <c:v>0.5714285714285714</c:v>
                </c:pt>
                <c:pt idx="1">
                  <c:v>0.53672316384180796</c:v>
                </c:pt>
                <c:pt idx="2">
                  <c:v>0.55670103092783507</c:v>
                </c:pt>
                <c:pt idx="3">
                  <c:v>0.55801104972375692</c:v>
                </c:pt>
                <c:pt idx="4">
                  <c:v>0.67361111111111116</c:v>
                </c:pt>
                <c:pt idx="5">
                  <c:v>0.67441860465116277</c:v>
                </c:pt>
                <c:pt idx="6">
                  <c:v>0.67114093959731547</c:v>
                </c:pt>
                <c:pt idx="7">
                  <c:v>0.64970059880239517</c:v>
                </c:pt>
                <c:pt idx="8">
                  <c:v>0.52851711026615966</c:v>
                </c:pt>
                <c:pt idx="9">
                  <c:v>0.60277777777777775</c:v>
                </c:pt>
                <c:pt idx="10">
                  <c:v>0.6785714285714286</c:v>
                </c:pt>
                <c:pt idx="11">
                  <c:v>0.32</c:v>
                </c:pt>
                <c:pt idx="12">
                  <c:v>0.54716981132075471</c:v>
                </c:pt>
                <c:pt idx="13">
                  <c:v>0.38970588235294118</c:v>
                </c:pt>
                <c:pt idx="14">
                  <c:v>0.33333333333333331</c:v>
                </c:pt>
                <c:pt idx="15">
                  <c:v>0.60648148148148151</c:v>
                </c:pt>
                <c:pt idx="16">
                  <c:v>0.45714285714285713</c:v>
                </c:pt>
                <c:pt idx="17">
                  <c:v>0.70056497175141241</c:v>
                </c:pt>
                <c:pt idx="18">
                  <c:v>0.71604938271604934</c:v>
                </c:pt>
              </c:numCache>
            </c:numRef>
          </c:val>
        </c:ser>
        <c:ser>
          <c:idx val="1"/>
          <c:order val="1"/>
          <c:tx>
            <c:strRef>
              <c:f>'DinamicaLocalidad MVI'!$I$2</c:f>
              <c:strCache>
                <c:ptCount val="1"/>
                <c:pt idx="0">
                  <c:v>REGULAR</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6350" cap="flat" cmpd="sng" algn="ctr">
              <a:solidFill>
                <a:schemeClr val="accent4"/>
              </a:solidFill>
              <a:prstDash val="solid"/>
              <a:miter lim="800000"/>
            </a:ln>
            <a:effectLst/>
          </c:spPr>
          <c:invertIfNegative val="0"/>
          <c:cat>
            <c:strRef>
              <c:f>'DinamicaLocalidad MVI'!$G$3:$G$21</c:f>
              <c:strCache>
                <c:ptCount val="19"/>
                <c:pt idx="0">
                  <c:v>USAQUEN</c:v>
                </c:pt>
                <c:pt idx="1">
                  <c:v>CHAPINERO</c:v>
                </c:pt>
                <c:pt idx="2">
                  <c:v>SANTA FE</c:v>
                </c:pt>
                <c:pt idx="3">
                  <c:v>SAN CRISTOBAL</c:v>
                </c:pt>
                <c:pt idx="4">
                  <c:v>USME</c:v>
                </c:pt>
                <c:pt idx="5">
                  <c:v>TUNJUELITO</c:v>
                </c:pt>
                <c:pt idx="6">
                  <c:v>BOSA</c:v>
                </c:pt>
                <c:pt idx="7">
                  <c:v>KENNEDY</c:v>
                </c:pt>
                <c:pt idx="8">
                  <c:v>FONTIBON</c:v>
                </c:pt>
                <c:pt idx="9">
                  <c:v>ENGATIVA</c:v>
                </c:pt>
                <c:pt idx="10">
                  <c:v>SUBA</c:v>
                </c:pt>
                <c:pt idx="11">
                  <c:v>BARRIOS UNIDOS</c:v>
                </c:pt>
                <c:pt idx="12">
                  <c:v>TEUSAQUILLO</c:v>
                </c:pt>
                <c:pt idx="13">
                  <c:v>LOS MARTIRES</c:v>
                </c:pt>
                <c:pt idx="14">
                  <c:v>ANTONIO NARIÑO</c:v>
                </c:pt>
                <c:pt idx="15">
                  <c:v>PUENTE ARANDA</c:v>
                </c:pt>
                <c:pt idx="16">
                  <c:v>CANDELARIA</c:v>
                </c:pt>
                <c:pt idx="17">
                  <c:v>RAFAEL URIBE URIBE</c:v>
                </c:pt>
                <c:pt idx="18">
                  <c:v>CIUDAD BOLIVAR</c:v>
                </c:pt>
              </c:strCache>
            </c:strRef>
          </c:cat>
          <c:val>
            <c:numRef>
              <c:f>'DinamicaLocalidad MVI'!$I$3:$I$21</c:f>
              <c:numCache>
                <c:formatCode>0%</c:formatCode>
                <c:ptCount val="19"/>
                <c:pt idx="0">
                  <c:v>7.5396825396825393E-2</c:v>
                </c:pt>
                <c:pt idx="1">
                  <c:v>0.10734463276836158</c:v>
                </c:pt>
                <c:pt idx="2">
                  <c:v>0.12371134020618557</c:v>
                </c:pt>
                <c:pt idx="3">
                  <c:v>0.11049723756906077</c:v>
                </c:pt>
                <c:pt idx="4">
                  <c:v>0.16666666666666666</c:v>
                </c:pt>
                <c:pt idx="5">
                  <c:v>0.13953488372093023</c:v>
                </c:pt>
                <c:pt idx="6">
                  <c:v>0.12751677852348994</c:v>
                </c:pt>
                <c:pt idx="7">
                  <c:v>0.1407185628742515</c:v>
                </c:pt>
                <c:pt idx="8">
                  <c:v>0.11406844106463879</c:v>
                </c:pt>
                <c:pt idx="9">
                  <c:v>0.11944444444444445</c:v>
                </c:pt>
                <c:pt idx="10">
                  <c:v>7.1428571428571425E-2</c:v>
                </c:pt>
                <c:pt idx="11">
                  <c:v>0.14499999999999999</c:v>
                </c:pt>
                <c:pt idx="12">
                  <c:v>8.0188679245283015E-2</c:v>
                </c:pt>
                <c:pt idx="13">
                  <c:v>0.21323529411764705</c:v>
                </c:pt>
                <c:pt idx="14">
                  <c:v>0.18390804597701149</c:v>
                </c:pt>
                <c:pt idx="15">
                  <c:v>0.14351851851851852</c:v>
                </c:pt>
                <c:pt idx="16">
                  <c:v>0.17142857142857143</c:v>
                </c:pt>
                <c:pt idx="17">
                  <c:v>0.12994350282485875</c:v>
                </c:pt>
                <c:pt idx="18">
                  <c:v>0.14814814814814814</c:v>
                </c:pt>
              </c:numCache>
            </c:numRef>
          </c:val>
        </c:ser>
        <c:ser>
          <c:idx val="2"/>
          <c:order val="2"/>
          <c:tx>
            <c:strRef>
              <c:f>'DinamicaLocalidad MVI'!$J$2</c:f>
              <c:strCache>
                <c:ptCount val="1"/>
                <c:pt idx="0">
                  <c:v>MALO</c:v>
                </c:pt>
              </c:strCache>
            </c:strRef>
          </c:tx>
          <c:spPr>
            <a:solidFill>
              <a:srgbClr val="C00000"/>
            </a:solidFill>
            <a:ln w="6350" cap="flat" cmpd="sng" algn="ctr">
              <a:solidFill>
                <a:srgbClr val="C00000"/>
              </a:solidFill>
              <a:prstDash val="solid"/>
              <a:miter lim="800000"/>
            </a:ln>
            <a:effectLst/>
          </c:spPr>
          <c:invertIfNegative val="0"/>
          <c:cat>
            <c:strRef>
              <c:f>'DinamicaLocalidad MVI'!$G$3:$G$21</c:f>
              <c:strCache>
                <c:ptCount val="19"/>
                <c:pt idx="0">
                  <c:v>USAQUEN</c:v>
                </c:pt>
                <c:pt idx="1">
                  <c:v>CHAPINERO</c:v>
                </c:pt>
                <c:pt idx="2">
                  <c:v>SANTA FE</c:v>
                </c:pt>
                <c:pt idx="3">
                  <c:v>SAN CRISTOBAL</c:v>
                </c:pt>
                <c:pt idx="4">
                  <c:v>USME</c:v>
                </c:pt>
                <c:pt idx="5">
                  <c:v>TUNJUELITO</c:v>
                </c:pt>
                <c:pt idx="6">
                  <c:v>BOSA</c:v>
                </c:pt>
                <c:pt idx="7">
                  <c:v>KENNEDY</c:v>
                </c:pt>
                <c:pt idx="8">
                  <c:v>FONTIBON</c:v>
                </c:pt>
                <c:pt idx="9">
                  <c:v>ENGATIVA</c:v>
                </c:pt>
                <c:pt idx="10">
                  <c:v>SUBA</c:v>
                </c:pt>
                <c:pt idx="11">
                  <c:v>BARRIOS UNIDOS</c:v>
                </c:pt>
                <c:pt idx="12">
                  <c:v>TEUSAQUILLO</c:v>
                </c:pt>
                <c:pt idx="13">
                  <c:v>LOS MARTIRES</c:v>
                </c:pt>
                <c:pt idx="14">
                  <c:v>ANTONIO NARIÑO</c:v>
                </c:pt>
                <c:pt idx="15">
                  <c:v>PUENTE ARANDA</c:v>
                </c:pt>
                <c:pt idx="16">
                  <c:v>CANDELARIA</c:v>
                </c:pt>
                <c:pt idx="17">
                  <c:v>RAFAEL URIBE URIBE</c:v>
                </c:pt>
                <c:pt idx="18">
                  <c:v>CIUDAD BOLIVAR</c:v>
                </c:pt>
              </c:strCache>
            </c:strRef>
          </c:cat>
          <c:val>
            <c:numRef>
              <c:f>'DinamicaLocalidad MVI'!$J$3:$J$21</c:f>
              <c:numCache>
                <c:formatCode>0%</c:formatCode>
                <c:ptCount val="19"/>
                <c:pt idx="0">
                  <c:v>0.3531746031746032</c:v>
                </c:pt>
                <c:pt idx="1">
                  <c:v>0.3559322033898305</c:v>
                </c:pt>
                <c:pt idx="2">
                  <c:v>0.31958762886597936</c:v>
                </c:pt>
                <c:pt idx="3">
                  <c:v>0.33149171270718231</c:v>
                </c:pt>
                <c:pt idx="4">
                  <c:v>0.15972222222222221</c:v>
                </c:pt>
                <c:pt idx="5">
                  <c:v>0.18604651162790697</c:v>
                </c:pt>
                <c:pt idx="6">
                  <c:v>0.20134228187919462</c:v>
                </c:pt>
                <c:pt idx="7">
                  <c:v>0.20958083832335328</c:v>
                </c:pt>
                <c:pt idx="8">
                  <c:v>0.35741444866920152</c:v>
                </c:pt>
                <c:pt idx="9">
                  <c:v>0.27777777777777779</c:v>
                </c:pt>
                <c:pt idx="10">
                  <c:v>0.25</c:v>
                </c:pt>
                <c:pt idx="11">
                  <c:v>0.53500000000000003</c:v>
                </c:pt>
                <c:pt idx="12">
                  <c:v>0.37264150943396224</c:v>
                </c:pt>
                <c:pt idx="13">
                  <c:v>0.39705882352941174</c:v>
                </c:pt>
                <c:pt idx="14">
                  <c:v>0.48275862068965519</c:v>
                </c:pt>
                <c:pt idx="15">
                  <c:v>0.25</c:v>
                </c:pt>
                <c:pt idx="16">
                  <c:v>0.37142857142857144</c:v>
                </c:pt>
                <c:pt idx="17">
                  <c:v>0.16949152542372881</c:v>
                </c:pt>
                <c:pt idx="18">
                  <c:v>0.13580246913580246</c:v>
                </c:pt>
              </c:numCache>
            </c:numRef>
          </c:val>
        </c:ser>
        <c:dLbls>
          <c:showLegendKey val="0"/>
          <c:showVal val="0"/>
          <c:showCatName val="0"/>
          <c:showSerName val="0"/>
          <c:showPercent val="0"/>
          <c:showBubbleSize val="0"/>
        </c:dLbls>
        <c:gapWidth val="150"/>
        <c:shape val="box"/>
        <c:axId val="136612480"/>
        <c:axId val="136614272"/>
        <c:axId val="0"/>
      </c:bar3DChart>
      <c:catAx>
        <c:axId val="136612480"/>
        <c:scaling>
          <c:orientation val="minMax"/>
        </c:scaling>
        <c:delete val="0"/>
        <c:axPos val="b"/>
        <c:numFmt formatCode="#,##0" sourceLinked="1"/>
        <c:majorTickMark val="out"/>
        <c:minorTickMark val="none"/>
        <c:tickLblPos val="nextTo"/>
        <c:crossAx val="136614272"/>
        <c:crosses val="autoZero"/>
        <c:auto val="1"/>
        <c:lblAlgn val="ctr"/>
        <c:lblOffset val="100"/>
        <c:noMultiLvlLbl val="0"/>
      </c:catAx>
      <c:valAx>
        <c:axId val="136614272"/>
        <c:scaling>
          <c:orientation val="minMax"/>
        </c:scaling>
        <c:delete val="0"/>
        <c:axPos val="l"/>
        <c:numFmt formatCode="0%" sourceLinked="0"/>
        <c:majorTickMark val="out"/>
        <c:minorTickMark val="none"/>
        <c:tickLblPos val="nextTo"/>
        <c:crossAx val="136612480"/>
        <c:crosses val="autoZero"/>
        <c:crossBetween val="between"/>
      </c:valAx>
    </c:plotArea>
    <c:legend>
      <c:legendPos val="t"/>
      <c:overlay val="0"/>
      <c:txPr>
        <a:bodyPr/>
        <a:lstStyle/>
        <a:p>
          <a:pPr>
            <a:defRPr b="1">
              <a:solidFill>
                <a:schemeClr val="tx1">
                  <a:lumMod val="50000"/>
                  <a:lumOff val="50000"/>
                </a:schemeClr>
              </a:solidFill>
            </a:defRPr>
          </a:pPr>
          <a:endParaRPr lang="es-CO"/>
        </a:p>
      </c:txPr>
    </c:legend>
    <c:plotVisOnly val="1"/>
    <c:dispBlanksAs val="gap"/>
    <c:showDLblsOverMax val="0"/>
  </c:chart>
  <c:spPr>
    <a:noFill/>
    <a:ln>
      <a:noFill/>
    </a:ln>
  </c:spPr>
  <c:txPr>
    <a:bodyPr/>
    <a:lstStyle/>
    <a:p>
      <a:pPr>
        <a:defRPr>
          <a:latin typeface="Maiandra GD" panose="020E0502030308020204" pitchFamily="34"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'DinamicaLocalidad MVL'!$I$3</c:f>
              <c:strCache>
                <c:ptCount val="1"/>
                <c:pt idx="0">
                  <c:v>BUENO</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miter lim="800000"/>
            </a:ln>
            <a:effectLst/>
          </c:spPr>
          <c:invertIfNegative val="0"/>
          <c:cat>
            <c:strRef>
              <c:f>'DinamicaLocalidad MVL'!$H$4:$H$22</c:f>
              <c:strCache>
                <c:ptCount val="19"/>
                <c:pt idx="0">
                  <c:v>ANTONIO NARIÑO</c:v>
                </c:pt>
                <c:pt idx="1">
                  <c:v>LOS MARTIRES</c:v>
                </c:pt>
                <c:pt idx="2">
                  <c:v>ENGATIVA</c:v>
                </c:pt>
                <c:pt idx="3">
                  <c:v>FONTIBON</c:v>
                </c:pt>
                <c:pt idx="4">
                  <c:v>TUNJUELITO</c:v>
                </c:pt>
                <c:pt idx="5">
                  <c:v>SANTA FE</c:v>
                </c:pt>
                <c:pt idx="6">
                  <c:v>CANDELARIA</c:v>
                </c:pt>
                <c:pt idx="7">
                  <c:v>TEUSAQUILLO</c:v>
                </c:pt>
                <c:pt idx="8">
                  <c:v>BOSA</c:v>
                </c:pt>
                <c:pt idx="9">
                  <c:v>USAQUEN</c:v>
                </c:pt>
                <c:pt idx="10">
                  <c:v>PUENTE ARANDA</c:v>
                </c:pt>
                <c:pt idx="11">
                  <c:v>CHAPINERO</c:v>
                </c:pt>
                <c:pt idx="12">
                  <c:v>KENNEDY</c:v>
                </c:pt>
                <c:pt idx="13">
                  <c:v>RAFAEL URIBE URIBE</c:v>
                </c:pt>
                <c:pt idx="14">
                  <c:v>SUBA</c:v>
                </c:pt>
                <c:pt idx="15">
                  <c:v>CIUDAD BOLIVAR</c:v>
                </c:pt>
                <c:pt idx="16">
                  <c:v>SAN CRISTOBAL</c:v>
                </c:pt>
                <c:pt idx="17">
                  <c:v>BARRIOS UNIDOS</c:v>
                </c:pt>
                <c:pt idx="18">
                  <c:v>USME</c:v>
                </c:pt>
              </c:strCache>
            </c:strRef>
          </c:cat>
          <c:val>
            <c:numRef>
              <c:f>'DinamicaLocalidad MVL'!$I$4:$I$22</c:f>
              <c:numCache>
                <c:formatCode>0%</c:formatCode>
                <c:ptCount val="19"/>
                <c:pt idx="0">
                  <c:v>0.58139534883720934</c:v>
                </c:pt>
                <c:pt idx="1">
                  <c:v>0.41379310344827586</c:v>
                </c:pt>
                <c:pt idx="2">
                  <c:v>0.37228260869565216</c:v>
                </c:pt>
                <c:pt idx="3">
                  <c:v>0.31076923076923074</c:v>
                </c:pt>
                <c:pt idx="4">
                  <c:v>0.27173913043478259</c:v>
                </c:pt>
                <c:pt idx="5">
                  <c:v>0.23448275862068965</c:v>
                </c:pt>
                <c:pt idx="6">
                  <c:v>0.23333333333333334</c:v>
                </c:pt>
                <c:pt idx="7">
                  <c:v>0.20081967213114754</c:v>
                </c:pt>
                <c:pt idx="8">
                  <c:v>0.19896193771626297</c:v>
                </c:pt>
                <c:pt idx="9">
                  <c:v>0.19626168224299065</c:v>
                </c:pt>
                <c:pt idx="10">
                  <c:v>0.19624217118997914</c:v>
                </c:pt>
                <c:pt idx="11">
                  <c:v>0.18636363636363637</c:v>
                </c:pt>
                <c:pt idx="12">
                  <c:v>0.15854922279792746</c:v>
                </c:pt>
                <c:pt idx="13">
                  <c:v>0.14814814814814814</c:v>
                </c:pt>
                <c:pt idx="14">
                  <c:v>0.14125350795135641</c:v>
                </c:pt>
                <c:pt idx="15">
                  <c:v>0.12592592592592591</c:v>
                </c:pt>
                <c:pt idx="16">
                  <c:v>0.11949685534591195</c:v>
                </c:pt>
                <c:pt idx="17">
                  <c:v>0.10984848484848485</c:v>
                </c:pt>
                <c:pt idx="18">
                  <c:v>5.8568329718004339E-2</c:v>
                </c:pt>
              </c:numCache>
            </c:numRef>
          </c:val>
        </c:ser>
        <c:ser>
          <c:idx val="1"/>
          <c:order val="1"/>
          <c:tx>
            <c:strRef>
              <c:f>'DinamicaLocalidad MVL'!$J$3</c:f>
              <c:strCache>
                <c:ptCount val="1"/>
                <c:pt idx="0">
                  <c:v>REGULAR</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6350" cap="flat" cmpd="sng" algn="ctr">
              <a:solidFill>
                <a:schemeClr val="accent4"/>
              </a:solidFill>
              <a:prstDash val="solid"/>
              <a:miter lim="800000"/>
            </a:ln>
            <a:effectLst/>
          </c:spPr>
          <c:invertIfNegative val="0"/>
          <c:cat>
            <c:strRef>
              <c:f>'DinamicaLocalidad MVL'!$H$4:$H$22</c:f>
              <c:strCache>
                <c:ptCount val="19"/>
                <c:pt idx="0">
                  <c:v>ANTONIO NARIÑO</c:v>
                </c:pt>
                <c:pt idx="1">
                  <c:v>LOS MARTIRES</c:v>
                </c:pt>
                <c:pt idx="2">
                  <c:v>ENGATIVA</c:v>
                </c:pt>
                <c:pt idx="3">
                  <c:v>FONTIBON</c:v>
                </c:pt>
                <c:pt idx="4">
                  <c:v>TUNJUELITO</c:v>
                </c:pt>
                <c:pt idx="5">
                  <c:v>SANTA FE</c:v>
                </c:pt>
                <c:pt idx="6">
                  <c:v>CANDELARIA</c:v>
                </c:pt>
                <c:pt idx="7">
                  <c:v>TEUSAQUILLO</c:v>
                </c:pt>
                <c:pt idx="8">
                  <c:v>BOSA</c:v>
                </c:pt>
                <c:pt idx="9">
                  <c:v>USAQUEN</c:v>
                </c:pt>
                <c:pt idx="10">
                  <c:v>PUENTE ARANDA</c:v>
                </c:pt>
                <c:pt idx="11">
                  <c:v>CHAPINERO</c:v>
                </c:pt>
                <c:pt idx="12">
                  <c:v>KENNEDY</c:v>
                </c:pt>
                <c:pt idx="13">
                  <c:v>RAFAEL URIBE URIBE</c:v>
                </c:pt>
                <c:pt idx="14">
                  <c:v>SUBA</c:v>
                </c:pt>
                <c:pt idx="15">
                  <c:v>CIUDAD BOLIVAR</c:v>
                </c:pt>
                <c:pt idx="16">
                  <c:v>SAN CRISTOBAL</c:v>
                </c:pt>
                <c:pt idx="17">
                  <c:v>BARRIOS UNIDOS</c:v>
                </c:pt>
                <c:pt idx="18">
                  <c:v>USME</c:v>
                </c:pt>
              </c:strCache>
            </c:strRef>
          </c:cat>
          <c:val>
            <c:numRef>
              <c:f>'DinamicaLocalidad MVL'!$J$4:$J$22</c:f>
              <c:numCache>
                <c:formatCode>0%</c:formatCode>
                <c:ptCount val="19"/>
                <c:pt idx="0">
                  <c:v>0.27131782945736432</c:v>
                </c:pt>
                <c:pt idx="1">
                  <c:v>0.26436781609195403</c:v>
                </c:pt>
                <c:pt idx="2">
                  <c:v>0.3858695652173913</c:v>
                </c:pt>
                <c:pt idx="3">
                  <c:v>0.23076923076923078</c:v>
                </c:pt>
                <c:pt idx="4">
                  <c:v>0.19021739130434784</c:v>
                </c:pt>
                <c:pt idx="5">
                  <c:v>0.27586206896551724</c:v>
                </c:pt>
                <c:pt idx="6">
                  <c:v>0.3</c:v>
                </c:pt>
                <c:pt idx="7">
                  <c:v>0.15573770491803279</c:v>
                </c:pt>
                <c:pt idx="8">
                  <c:v>0.15224913494809689</c:v>
                </c:pt>
                <c:pt idx="9">
                  <c:v>0.22056074766355141</c:v>
                </c:pt>
                <c:pt idx="10">
                  <c:v>0.26096033402922758</c:v>
                </c:pt>
                <c:pt idx="11">
                  <c:v>0.21818181818181817</c:v>
                </c:pt>
                <c:pt idx="12">
                  <c:v>0.24870466321243523</c:v>
                </c:pt>
                <c:pt idx="13">
                  <c:v>0.24183006535947713</c:v>
                </c:pt>
                <c:pt idx="14">
                  <c:v>0.30495790458372313</c:v>
                </c:pt>
                <c:pt idx="15">
                  <c:v>0.2814814814814815</c:v>
                </c:pt>
                <c:pt idx="16">
                  <c:v>0.16352201257861634</c:v>
                </c:pt>
                <c:pt idx="17">
                  <c:v>0.11363636363636363</c:v>
                </c:pt>
                <c:pt idx="18">
                  <c:v>0.17353579175704989</c:v>
                </c:pt>
              </c:numCache>
            </c:numRef>
          </c:val>
        </c:ser>
        <c:ser>
          <c:idx val="2"/>
          <c:order val="2"/>
          <c:tx>
            <c:strRef>
              <c:f>'DinamicaLocalidad MVL'!$K$3</c:f>
              <c:strCache>
                <c:ptCount val="1"/>
                <c:pt idx="0">
                  <c:v>MALO</c:v>
                </c:pt>
              </c:strCache>
            </c:strRef>
          </c:tx>
          <c:spPr>
            <a:solidFill>
              <a:srgbClr val="C00000"/>
            </a:solidFill>
          </c:spPr>
          <c:invertIfNegative val="0"/>
          <c:cat>
            <c:strRef>
              <c:f>'DinamicaLocalidad MVL'!$H$4:$H$22</c:f>
              <c:strCache>
                <c:ptCount val="19"/>
                <c:pt idx="0">
                  <c:v>ANTONIO NARIÑO</c:v>
                </c:pt>
                <c:pt idx="1">
                  <c:v>LOS MARTIRES</c:v>
                </c:pt>
                <c:pt idx="2">
                  <c:v>ENGATIVA</c:v>
                </c:pt>
                <c:pt idx="3">
                  <c:v>FONTIBON</c:v>
                </c:pt>
                <c:pt idx="4">
                  <c:v>TUNJUELITO</c:v>
                </c:pt>
                <c:pt idx="5">
                  <c:v>SANTA FE</c:v>
                </c:pt>
                <c:pt idx="6">
                  <c:v>CANDELARIA</c:v>
                </c:pt>
                <c:pt idx="7">
                  <c:v>TEUSAQUILLO</c:v>
                </c:pt>
                <c:pt idx="8">
                  <c:v>BOSA</c:v>
                </c:pt>
                <c:pt idx="9">
                  <c:v>USAQUEN</c:v>
                </c:pt>
                <c:pt idx="10">
                  <c:v>PUENTE ARANDA</c:v>
                </c:pt>
                <c:pt idx="11">
                  <c:v>CHAPINERO</c:v>
                </c:pt>
                <c:pt idx="12">
                  <c:v>KENNEDY</c:v>
                </c:pt>
                <c:pt idx="13">
                  <c:v>RAFAEL URIBE URIBE</c:v>
                </c:pt>
                <c:pt idx="14">
                  <c:v>SUBA</c:v>
                </c:pt>
                <c:pt idx="15">
                  <c:v>CIUDAD BOLIVAR</c:v>
                </c:pt>
                <c:pt idx="16">
                  <c:v>SAN CRISTOBAL</c:v>
                </c:pt>
                <c:pt idx="17">
                  <c:v>BARRIOS UNIDOS</c:v>
                </c:pt>
                <c:pt idx="18">
                  <c:v>USME</c:v>
                </c:pt>
              </c:strCache>
            </c:strRef>
          </c:cat>
          <c:val>
            <c:numRef>
              <c:f>'DinamicaLocalidad MVL'!$K$4:$K$22</c:f>
              <c:numCache>
                <c:formatCode>0%</c:formatCode>
                <c:ptCount val="19"/>
                <c:pt idx="0">
                  <c:v>0.14728682170542637</c:v>
                </c:pt>
                <c:pt idx="1">
                  <c:v>0.32183908045977011</c:v>
                </c:pt>
                <c:pt idx="2">
                  <c:v>0.24184782608695651</c:v>
                </c:pt>
                <c:pt idx="3">
                  <c:v>0.45846153846153848</c:v>
                </c:pt>
                <c:pt idx="4">
                  <c:v>0.53804347826086951</c:v>
                </c:pt>
                <c:pt idx="5">
                  <c:v>0.48965517241379308</c:v>
                </c:pt>
                <c:pt idx="6">
                  <c:v>0.46666666666666667</c:v>
                </c:pt>
                <c:pt idx="7">
                  <c:v>0.64344262295081966</c:v>
                </c:pt>
                <c:pt idx="8">
                  <c:v>0.64878892733564009</c:v>
                </c:pt>
                <c:pt idx="9">
                  <c:v>0.58317757009345794</c:v>
                </c:pt>
                <c:pt idx="10">
                  <c:v>0.54279749478079331</c:v>
                </c:pt>
                <c:pt idx="11">
                  <c:v>0.59545454545454546</c:v>
                </c:pt>
                <c:pt idx="12">
                  <c:v>0.59274611398963728</c:v>
                </c:pt>
                <c:pt idx="13">
                  <c:v>0.61002178649237471</c:v>
                </c:pt>
                <c:pt idx="14">
                  <c:v>0.55378858746492043</c:v>
                </c:pt>
                <c:pt idx="15">
                  <c:v>0.59259259259259256</c:v>
                </c:pt>
                <c:pt idx="16">
                  <c:v>0.71698113207547165</c:v>
                </c:pt>
                <c:pt idx="17">
                  <c:v>0.77651515151515149</c:v>
                </c:pt>
                <c:pt idx="18">
                  <c:v>0.76789587852494579</c:v>
                </c:pt>
              </c:numCache>
            </c:numRef>
          </c:val>
        </c:ser>
        <c:dLbls>
          <c:showLegendKey val="0"/>
          <c:showVal val="0"/>
          <c:showCatName val="0"/>
          <c:showSerName val="0"/>
          <c:showPercent val="0"/>
          <c:showBubbleSize val="0"/>
        </c:dLbls>
        <c:gapWidth val="150"/>
        <c:shape val="box"/>
        <c:axId val="136628480"/>
        <c:axId val="136630272"/>
        <c:axId val="0"/>
      </c:bar3DChart>
      <c:catAx>
        <c:axId val="136628480"/>
        <c:scaling>
          <c:orientation val="minMax"/>
        </c:scaling>
        <c:delete val="0"/>
        <c:axPos val="b"/>
        <c:majorTickMark val="out"/>
        <c:minorTickMark val="none"/>
        <c:tickLblPos val="nextTo"/>
        <c:txPr>
          <a:bodyPr/>
          <a:lstStyle/>
          <a:p>
            <a:pPr>
              <a:defRPr>
                <a:solidFill>
                  <a:schemeClr val="tx1">
                    <a:lumMod val="50000"/>
                    <a:lumOff val="50000"/>
                  </a:schemeClr>
                </a:solidFill>
              </a:defRPr>
            </a:pPr>
            <a:endParaRPr lang="es-CO"/>
          </a:p>
        </c:txPr>
        <c:crossAx val="136630272"/>
        <c:crosses val="autoZero"/>
        <c:auto val="1"/>
        <c:lblAlgn val="ctr"/>
        <c:lblOffset val="100"/>
        <c:noMultiLvlLbl val="0"/>
      </c:catAx>
      <c:valAx>
        <c:axId val="136630272"/>
        <c:scaling>
          <c:orientation val="minMax"/>
        </c:scaling>
        <c:delete val="0"/>
        <c:axPos val="l"/>
        <c:numFmt formatCode="0%" sourceLinked="0"/>
        <c:majorTickMark val="out"/>
        <c:minorTickMark val="none"/>
        <c:tickLblPos val="nextTo"/>
        <c:crossAx val="136628480"/>
        <c:crosses val="autoZero"/>
        <c:crossBetween val="between"/>
      </c:valAx>
    </c:plotArea>
    <c:legend>
      <c:legendPos val="t"/>
      <c:overlay val="0"/>
      <c:txPr>
        <a:bodyPr/>
        <a:lstStyle/>
        <a:p>
          <a:pPr>
            <a:defRPr b="1">
              <a:solidFill>
                <a:schemeClr val="tx1">
                  <a:lumMod val="50000"/>
                  <a:lumOff val="50000"/>
                </a:schemeClr>
              </a:solidFill>
            </a:defRPr>
          </a:pPr>
          <a:endParaRPr lang="es-CO"/>
        </a:p>
      </c:txPr>
    </c:legend>
    <c:plotVisOnly val="1"/>
    <c:dispBlanksAs val="gap"/>
    <c:showDLblsOverMax val="0"/>
  </c:chart>
  <c:spPr>
    <a:noFill/>
    <a:ln>
      <a:noFill/>
    </a:ln>
  </c:spPr>
  <c:txPr>
    <a:bodyPr/>
    <a:lstStyle/>
    <a:p>
      <a:pPr>
        <a:defRPr>
          <a:latin typeface="Maiandra GD" panose="020E0502030308020204"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ivotFmts>
      <c:pivotFmt>
        <c:idx val="0"/>
        <c:dLbl>
          <c:idx val="0"/>
          <c:spPr/>
          <c:txPr>
            <a:bodyPr/>
            <a:lstStyle/>
            <a:p>
              <a:pPr>
                <a:defRPr/>
              </a:pPr>
              <a:endParaRPr lang="es-CO"/>
            </a:p>
          </c:txPr>
          <c:showLegendKey val="0"/>
          <c:showVal val="1"/>
          <c:showCatName val="0"/>
          <c:showSerName val="0"/>
          <c:showPercent val="0"/>
          <c:showBubbleSize val="0"/>
        </c:dLbl>
      </c:pivotFmt>
      <c:pivotFmt>
        <c:idx val="1"/>
      </c:pivotFmt>
      <c:pivotFmt>
        <c:idx val="2"/>
      </c:pivotFmt>
      <c:pivotFmt>
        <c:idx val="3"/>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miter lim="800000"/>
          </a:ln>
          <a:effectLst/>
        </c:spPr>
      </c:pivotFmt>
      <c:pivotFmt>
        <c:idx val="4"/>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6350" cap="flat" cmpd="sng" algn="ctr">
            <a:solidFill>
              <a:schemeClr val="accent5"/>
            </a:solidFill>
            <a:prstDash val="solid"/>
            <a:miter lim="800000"/>
          </a:ln>
          <a:effectLst/>
        </c:spPr>
      </c:pivotFmt>
      <c:pivotFmt>
        <c:idx val="5"/>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6350" cap="flat" cmpd="sng" algn="ctr">
            <a:solidFill>
              <a:schemeClr val="accent4"/>
            </a:solidFill>
            <a:prstDash val="solid"/>
            <a:miter lim="800000"/>
          </a:ln>
          <a:effectLst/>
        </c:spPr>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6350" cap="flat" cmpd="sng" algn="ctr">
            <a:solidFill>
              <a:schemeClr val="accent2"/>
            </a:solidFill>
            <a:prstDash val="solid"/>
            <a:miter lim="800000"/>
          </a:ln>
          <a:effectLst/>
        </c:spPr>
      </c:pivotFmt>
      <c:pivotFmt>
        <c:idx val="7"/>
        <c:marker>
          <c:symbol val="none"/>
        </c:marker>
        <c:dLbl>
          <c:idx val="0"/>
          <c:spPr/>
          <c:txPr>
            <a:bodyPr/>
            <a:lstStyle/>
            <a:p>
              <a:pPr>
                <a:defRPr/>
              </a:pPr>
              <a:endParaRPr lang="es-CO"/>
            </a:p>
          </c:txPr>
          <c:showLegendKey val="0"/>
          <c:showVal val="1"/>
          <c:showCatName val="0"/>
          <c:showSerName val="0"/>
          <c:showPercent val="0"/>
          <c:showBubbleSize val="0"/>
        </c:dLbl>
      </c:pivotFmt>
      <c:pivotFmt>
        <c:idx val="8"/>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miter lim="800000"/>
          </a:ln>
          <a:effectLst/>
        </c:spPr>
      </c:pivotFmt>
      <c:pivotFmt>
        <c:idx val="9"/>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6350" cap="flat" cmpd="sng" algn="ctr">
            <a:solidFill>
              <a:schemeClr val="accent5"/>
            </a:solidFill>
            <a:prstDash val="solid"/>
            <a:miter lim="800000"/>
          </a:ln>
          <a:effectLst/>
        </c:spPr>
      </c:pivotFmt>
      <c:pivotFmt>
        <c:idx val="1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6350" cap="flat" cmpd="sng" algn="ctr">
            <a:solidFill>
              <a:schemeClr val="accent4"/>
            </a:solidFill>
            <a:prstDash val="solid"/>
            <a:miter lim="800000"/>
          </a:ln>
          <a:effectLst/>
        </c:spPr>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6350" cap="flat" cmpd="sng" algn="ctr">
            <a:solidFill>
              <a:schemeClr val="accent2"/>
            </a:solidFill>
            <a:prstDash val="solid"/>
            <a:miter lim="800000"/>
          </a:ln>
          <a:effectLst/>
        </c:spPr>
      </c:pivotFmt>
      <c:pivotFmt>
        <c:idx val="12"/>
        <c:marker>
          <c:symbol val="none"/>
        </c:marker>
      </c:pivotFmt>
      <c:pivotFmt>
        <c:idx val="13"/>
        <c:marker>
          <c:symbol val="none"/>
        </c:marker>
      </c:pivotFmt>
      <c:pivotFmt>
        <c:idx val="14"/>
        <c:marker>
          <c:symbol val="none"/>
        </c:marker>
        <c:dLbl>
          <c:idx val="0"/>
          <c:numFmt formatCode="#,##0.00" sourceLinked="0"/>
          <c:spPr/>
          <c:txPr>
            <a:bodyPr/>
            <a:lstStyle/>
            <a:p>
              <a:pPr>
                <a:defRPr b="1">
                  <a:solidFill>
                    <a:schemeClr val="bg1"/>
                  </a:solidFill>
                </a:defRPr>
              </a:pPr>
              <a:endParaRPr lang="es-CO"/>
            </a:p>
          </c:txPr>
          <c:showLegendKey val="0"/>
          <c:showVal val="1"/>
          <c:showCatName val="0"/>
          <c:showSerName val="0"/>
          <c:showPercent val="0"/>
          <c:showBubbleSize val="0"/>
        </c:dLbl>
      </c:pivotFmt>
      <c:pivotFmt>
        <c:idx val="1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miter lim="800000"/>
          </a:ln>
          <a:effectLst/>
        </c:spPr>
        <c:dLbl>
          <c:idx val="0"/>
          <c:layout>
            <c:manualLayout>
              <c:x val="-0.14913580069020671"/>
              <c:y val="0.11543628474163256"/>
            </c:manualLayout>
          </c:layout>
          <c:showLegendKey val="0"/>
          <c:showVal val="1"/>
          <c:showCatName val="0"/>
          <c:showSerName val="0"/>
          <c:showPercent val="0"/>
          <c:showBubbleSize val="0"/>
        </c:dLbl>
      </c:pivotFmt>
      <c:pivotFmt>
        <c:idx val="1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6350" cap="flat" cmpd="sng" algn="ctr">
            <a:solidFill>
              <a:schemeClr val="accent5"/>
            </a:solidFill>
            <a:prstDash val="solid"/>
            <a:miter lim="800000"/>
          </a:ln>
          <a:effectLst/>
        </c:spPr>
        <c:dLbl>
          <c:idx val="0"/>
          <c:layout>
            <c:manualLayout>
              <c:x val="-5.7010857426926707E-2"/>
              <c:y val="-0.19113036910137238"/>
            </c:manualLayout>
          </c:layout>
          <c:showLegendKey val="0"/>
          <c:showVal val="1"/>
          <c:showCatName val="0"/>
          <c:showSerName val="0"/>
          <c:showPercent val="0"/>
          <c:showBubbleSize val="0"/>
        </c:dLbl>
      </c:pivotFmt>
      <c:pivotFmt>
        <c:idx val="17"/>
        <c:spPr>
          <a:solidFill>
            <a:srgbClr val="FFC000"/>
          </a:solidFill>
          <a:ln w="6350" cap="flat" cmpd="sng" algn="ctr">
            <a:solidFill>
              <a:schemeClr val="accent4"/>
            </a:solidFill>
            <a:prstDash val="solid"/>
            <a:miter lim="800000"/>
          </a:ln>
          <a:effectLst/>
        </c:spPr>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6350" cap="flat" cmpd="sng" algn="ctr">
            <a:solidFill>
              <a:schemeClr val="accent2"/>
            </a:solidFill>
            <a:prstDash val="solid"/>
            <a:miter lim="800000"/>
          </a:ln>
          <a:effectLst/>
        </c:spPr>
      </c:pivotFmt>
      <c:pivotFmt>
        <c:idx val="19"/>
        <c:marker>
          <c:symbol val="none"/>
        </c:marker>
      </c:pivotFmt>
      <c:pivotFmt>
        <c:idx val="20"/>
        <c:marker>
          <c:symbol val="none"/>
        </c:marker>
      </c:pivotFmt>
    </c:pivotFmts>
    <c:plotArea>
      <c:layout>
        <c:manualLayout>
          <c:layoutTarget val="inner"/>
          <c:xMode val="edge"/>
          <c:yMode val="edge"/>
          <c:x val="0.32698722613275311"/>
          <c:y val="8.3508422523301706E-2"/>
          <c:w val="0.45319009418675499"/>
          <c:h val="0.74488371144729204"/>
        </c:manualLayout>
      </c:layout>
      <c:pieChart>
        <c:varyColors val="1"/>
        <c:ser>
          <c:idx val="0"/>
          <c:order val="0"/>
          <c:tx>
            <c:v>BUENO</c:v>
          </c:tx>
          <c:dPt>
            <c:idx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miter lim="800000"/>
              </a:ln>
              <a:effectLst/>
            </c:spPr>
          </c:dPt>
          <c:dPt>
            <c:idx val="1"/>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6350" cap="flat" cmpd="sng" algn="ctr">
                <a:solidFill>
                  <a:schemeClr val="accent5"/>
                </a:solidFill>
                <a:prstDash val="solid"/>
                <a:miter lim="800000"/>
              </a:ln>
              <a:effectLst/>
            </c:spPr>
          </c:dPt>
          <c:dPt>
            <c:idx val="2"/>
            <c:bubble3D val="0"/>
            <c:spPr>
              <a:solidFill>
                <a:srgbClr val="FFC000"/>
              </a:solidFill>
              <a:ln w="6350" cap="flat" cmpd="sng" algn="ctr">
                <a:solidFill>
                  <a:schemeClr val="accent4"/>
                </a:solidFill>
                <a:prstDash val="solid"/>
                <a:miter lim="800000"/>
              </a:ln>
              <a:effectLst/>
            </c:spPr>
          </c:dPt>
          <c:dPt>
            <c:idx val="3"/>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6350" cap="flat" cmpd="sng" algn="ctr">
                <a:solidFill>
                  <a:schemeClr val="accent2"/>
                </a:solidFill>
                <a:prstDash val="solid"/>
                <a:miter lim="800000"/>
              </a:ln>
              <a:effectLst/>
            </c:spPr>
          </c:dPt>
          <c:dLbls>
            <c:dLbl>
              <c:idx val="0"/>
              <c:layout>
                <c:manualLayout>
                  <c:x val="-0.14913580069020671"/>
                  <c:y val="0.11543628474163256"/>
                </c:manualLayout>
              </c:layout>
              <c:tx>
                <c:rich>
                  <a:bodyPr/>
                  <a:lstStyle/>
                  <a:p>
                    <a:r>
                      <a:rPr lang="en-US"/>
                      <a:t>2.684</a:t>
                    </a:r>
                  </a:p>
                </c:rich>
              </c:tx>
              <c:showLegendKey val="0"/>
              <c:showVal val="1"/>
              <c:showCatName val="0"/>
              <c:showSerName val="0"/>
              <c:showPercent val="0"/>
              <c:showBubbleSize val="0"/>
            </c:dLbl>
            <c:dLbl>
              <c:idx val="1"/>
              <c:layout>
                <c:manualLayout>
                  <c:x val="-1.7346146548612128E-2"/>
                  <c:y val="-0.19113017552513775"/>
                </c:manualLayout>
              </c:layout>
              <c:tx>
                <c:rich>
                  <a:bodyPr/>
                  <a:lstStyle/>
                  <a:p>
                    <a:r>
                      <a:rPr lang="en-US"/>
                      <a:t>3.548</a:t>
                    </a:r>
                  </a:p>
                </c:rich>
              </c:tx>
              <c:showLegendKey val="0"/>
              <c:showVal val="1"/>
              <c:showCatName val="0"/>
              <c:showSerName val="0"/>
              <c:showPercent val="0"/>
              <c:showBubbleSize val="0"/>
            </c:dLbl>
            <c:dLbl>
              <c:idx val="2"/>
              <c:layout/>
              <c:tx>
                <c:rich>
                  <a:bodyPr/>
                  <a:lstStyle/>
                  <a:p>
                    <a:r>
                      <a:rPr lang="en-US"/>
                      <a:t>8.287</a:t>
                    </a:r>
                  </a:p>
                </c:rich>
              </c:tx>
              <c:showLegendKey val="0"/>
              <c:showVal val="1"/>
              <c:showCatName val="0"/>
              <c:showSerName val="0"/>
              <c:showPercent val="0"/>
              <c:showBubbleSize val="0"/>
            </c:dLbl>
            <c:dLbl>
              <c:idx val="3"/>
              <c:layout/>
              <c:tx>
                <c:rich>
                  <a:bodyPr/>
                  <a:lstStyle/>
                  <a:p>
                    <a:r>
                      <a:rPr lang="en-US"/>
                      <a:t>1.038</a:t>
                    </a:r>
                  </a:p>
                </c:rich>
              </c:tx>
              <c:showLegendKey val="0"/>
              <c:showVal val="1"/>
              <c:showCatName val="0"/>
              <c:showSerName val="0"/>
              <c:showPercent val="0"/>
              <c:showBubbleSize val="0"/>
            </c:dLbl>
            <c:numFmt formatCode="#,##0" sourceLinked="0"/>
            <c:txPr>
              <a:bodyPr/>
              <a:lstStyle/>
              <a:p>
                <a:pPr>
                  <a:defRPr b="1">
                    <a:solidFill>
                      <a:schemeClr val="bg1"/>
                    </a:solidFill>
                  </a:defRPr>
                </a:pPr>
                <a:endParaRPr lang="es-CO"/>
              </a:p>
            </c:txPr>
            <c:showLegendKey val="0"/>
            <c:showVal val="1"/>
            <c:showCatName val="0"/>
            <c:showSerName val="0"/>
            <c:showPercent val="0"/>
            <c:showBubbleSize val="0"/>
            <c:showLeaderLines val="1"/>
          </c:dLbls>
          <c:cat>
            <c:strLit>
              <c:ptCount val="4"/>
              <c:pt idx="0">
                <c:v>ARTERIAL</c:v>
              </c:pt>
              <c:pt idx="1">
                <c:v>INTERMEDIA</c:v>
              </c:pt>
              <c:pt idx="2">
                <c:v>LOCAL</c:v>
              </c:pt>
              <c:pt idx="3">
                <c:v>TRONCAL</c:v>
              </c:pt>
            </c:strLit>
          </c:cat>
          <c:val>
            <c:numLit>
              <c:formatCode>General</c:formatCode>
              <c:ptCount val="4"/>
              <c:pt idx="0">
                <c:v>1943.6999999999673</c:v>
              </c:pt>
              <c:pt idx="1">
                <c:v>2060.809999999874</c:v>
              </c:pt>
              <c:pt idx="2">
                <c:v>1604.5799999999122</c:v>
              </c:pt>
              <c:pt idx="3">
                <c:v>699.97000000000219</c:v>
              </c:pt>
            </c:numLit>
          </c:val>
        </c:ser>
        <c:ser>
          <c:idx val="1"/>
          <c:order val="1"/>
          <c:tx>
            <c:v>REGULAR</c:v>
          </c:tx>
          <c:cat>
            <c:strLit>
              <c:ptCount val="4"/>
              <c:pt idx="0">
                <c:v>ARTERIAL</c:v>
              </c:pt>
              <c:pt idx="1">
                <c:v>INTERMEDIA</c:v>
              </c:pt>
              <c:pt idx="2">
                <c:v>LOCAL</c:v>
              </c:pt>
              <c:pt idx="3">
                <c:v>TRONCAL</c:v>
              </c:pt>
            </c:strLit>
          </c:cat>
          <c:val>
            <c:numLit>
              <c:formatCode>General</c:formatCode>
              <c:ptCount val="4"/>
              <c:pt idx="0">
                <c:v>319.69000000000028</c:v>
              </c:pt>
              <c:pt idx="1">
                <c:v>440.18999999999943</c:v>
              </c:pt>
              <c:pt idx="2">
                <c:v>2036.509999999543</c:v>
              </c:pt>
              <c:pt idx="3">
                <c:v>277.43000000000023</c:v>
              </c:pt>
            </c:numLit>
          </c:val>
        </c:ser>
        <c:ser>
          <c:idx val="2"/>
          <c:order val="2"/>
          <c:tx>
            <c:v>MALO</c:v>
          </c:tx>
          <c:cat>
            <c:strLit>
              <c:ptCount val="4"/>
              <c:pt idx="0">
                <c:v>ARTERIAL</c:v>
              </c:pt>
              <c:pt idx="1">
                <c:v>INTERMEDIA</c:v>
              </c:pt>
              <c:pt idx="2">
                <c:v>LOCAL</c:v>
              </c:pt>
              <c:pt idx="3">
                <c:v>TRONCAL</c:v>
              </c:pt>
            </c:strLit>
          </c:cat>
          <c:val>
            <c:numLit>
              <c:formatCode>General</c:formatCode>
              <c:ptCount val="4"/>
              <c:pt idx="0">
                <c:v>420.4399999999996</c:v>
              </c:pt>
              <c:pt idx="1">
                <c:v>1047.3799999999931</c:v>
              </c:pt>
              <c:pt idx="2">
                <c:v>4644.7800000004045</c:v>
              </c:pt>
              <c:pt idx="3">
                <c:v>61.140000000000015</c:v>
              </c:pt>
            </c:numLit>
          </c:val>
        </c:ser>
        <c:dLbls>
          <c:showLegendKey val="0"/>
          <c:showVal val="0"/>
          <c:showCatName val="0"/>
          <c:showSerName val="0"/>
          <c:showPercent val="0"/>
          <c:showBubbleSize val="0"/>
          <c:showLeaderLines val="1"/>
        </c:dLbls>
        <c:firstSliceAng val="0"/>
      </c:pieChart>
    </c:plotArea>
    <c:legend>
      <c:legendPos val="b"/>
      <c:layout>
        <c:manualLayout>
          <c:xMode val="edge"/>
          <c:yMode val="edge"/>
          <c:x val="0.19727519650717942"/>
          <c:y val="0.90220490685531829"/>
          <c:w val="0.71599084790167244"/>
          <c:h val="8.5596290008190967E-2"/>
        </c:manualLayout>
      </c:layout>
      <c:overlay val="0"/>
      <c:txPr>
        <a:bodyPr/>
        <a:lstStyle/>
        <a:p>
          <a:pPr>
            <a:defRPr sz="800" b="1">
              <a:solidFill>
                <a:schemeClr val="tx1">
                  <a:lumMod val="50000"/>
                  <a:lumOff val="50000"/>
                </a:schemeClr>
              </a:solidFill>
            </a:defRPr>
          </a:pPr>
          <a:endParaRPr lang="es-CO"/>
        </a:p>
      </c:txPr>
    </c:legend>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27189516333457109"/>
          <c:y val="3.3484976699893615E-2"/>
          <c:w val="0.47534006331338163"/>
          <c:h val="0.82551202518821021"/>
        </c:manualLayout>
      </c:layout>
      <c:doughnutChart>
        <c:varyColors val="1"/>
        <c:ser>
          <c:idx val="0"/>
          <c:order val="0"/>
          <c:dPt>
            <c:idx val="0"/>
            <c:bubble3D val="0"/>
            <c:spPr>
              <a:solidFill>
                <a:srgbClr val="92D050"/>
              </a:solidFill>
            </c:spPr>
          </c:dPt>
          <c:dPt>
            <c:idx val="1"/>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6350" cap="flat" cmpd="sng" algn="ctr">
                <a:solidFill>
                  <a:schemeClr val="accent4"/>
                </a:solidFill>
                <a:prstDash val="solid"/>
                <a:miter lim="800000"/>
              </a:ln>
              <a:effectLst/>
            </c:spPr>
          </c:dPt>
          <c:dPt>
            <c:idx val="2"/>
            <c:bubble3D val="0"/>
            <c:spPr>
              <a:solidFill>
                <a:srgbClr val="C00000"/>
              </a:solidFill>
              <a:ln w="6350" cap="flat" cmpd="sng" algn="ctr">
                <a:solidFill>
                  <a:schemeClr val="accent2"/>
                </a:solidFill>
                <a:prstDash val="solid"/>
                <a:miter lim="800000"/>
              </a:ln>
              <a:effectLst/>
            </c:spPr>
          </c:dPt>
          <c:dLbls>
            <c:dLbl>
              <c:idx val="0"/>
              <c:layout/>
              <c:tx>
                <c:rich>
                  <a:bodyPr/>
                  <a:lstStyle/>
                  <a:p>
                    <a:r>
                      <a:rPr lang="en-US"/>
                      <a:t>40%</a:t>
                    </a:r>
                  </a:p>
                </c:rich>
              </c:tx>
              <c:showLegendKey val="0"/>
              <c:showVal val="1"/>
              <c:showCatName val="0"/>
              <c:showSerName val="0"/>
              <c:showPercent val="0"/>
              <c:showBubbleSize val="0"/>
            </c:dLbl>
            <c:txPr>
              <a:bodyPr/>
              <a:lstStyle/>
              <a:p>
                <a:pPr>
                  <a:defRPr sz="1050" b="1">
                    <a:solidFill>
                      <a:schemeClr val="bg1"/>
                    </a:solidFill>
                  </a:defRPr>
                </a:pPr>
                <a:endParaRPr lang="es-CO"/>
              </a:p>
            </c:txPr>
            <c:showLegendKey val="0"/>
            <c:showVal val="1"/>
            <c:showCatName val="0"/>
            <c:showSerName val="0"/>
            <c:showPercent val="0"/>
            <c:showBubbleSize val="0"/>
            <c:showLeaderLines val="1"/>
          </c:dLbls>
          <c:cat>
            <c:strRef>
              <c:f>#REF!</c:f>
              <c:strCache>
                <c:ptCount val="3"/>
                <c:pt idx="0">
                  <c:v>BUENO</c:v>
                </c:pt>
                <c:pt idx="1">
                  <c:v>REGULAR</c:v>
                </c:pt>
                <c:pt idx="2">
                  <c:v>MALO</c:v>
                </c:pt>
              </c:strCache>
            </c:strRef>
          </c:cat>
          <c:val>
            <c:numRef>
              <c:f>#REF!</c:f>
              <c:numCache>
                <c:formatCode>0%</c:formatCode>
                <c:ptCount val="3"/>
                <c:pt idx="0">
                  <c:v>0.40555467704423442</c:v>
                </c:pt>
                <c:pt idx="1">
                  <c:v>0.19758919353944512</c:v>
                </c:pt>
                <c:pt idx="2">
                  <c:v>0.39685612941632037</c:v>
                </c:pt>
              </c:numCache>
            </c:numRef>
          </c:val>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0.28435301258801815"/>
          <c:y val="0.89737434283165507"/>
          <c:w val="0.45472219217136201"/>
          <c:h val="8.7557316614643235E-2"/>
        </c:manualLayout>
      </c:layout>
      <c:overlay val="0"/>
      <c:txPr>
        <a:bodyPr/>
        <a:lstStyle/>
        <a:p>
          <a:pPr>
            <a:defRPr sz="800" b="1">
              <a:solidFill>
                <a:schemeClr val="tx1">
                  <a:lumMod val="50000"/>
                  <a:lumOff val="50000"/>
                </a:schemeClr>
              </a:solidFill>
            </a:defRPr>
          </a:pPr>
          <a:endParaRPr lang="es-CO"/>
        </a:p>
      </c:txPr>
    </c:legend>
    <c:plotVisOnly val="1"/>
    <c:dispBlanksAs val="gap"/>
    <c:showDLblsOverMax val="0"/>
  </c:chart>
  <c:spPr>
    <a:ln>
      <a:noFill/>
    </a:ln>
  </c:spPr>
  <c:txPr>
    <a:bodyPr/>
    <a:lstStyle/>
    <a:p>
      <a:pPr>
        <a:defRPr sz="900">
          <a:latin typeface="Maiandra GD" panose="020E050203030802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3.7704544595698539E-2"/>
          <c:y val="0.1058245495391397"/>
          <c:w val="0.9622954554043015"/>
          <c:h val="0.51340861488910894"/>
        </c:manualLayout>
      </c:layout>
      <c:bar3DChart>
        <c:barDir val="col"/>
        <c:grouping val="clustered"/>
        <c:varyColors val="0"/>
        <c:ser>
          <c:idx val="0"/>
          <c:order val="0"/>
          <c:tx>
            <c:strRef>
              <c:f>'DinamicaLocalidad MVA- TRONCAL'!$H$23</c:f>
              <c:strCache>
                <c:ptCount val="1"/>
                <c:pt idx="0">
                  <c:v>BUENO</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miter lim="800000"/>
            </a:ln>
            <a:effectLst/>
          </c:spPr>
          <c:invertIfNegative val="0"/>
          <c:dLbls>
            <c:dLbl>
              <c:idx val="0"/>
              <c:layout>
                <c:manualLayout>
                  <c:x val="0"/>
                  <c:y val="0.12959467599380176"/>
                </c:manualLayout>
              </c:layout>
              <c:showLegendKey val="0"/>
              <c:showVal val="1"/>
              <c:showCatName val="0"/>
              <c:showSerName val="0"/>
              <c:showPercent val="0"/>
              <c:showBubbleSize val="0"/>
            </c:dLbl>
            <c:dLbl>
              <c:idx val="1"/>
              <c:layout>
                <c:manualLayout>
                  <c:x val="0"/>
                  <c:y val="0.125783067876337"/>
                </c:manualLayout>
              </c:layout>
              <c:showLegendKey val="0"/>
              <c:showVal val="1"/>
              <c:showCatName val="0"/>
              <c:showSerName val="0"/>
              <c:showPercent val="0"/>
              <c:showBubbleSize val="0"/>
            </c:dLbl>
            <c:dLbl>
              <c:idx val="2"/>
              <c:layout>
                <c:manualLayout>
                  <c:x val="1.004016064257028E-3"/>
                  <c:y val="0.13721789222873129"/>
                </c:manualLayout>
              </c:layout>
              <c:showLegendKey val="0"/>
              <c:showVal val="1"/>
              <c:showCatName val="0"/>
              <c:showSerName val="0"/>
              <c:showPercent val="0"/>
              <c:showBubbleSize val="0"/>
            </c:dLbl>
            <c:dLbl>
              <c:idx val="3"/>
              <c:layout>
                <c:manualLayout>
                  <c:x val="2.008032128514056E-3"/>
                  <c:y val="0.125783067876337"/>
                </c:manualLayout>
              </c:layout>
              <c:showLegendKey val="0"/>
              <c:showVal val="1"/>
              <c:showCatName val="0"/>
              <c:showSerName val="0"/>
              <c:showPercent val="0"/>
              <c:showBubbleSize val="0"/>
            </c:dLbl>
            <c:dLbl>
              <c:idx val="4"/>
              <c:layout>
                <c:manualLayout>
                  <c:x val="0"/>
                  <c:y val="0.11434824352394277"/>
                </c:manualLayout>
              </c:layout>
              <c:showLegendKey val="0"/>
              <c:showVal val="1"/>
              <c:showCatName val="0"/>
              <c:showSerName val="0"/>
              <c:showPercent val="0"/>
              <c:showBubbleSize val="0"/>
            </c:dLbl>
            <c:dLbl>
              <c:idx val="5"/>
              <c:layout>
                <c:manualLayout>
                  <c:x val="1.004016064257028E-3"/>
                  <c:y val="0.10672502728901323"/>
                </c:manualLayout>
              </c:layout>
              <c:showLegendKey val="0"/>
              <c:showVal val="1"/>
              <c:showCatName val="0"/>
              <c:showSerName val="0"/>
              <c:showPercent val="0"/>
              <c:showBubbleSize val="0"/>
            </c:dLbl>
            <c:dLbl>
              <c:idx val="6"/>
              <c:layout>
                <c:manualLayout>
                  <c:x val="0"/>
                  <c:y val="0.11815985164140751"/>
                </c:manualLayout>
              </c:layout>
              <c:showLegendKey val="0"/>
              <c:showVal val="1"/>
              <c:showCatName val="0"/>
              <c:showSerName val="0"/>
              <c:showPercent val="0"/>
              <c:showBubbleSize val="0"/>
            </c:dLbl>
            <c:dLbl>
              <c:idx val="7"/>
              <c:layout>
                <c:manualLayout>
                  <c:x val="0"/>
                  <c:y val="0.11434824352394275"/>
                </c:manualLayout>
              </c:layout>
              <c:tx>
                <c:rich>
                  <a:bodyPr/>
                  <a:lstStyle/>
                  <a:p>
                    <a:r>
                      <a:rPr lang="en-US"/>
                      <a:t>85%</a:t>
                    </a:r>
                  </a:p>
                </c:rich>
              </c:tx>
              <c:showLegendKey val="0"/>
              <c:showVal val="1"/>
              <c:showCatName val="0"/>
              <c:showSerName val="0"/>
              <c:showPercent val="0"/>
              <c:showBubbleSize val="0"/>
            </c:dLbl>
            <c:dLbl>
              <c:idx val="8"/>
              <c:layout>
                <c:manualLayout>
                  <c:x val="0"/>
                  <c:y val="0.11815985164140751"/>
                </c:manualLayout>
              </c:layout>
              <c:showLegendKey val="0"/>
              <c:showVal val="1"/>
              <c:showCatName val="0"/>
              <c:showSerName val="0"/>
              <c:showPercent val="0"/>
              <c:showBubbleSize val="0"/>
            </c:dLbl>
            <c:dLbl>
              <c:idx val="9"/>
              <c:layout>
                <c:manualLayout>
                  <c:x val="1.004016064257028E-3"/>
                  <c:y val="0.12197145975887227"/>
                </c:manualLayout>
              </c:layout>
              <c:showLegendKey val="0"/>
              <c:showVal val="1"/>
              <c:showCatName val="0"/>
              <c:showSerName val="0"/>
              <c:showPercent val="0"/>
              <c:showBubbleSize val="0"/>
            </c:dLbl>
            <c:dLbl>
              <c:idx val="10"/>
              <c:layout>
                <c:manualLayout>
                  <c:x val="1.004016064257028E-3"/>
                  <c:y val="0.12578306787633703"/>
                </c:manualLayout>
              </c:layout>
              <c:showLegendKey val="0"/>
              <c:showVal val="1"/>
              <c:showCatName val="0"/>
              <c:showSerName val="0"/>
              <c:showPercent val="0"/>
              <c:showBubbleSize val="0"/>
            </c:dLbl>
            <c:dLbl>
              <c:idx val="11"/>
              <c:layout>
                <c:manualLayout>
                  <c:x val="1.0040160642571017E-3"/>
                  <c:y val="0.11434824352394275"/>
                </c:manualLayout>
              </c:layout>
              <c:showLegendKey val="0"/>
              <c:showVal val="1"/>
              <c:showCatName val="0"/>
              <c:showSerName val="0"/>
              <c:showPercent val="0"/>
              <c:showBubbleSize val="0"/>
            </c:dLbl>
            <c:dLbl>
              <c:idx val="12"/>
              <c:layout>
                <c:manualLayout>
                  <c:x val="7.3626994166862611E-17"/>
                  <c:y val="0.11434824352394275"/>
                </c:manualLayout>
              </c:layout>
              <c:showLegendKey val="0"/>
              <c:showVal val="1"/>
              <c:showCatName val="0"/>
              <c:showSerName val="0"/>
              <c:showPercent val="0"/>
              <c:showBubbleSize val="0"/>
            </c:dLbl>
            <c:dLbl>
              <c:idx val="13"/>
              <c:layout>
                <c:manualLayout>
                  <c:x val="-7.3626994166862611E-17"/>
                  <c:y val="0.11434824352394275"/>
                </c:manualLayout>
              </c:layout>
              <c:showLegendKey val="0"/>
              <c:showVal val="1"/>
              <c:showCatName val="0"/>
              <c:showSerName val="0"/>
              <c:showPercent val="0"/>
              <c:showBubbleSize val="0"/>
            </c:dLbl>
            <c:dLbl>
              <c:idx val="14"/>
              <c:layout>
                <c:manualLayout>
                  <c:x val="2.008032128514056E-3"/>
                  <c:y val="0.12578306787633703"/>
                </c:manualLayout>
              </c:layout>
              <c:tx>
                <c:rich>
                  <a:bodyPr/>
                  <a:lstStyle/>
                  <a:p>
                    <a:r>
                      <a:rPr lang="en-US"/>
                      <a:t>36%</a:t>
                    </a:r>
                  </a:p>
                </c:rich>
              </c:tx>
              <c:showLegendKey val="0"/>
              <c:showVal val="1"/>
              <c:showCatName val="0"/>
              <c:showSerName val="0"/>
              <c:showPercent val="0"/>
              <c:showBubbleSize val="0"/>
            </c:dLbl>
            <c:dLbl>
              <c:idx val="15"/>
              <c:layout>
                <c:manualLayout>
                  <c:x val="-1.004016064257028E-3"/>
                  <c:y val="0.10291341917154848"/>
                </c:manualLayout>
              </c:layout>
              <c:tx>
                <c:rich>
                  <a:bodyPr/>
                  <a:lstStyle/>
                  <a:p>
                    <a:r>
                      <a:rPr lang="en-US"/>
                      <a:t>22%</a:t>
                    </a:r>
                  </a:p>
                </c:rich>
              </c:tx>
              <c:showLegendKey val="0"/>
              <c:showVal val="1"/>
              <c:showCatName val="0"/>
              <c:showSerName val="0"/>
              <c:showPercent val="0"/>
              <c:showBubbleSize val="0"/>
            </c:dLbl>
            <c:dLbl>
              <c:idx val="16"/>
              <c:numFmt formatCode="0%" sourceLinked="0"/>
              <c:spPr/>
              <c:txPr>
                <a:bodyPr rot="-5400000" vert="horz"/>
                <a:lstStyle/>
                <a:p>
                  <a:pPr>
                    <a:defRPr b="1">
                      <a:solidFill>
                        <a:schemeClr val="accent6">
                          <a:lumMod val="75000"/>
                        </a:schemeClr>
                      </a:solidFill>
                    </a:defRPr>
                  </a:pPr>
                  <a:endParaRPr lang="es-CO"/>
                </a:p>
              </c:txPr>
              <c:showLegendKey val="0"/>
              <c:showVal val="1"/>
              <c:showCatName val="0"/>
              <c:showSerName val="0"/>
              <c:showPercent val="0"/>
              <c:showBubbleSize val="0"/>
            </c:dLbl>
            <c:dLbl>
              <c:idx val="17"/>
              <c:numFmt formatCode="0%" sourceLinked="0"/>
              <c:spPr/>
              <c:txPr>
                <a:bodyPr rot="-5400000" vert="horz"/>
                <a:lstStyle/>
                <a:p>
                  <a:pPr algn="ctr">
                    <a:defRPr lang="es-CO" sz="1000" b="1" i="0" u="none" strike="noStrike" kern="1200" baseline="0">
                      <a:solidFill>
                        <a:srgbClr val="70AD47">
                          <a:lumMod val="75000"/>
                        </a:srgbClr>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dLbl>
              <c:idx val="18"/>
              <c:numFmt formatCode="0%" sourceLinked="0"/>
              <c:spPr/>
              <c:txPr>
                <a:bodyPr rot="-5400000" vert="horz"/>
                <a:lstStyle/>
                <a:p>
                  <a:pPr algn="ctr">
                    <a:defRPr lang="es-CO" sz="1000" b="1" i="0" u="none" strike="noStrike" kern="1200" baseline="0">
                      <a:solidFill>
                        <a:srgbClr val="70AD47">
                          <a:lumMod val="75000"/>
                        </a:srgbClr>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dLbl>
              <c:idx val="19"/>
              <c:numFmt formatCode="0%" sourceLinked="0"/>
              <c:spPr/>
              <c:txPr>
                <a:bodyPr rot="-5400000" vert="horz"/>
                <a:lstStyle/>
                <a:p>
                  <a:pPr algn="ctr">
                    <a:defRPr lang="es-CO" sz="1000" b="1" i="0" u="none" strike="noStrike" kern="1200" baseline="0">
                      <a:solidFill>
                        <a:srgbClr val="70AD47">
                          <a:lumMod val="75000"/>
                        </a:srgbClr>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numFmt formatCode="0%" sourceLinked="0"/>
            <c:txPr>
              <a:bodyPr rot="-5400000" vert="horz"/>
              <a:lstStyle/>
              <a:p>
                <a:pPr>
                  <a:defRPr b="1">
                    <a:solidFill>
                      <a:schemeClr val="bg1"/>
                    </a:solidFill>
                  </a:defRPr>
                </a:pPr>
                <a:endParaRPr lang="es-CO"/>
              </a:p>
            </c:txPr>
            <c:showLegendKey val="0"/>
            <c:showVal val="1"/>
            <c:showCatName val="0"/>
            <c:showSerName val="0"/>
            <c:showPercent val="0"/>
            <c:showBubbleSize val="0"/>
            <c:showLeaderLines val="0"/>
          </c:dLbls>
          <c:cat>
            <c:strRef>
              <c:f>'DinamicaLocalidad MVA- TRONCAL'!$G$24:$G$42</c:f>
              <c:strCache>
                <c:ptCount val="19"/>
                <c:pt idx="0">
                  <c:v>SAN CRISTOBAL</c:v>
                </c:pt>
                <c:pt idx="1">
                  <c:v>BOSA</c:v>
                </c:pt>
                <c:pt idx="2">
                  <c:v>CIUDAD BOLIVAR</c:v>
                </c:pt>
                <c:pt idx="3">
                  <c:v>LOS MARTIRES</c:v>
                </c:pt>
                <c:pt idx="4">
                  <c:v>PUENTE ARANDA</c:v>
                </c:pt>
                <c:pt idx="5">
                  <c:v>BARRIOS UNIDOS</c:v>
                </c:pt>
                <c:pt idx="6">
                  <c:v>CANDELARIA</c:v>
                </c:pt>
                <c:pt idx="7">
                  <c:v>KENNEDY</c:v>
                </c:pt>
                <c:pt idx="8">
                  <c:v>FONTIBON</c:v>
                </c:pt>
                <c:pt idx="9">
                  <c:v>USME</c:v>
                </c:pt>
                <c:pt idx="10">
                  <c:v>ENGATIVA</c:v>
                </c:pt>
                <c:pt idx="11">
                  <c:v>TEUSAQUILLO</c:v>
                </c:pt>
                <c:pt idx="12">
                  <c:v>SUBA</c:v>
                </c:pt>
                <c:pt idx="13">
                  <c:v>SANTA FE</c:v>
                </c:pt>
                <c:pt idx="14">
                  <c:v>TUNJUELITO</c:v>
                </c:pt>
                <c:pt idx="15">
                  <c:v>RAFAEL URIBE URIBE</c:v>
                </c:pt>
                <c:pt idx="16">
                  <c:v>ANTONIO NARIÑO</c:v>
                </c:pt>
                <c:pt idx="17">
                  <c:v>CHAPINERO</c:v>
                </c:pt>
                <c:pt idx="18">
                  <c:v>USAQUEN</c:v>
                </c:pt>
              </c:strCache>
            </c:strRef>
          </c:cat>
          <c:val>
            <c:numRef>
              <c:f>'DinamicaLocalidad MVA- TRONCAL'!$H$24:$H$42</c:f>
              <c:numCache>
                <c:formatCode>0%</c:formatCode>
                <c:ptCount val="19"/>
                <c:pt idx="0">
                  <c:v>1</c:v>
                </c:pt>
                <c:pt idx="1">
                  <c:v>1</c:v>
                </c:pt>
                <c:pt idx="2">
                  <c:v>1</c:v>
                </c:pt>
                <c:pt idx="3">
                  <c:v>0.97</c:v>
                </c:pt>
                <c:pt idx="4">
                  <c:v>0.95967741935483875</c:v>
                </c:pt>
                <c:pt idx="5">
                  <c:v>0.93617021276595747</c:v>
                </c:pt>
                <c:pt idx="6">
                  <c:v>0.90909090909090906</c:v>
                </c:pt>
                <c:pt idx="7">
                  <c:v>0.86250000000000004</c:v>
                </c:pt>
                <c:pt idx="8">
                  <c:v>0.84313725490196079</c:v>
                </c:pt>
                <c:pt idx="9">
                  <c:v>0.83333333333333337</c:v>
                </c:pt>
                <c:pt idx="10">
                  <c:v>0.82666666666666666</c:v>
                </c:pt>
                <c:pt idx="11">
                  <c:v>0.78350515463917525</c:v>
                </c:pt>
                <c:pt idx="12">
                  <c:v>0.51470588235294112</c:v>
                </c:pt>
                <c:pt idx="13">
                  <c:v>0.51315789473684215</c:v>
                </c:pt>
                <c:pt idx="14">
                  <c:v>0.38461538461538464</c:v>
                </c:pt>
                <c:pt idx="15">
                  <c:v>0.22448979591836735</c:v>
                </c:pt>
                <c:pt idx="16">
                  <c:v>0.1875</c:v>
                </c:pt>
                <c:pt idx="17">
                  <c:v>0.12121212121212122</c:v>
                </c:pt>
                <c:pt idx="18">
                  <c:v>9.2592592592592587E-2</c:v>
                </c:pt>
              </c:numCache>
            </c:numRef>
          </c:val>
        </c:ser>
        <c:ser>
          <c:idx val="1"/>
          <c:order val="1"/>
          <c:tx>
            <c:strRef>
              <c:f>'DinamicaLocalidad MVA- TRONCAL'!$I$23</c:f>
              <c:strCache>
                <c:ptCount val="1"/>
                <c:pt idx="0">
                  <c:v>REGULAR</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6350" cap="flat" cmpd="sng" algn="ctr">
              <a:solidFill>
                <a:schemeClr val="accent4"/>
              </a:solidFill>
              <a:prstDash val="solid"/>
              <a:miter lim="800000"/>
            </a:ln>
            <a:effectLst/>
          </c:spPr>
          <c:invertIfNegative val="0"/>
          <c:dLbls>
            <c:dLbl>
              <c:idx val="0"/>
              <c:delete val="1"/>
            </c:dLbl>
            <c:dLbl>
              <c:idx val="1"/>
              <c:delete val="1"/>
            </c:dLbl>
            <c:dLbl>
              <c:idx val="2"/>
              <c:delete val="1"/>
            </c:dLbl>
            <c:dLbl>
              <c:idx val="3"/>
              <c:delete val="1"/>
            </c:dLbl>
            <c:dLbl>
              <c:idx val="4"/>
              <c:layout>
                <c:manualLayout>
                  <c:x val="5.0200803212851405E-3"/>
                  <c:y val="6.9878674909105036E-17"/>
                </c:manualLayout>
              </c:layout>
              <c:showLegendKey val="0"/>
              <c:showVal val="1"/>
              <c:showCatName val="0"/>
              <c:showSerName val="0"/>
              <c:showPercent val="0"/>
              <c:showBubbleSize val="0"/>
            </c:dLbl>
            <c:dLbl>
              <c:idx val="5"/>
              <c:layout>
                <c:manualLayout>
                  <c:x val="6.024096385542169E-3"/>
                  <c:y val="-1.1434824352394275E-2"/>
                </c:manualLayout>
              </c:layout>
              <c:showLegendKey val="0"/>
              <c:showVal val="1"/>
              <c:showCatName val="0"/>
              <c:showSerName val="0"/>
              <c:showPercent val="0"/>
              <c:showBubbleSize val="0"/>
            </c:dLbl>
            <c:dLbl>
              <c:idx val="6"/>
              <c:layout>
                <c:manualLayout>
                  <c:x val="6.024096385542169E-3"/>
                  <c:y val="0"/>
                </c:manualLayout>
              </c:layout>
              <c:showLegendKey val="0"/>
              <c:showVal val="1"/>
              <c:showCatName val="0"/>
              <c:showSerName val="0"/>
              <c:showPercent val="0"/>
              <c:showBubbleSize val="0"/>
            </c:dLbl>
            <c:dLbl>
              <c:idx val="7"/>
              <c:layout>
                <c:manualLayout>
                  <c:x val="6.024096385542169E-3"/>
                  <c:y val="0"/>
                </c:manualLayout>
              </c:layout>
              <c:tx>
                <c:rich>
                  <a:bodyPr/>
                  <a:lstStyle/>
                  <a:p>
                    <a:r>
                      <a:rPr lang="en-US"/>
                      <a:t>14%</a:t>
                    </a:r>
                  </a:p>
                </c:rich>
              </c:tx>
              <c:showLegendKey val="0"/>
              <c:showVal val="1"/>
              <c:showCatName val="0"/>
              <c:showSerName val="0"/>
              <c:showPercent val="0"/>
              <c:showBubbleSize val="0"/>
            </c:dLbl>
            <c:dLbl>
              <c:idx val="8"/>
              <c:layout>
                <c:manualLayout>
                  <c:x val="4.0160642570281121E-3"/>
                  <c:y val="-3.8116081174647586E-3"/>
                </c:manualLayout>
              </c:layout>
              <c:showLegendKey val="0"/>
              <c:showVal val="1"/>
              <c:showCatName val="0"/>
              <c:showSerName val="0"/>
              <c:showPercent val="0"/>
              <c:showBubbleSize val="0"/>
            </c:dLbl>
            <c:dLbl>
              <c:idx val="9"/>
              <c:layout>
                <c:manualLayout>
                  <c:x val="5.0200803212851405E-3"/>
                  <c:y val="0"/>
                </c:manualLayout>
              </c:layout>
              <c:showLegendKey val="0"/>
              <c:showVal val="1"/>
              <c:showCatName val="0"/>
              <c:showSerName val="0"/>
              <c:showPercent val="0"/>
              <c:showBubbleSize val="0"/>
            </c:dLbl>
            <c:dLbl>
              <c:idx val="10"/>
              <c:layout>
                <c:manualLayout>
                  <c:x val="5.0200803212850668E-3"/>
                  <c:y val="0"/>
                </c:manualLayout>
              </c:layout>
              <c:tx>
                <c:rich>
                  <a:bodyPr/>
                  <a:lstStyle/>
                  <a:p>
                    <a:r>
                      <a:rPr lang="en-US"/>
                      <a:t>14%</a:t>
                    </a:r>
                  </a:p>
                </c:rich>
              </c:tx>
              <c:showLegendKey val="0"/>
              <c:showVal val="1"/>
              <c:showCatName val="0"/>
              <c:showSerName val="0"/>
              <c:showPercent val="0"/>
              <c:showBubbleSize val="0"/>
            </c:dLbl>
            <c:dLbl>
              <c:idx val="11"/>
              <c:layout>
                <c:manualLayout>
                  <c:x val="3.0120481927710108E-3"/>
                  <c:y val="0"/>
                </c:manualLayout>
              </c:layout>
              <c:showLegendKey val="0"/>
              <c:showVal val="1"/>
              <c:showCatName val="0"/>
              <c:showSerName val="0"/>
              <c:showPercent val="0"/>
              <c:showBubbleSize val="0"/>
            </c:dLbl>
            <c:dLbl>
              <c:idx val="12"/>
              <c:layout>
                <c:manualLayout>
                  <c:x val="6.024096385542169E-3"/>
                  <c:y val="0"/>
                </c:manualLayout>
              </c:layout>
              <c:showLegendKey val="0"/>
              <c:showVal val="1"/>
              <c:showCatName val="0"/>
              <c:showSerName val="0"/>
              <c:showPercent val="0"/>
              <c:showBubbleSize val="0"/>
            </c:dLbl>
            <c:dLbl>
              <c:idx val="13"/>
              <c:layout>
                <c:manualLayout>
                  <c:x val="5.0200803212851405E-3"/>
                  <c:y val="0"/>
                </c:manualLayout>
              </c:layout>
              <c:showLegendKey val="0"/>
              <c:showVal val="1"/>
              <c:showCatName val="0"/>
              <c:showSerName val="0"/>
              <c:showPercent val="0"/>
              <c:showBubbleSize val="0"/>
            </c:dLbl>
            <c:dLbl>
              <c:idx val="14"/>
              <c:layout>
                <c:manualLayout>
                  <c:x val="5.0200803212851405E-3"/>
                  <c:y val="0"/>
                </c:manualLayout>
              </c:layout>
              <c:tx>
                <c:rich>
                  <a:bodyPr/>
                  <a:lstStyle/>
                  <a:p>
                    <a:r>
                      <a:rPr lang="en-US"/>
                      <a:t>50%</a:t>
                    </a:r>
                  </a:p>
                </c:rich>
              </c:tx>
              <c:showLegendKey val="0"/>
              <c:showVal val="1"/>
              <c:showCatName val="0"/>
              <c:showSerName val="0"/>
              <c:showPercent val="0"/>
              <c:showBubbleSize val="0"/>
            </c:dLbl>
            <c:dLbl>
              <c:idx val="15"/>
              <c:layout>
                <c:manualLayout>
                  <c:x val="2.008032128514056E-3"/>
                  <c:y val="0.10672502728901323"/>
                </c:manualLayout>
              </c:layout>
              <c:tx>
                <c:rich>
                  <a:bodyPr rot="-5400000" vert="horz"/>
                  <a:lstStyle/>
                  <a:p>
                    <a:pPr>
                      <a:defRPr b="1">
                        <a:solidFill>
                          <a:schemeClr val="accent5">
                            <a:lumMod val="50000"/>
                          </a:schemeClr>
                        </a:solidFill>
                      </a:defRPr>
                    </a:pPr>
                    <a:r>
                      <a:rPr lang="en-US"/>
                      <a:t>54%</a:t>
                    </a:r>
                  </a:p>
                </c:rich>
              </c:tx>
              <c:numFmt formatCode="0%" sourceLinked="0"/>
              <c:spPr/>
              <c:showLegendKey val="0"/>
              <c:showVal val="1"/>
              <c:showCatName val="0"/>
              <c:showSerName val="0"/>
              <c:showPercent val="0"/>
              <c:showBubbleSize val="0"/>
            </c:dLbl>
            <c:dLbl>
              <c:idx val="16"/>
              <c:layout>
                <c:manualLayout>
                  <c:x val="1.004016064257028E-3"/>
                  <c:y val="0.11434824352394268"/>
                </c:manualLayout>
              </c:layout>
              <c:tx>
                <c:rich>
                  <a:bodyPr rot="-5400000" vert="horz"/>
                  <a:lstStyle/>
                  <a:p>
                    <a:pPr algn="ctr" rtl="0">
                      <a:defRPr lang="es-CO" sz="1000" b="1" i="0" u="none" strike="noStrike" kern="1200" baseline="0">
                        <a:solidFill>
                          <a:schemeClr val="accent5">
                            <a:lumMod val="50000"/>
                          </a:schemeClr>
                        </a:solidFill>
                        <a:latin typeface="Maiandra GD" panose="020E0502030308020204" pitchFamily="34" charset="0"/>
                        <a:ea typeface="+mn-ea"/>
                        <a:cs typeface="+mn-cs"/>
                      </a:defRPr>
                    </a:pPr>
                    <a:r>
                      <a:rPr lang="en-US"/>
                      <a:t>62%</a:t>
                    </a:r>
                  </a:p>
                </c:rich>
              </c:tx>
              <c:numFmt formatCode="0%" sourceLinked="0"/>
              <c:spPr/>
              <c:showLegendKey val="0"/>
              <c:showVal val="1"/>
              <c:showCatName val="0"/>
              <c:showSerName val="0"/>
              <c:showPercent val="0"/>
              <c:showBubbleSize val="0"/>
            </c:dLbl>
            <c:dLbl>
              <c:idx val="17"/>
              <c:layout>
                <c:manualLayout>
                  <c:x val="1.004016064257028E-3"/>
                  <c:y val="0.110536635406478"/>
                </c:manualLayout>
              </c:layout>
              <c:tx>
                <c:rich>
                  <a:bodyPr rot="-5400000" vert="horz"/>
                  <a:lstStyle/>
                  <a:p>
                    <a:pPr algn="ctr" rtl="0">
                      <a:defRPr lang="es-CO" sz="1000" b="1" i="0" u="none" strike="noStrike" kern="1200" baseline="0">
                        <a:solidFill>
                          <a:srgbClr val="4472C4">
                            <a:lumMod val="50000"/>
                          </a:srgbClr>
                        </a:solidFill>
                        <a:latin typeface="Maiandra GD" panose="020E0502030308020204" pitchFamily="34" charset="0"/>
                        <a:ea typeface="+mn-ea"/>
                        <a:cs typeface="+mn-cs"/>
                      </a:defRPr>
                    </a:pPr>
                    <a:r>
                      <a:rPr lang="en-US"/>
                      <a:t>79%</a:t>
                    </a:r>
                  </a:p>
                </c:rich>
              </c:tx>
              <c:numFmt formatCode="0%" sourceLinked="0"/>
              <c:spPr/>
              <c:showLegendKey val="0"/>
              <c:showVal val="1"/>
              <c:showCatName val="0"/>
              <c:showSerName val="0"/>
              <c:showPercent val="0"/>
              <c:showBubbleSize val="0"/>
            </c:dLbl>
            <c:dLbl>
              <c:idx val="18"/>
              <c:layout>
                <c:manualLayout>
                  <c:x val="2.008032128514056E-3"/>
                  <c:y val="0.10672502728901323"/>
                </c:manualLayout>
              </c:layout>
              <c:numFmt formatCode="0%" sourceLinked="0"/>
              <c:spPr/>
              <c:txPr>
                <a:bodyPr rot="-5400000" vert="horz"/>
                <a:lstStyle/>
                <a:p>
                  <a:pPr algn="ctr" rtl="0">
                    <a:defRPr lang="es-CO" sz="1000" b="1" i="0" u="none" strike="noStrike" kern="1200" baseline="0">
                      <a:solidFill>
                        <a:srgbClr val="4472C4">
                          <a:lumMod val="50000"/>
                        </a:srgbClr>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dLbl>
              <c:idx val="19"/>
              <c:layout>
                <c:manualLayout>
                  <c:x val="2.008032128514056E-3"/>
                  <c:y val="0.110536635406478"/>
                </c:manualLayout>
              </c:layout>
              <c:numFmt formatCode="0%" sourceLinked="0"/>
              <c:spPr/>
              <c:txPr>
                <a:bodyPr rot="-5400000" vert="horz"/>
                <a:lstStyle/>
                <a:p>
                  <a:pPr algn="ctr" rtl="0">
                    <a:defRPr lang="es-CO" sz="1000" b="1" i="0" u="none" strike="noStrike" kern="1200" baseline="0">
                      <a:solidFill>
                        <a:srgbClr val="4472C4">
                          <a:lumMod val="50000"/>
                        </a:srgbClr>
                      </a:solidFill>
                      <a:latin typeface="Maiandra GD" panose="020E0502030308020204" pitchFamily="34" charset="0"/>
                      <a:ea typeface="+mn-ea"/>
                      <a:cs typeface="+mn-cs"/>
                    </a:defRPr>
                  </a:pPr>
                  <a:endParaRPr lang="es-CO"/>
                </a:p>
              </c:txPr>
              <c:showLegendKey val="0"/>
              <c:showVal val="1"/>
              <c:showCatName val="0"/>
              <c:showSerName val="0"/>
              <c:showPercent val="0"/>
              <c:showBubbleSize val="0"/>
            </c:dLbl>
            <c:numFmt formatCode="0%" sourceLinked="0"/>
            <c:txPr>
              <a:bodyPr rot="-5400000" vert="horz"/>
              <a:lstStyle/>
              <a:p>
                <a:pPr>
                  <a:defRPr b="1">
                    <a:solidFill>
                      <a:schemeClr val="accent2"/>
                    </a:solidFill>
                  </a:defRPr>
                </a:pPr>
                <a:endParaRPr lang="es-CO"/>
              </a:p>
            </c:txPr>
            <c:showLegendKey val="0"/>
            <c:showVal val="1"/>
            <c:showCatName val="0"/>
            <c:showSerName val="0"/>
            <c:showPercent val="0"/>
            <c:showBubbleSize val="0"/>
            <c:showLeaderLines val="0"/>
          </c:dLbls>
          <c:cat>
            <c:strRef>
              <c:f>'DinamicaLocalidad MVA- TRONCAL'!$G$24:$G$42</c:f>
              <c:strCache>
                <c:ptCount val="19"/>
                <c:pt idx="0">
                  <c:v>SAN CRISTOBAL</c:v>
                </c:pt>
                <c:pt idx="1">
                  <c:v>BOSA</c:v>
                </c:pt>
                <c:pt idx="2">
                  <c:v>CIUDAD BOLIVAR</c:v>
                </c:pt>
                <c:pt idx="3">
                  <c:v>LOS MARTIRES</c:v>
                </c:pt>
                <c:pt idx="4">
                  <c:v>PUENTE ARANDA</c:v>
                </c:pt>
                <c:pt idx="5">
                  <c:v>BARRIOS UNIDOS</c:v>
                </c:pt>
                <c:pt idx="6">
                  <c:v>CANDELARIA</c:v>
                </c:pt>
                <c:pt idx="7">
                  <c:v>KENNEDY</c:v>
                </c:pt>
                <c:pt idx="8">
                  <c:v>FONTIBON</c:v>
                </c:pt>
                <c:pt idx="9">
                  <c:v>USME</c:v>
                </c:pt>
                <c:pt idx="10">
                  <c:v>ENGATIVA</c:v>
                </c:pt>
                <c:pt idx="11">
                  <c:v>TEUSAQUILLO</c:v>
                </c:pt>
                <c:pt idx="12">
                  <c:v>SUBA</c:v>
                </c:pt>
                <c:pt idx="13">
                  <c:v>SANTA FE</c:v>
                </c:pt>
                <c:pt idx="14">
                  <c:v>TUNJUELITO</c:v>
                </c:pt>
                <c:pt idx="15">
                  <c:v>RAFAEL URIBE URIBE</c:v>
                </c:pt>
                <c:pt idx="16">
                  <c:v>ANTONIO NARIÑO</c:v>
                </c:pt>
                <c:pt idx="17">
                  <c:v>CHAPINERO</c:v>
                </c:pt>
                <c:pt idx="18">
                  <c:v>USAQUEN</c:v>
                </c:pt>
              </c:strCache>
            </c:strRef>
          </c:cat>
          <c:val>
            <c:numRef>
              <c:f>'DinamicaLocalidad MVA- TRONCAL'!$I$24:$I$42</c:f>
              <c:numCache>
                <c:formatCode>0%</c:formatCode>
                <c:ptCount val="19"/>
                <c:pt idx="0">
                  <c:v>0</c:v>
                </c:pt>
                <c:pt idx="1">
                  <c:v>0</c:v>
                </c:pt>
                <c:pt idx="2">
                  <c:v>0</c:v>
                </c:pt>
                <c:pt idx="3">
                  <c:v>0</c:v>
                </c:pt>
                <c:pt idx="4">
                  <c:v>4.0322580645161289E-2</c:v>
                </c:pt>
                <c:pt idx="5">
                  <c:v>2.1276595744680899E-2</c:v>
                </c:pt>
                <c:pt idx="6">
                  <c:v>9.0909090909090912E-2</c:v>
                </c:pt>
                <c:pt idx="7">
                  <c:v>0.125</c:v>
                </c:pt>
                <c:pt idx="8">
                  <c:v>0.15686274509803921</c:v>
                </c:pt>
                <c:pt idx="9">
                  <c:v>0.16666666666666666</c:v>
                </c:pt>
                <c:pt idx="10">
                  <c:v>0.14666666666666667</c:v>
                </c:pt>
                <c:pt idx="11">
                  <c:v>0.20618556701030927</c:v>
                </c:pt>
                <c:pt idx="12">
                  <c:v>0.36029411764705882</c:v>
                </c:pt>
                <c:pt idx="13">
                  <c:v>0.36842105263157893</c:v>
                </c:pt>
                <c:pt idx="14">
                  <c:v>0.53846153846153844</c:v>
                </c:pt>
                <c:pt idx="15">
                  <c:v>0.54</c:v>
                </c:pt>
                <c:pt idx="16">
                  <c:v>0.625</c:v>
                </c:pt>
                <c:pt idx="17">
                  <c:v>0.78787878787878785</c:v>
                </c:pt>
                <c:pt idx="18">
                  <c:v>0.85185185185185186</c:v>
                </c:pt>
              </c:numCache>
            </c:numRef>
          </c:val>
        </c:ser>
        <c:ser>
          <c:idx val="2"/>
          <c:order val="2"/>
          <c:tx>
            <c:strRef>
              <c:f>'DinamicaLocalidad MVA- TRONCAL'!$J$23</c:f>
              <c:strCache>
                <c:ptCount val="1"/>
                <c:pt idx="0">
                  <c:v>MALO</c:v>
                </c:pt>
              </c:strCache>
            </c:strRef>
          </c:tx>
          <c:spPr>
            <a:solidFill>
              <a:srgbClr val="C00000"/>
            </a:solidFill>
          </c:spPr>
          <c:invertIfNegative val="0"/>
          <c:dLbls>
            <c:dLbl>
              <c:idx val="0"/>
              <c:delete val="1"/>
            </c:dLbl>
            <c:dLbl>
              <c:idx val="1"/>
              <c:delete val="1"/>
            </c:dLbl>
            <c:dLbl>
              <c:idx val="2"/>
              <c:delete val="1"/>
            </c:dLbl>
            <c:dLbl>
              <c:idx val="4"/>
              <c:delete val="1"/>
            </c:dLbl>
            <c:dLbl>
              <c:idx val="5"/>
              <c:layout>
                <c:manualLayout>
                  <c:x val="6.024096385542169E-3"/>
                  <c:y val="-4.1210083815469683E-3"/>
                </c:manualLayout>
              </c:layout>
              <c:showLegendKey val="0"/>
              <c:showVal val="1"/>
              <c:showCatName val="0"/>
              <c:showSerName val="0"/>
              <c:showPercent val="0"/>
              <c:showBubbleSize val="0"/>
            </c:dLbl>
            <c:dLbl>
              <c:idx val="6"/>
              <c:delete val="1"/>
            </c:dLbl>
            <c:dLbl>
              <c:idx val="7"/>
              <c:layout>
                <c:manualLayout>
                  <c:x val="6.024096385542169E-3"/>
                  <c:y val="0"/>
                </c:manualLayout>
              </c:layout>
              <c:showLegendKey val="0"/>
              <c:showVal val="1"/>
              <c:showCatName val="0"/>
              <c:showSerName val="0"/>
              <c:showPercent val="0"/>
              <c:showBubbleSize val="0"/>
            </c:dLbl>
            <c:dLbl>
              <c:idx val="8"/>
              <c:delete val="1"/>
            </c:dLbl>
            <c:dLbl>
              <c:idx val="9"/>
              <c:delete val="1"/>
            </c:dLbl>
            <c:dLbl>
              <c:idx val="10"/>
              <c:layout>
                <c:manualLayout>
                  <c:x val="5.0200803212852143E-3"/>
                  <c:y val="0"/>
                </c:manualLayout>
              </c:layout>
              <c:showLegendKey val="0"/>
              <c:showVal val="1"/>
              <c:showCatName val="0"/>
              <c:showSerName val="0"/>
              <c:showPercent val="0"/>
              <c:showBubbleSize val="0"/>
            </c:dLbl>
            <c:dLbl>
              <c:idx val="11"/>
              <c:layout>
                <c:manualLayout>
                  <c:x val="3.0120481927711578E-3"/>
                  <c:y val="0"/>
                </c:manualLayout>
              </c:layout>
              <c:showLegendKey val="0"/>
              <c:showVal val="1"/>
              <c:showCatName val="0"/>
              <c:showSerName val="0"/>
              <c:showPercent val="0"/>
              <c:showBubbleSize val="0"/>
            </c:dLbl>
            <c:dLbl>
              <c:idx val="12"/>
              <c:layout>
                <c:manualLayout>
                  <c:x val="6.0240963855422427E-3"/>
                  <c:y val="0"/>
                </c:manualLayout>
              </c:layout>
              <c:showLegendKey val="0"/>
              <c:showVal val="1"/>
              <c:showCatName val="0"/>
              <c:showSerName val="0"/>
              <c:showPercent val="0"/>
              <c:showBubbleSize val="0"/>
            </c:dLbl>
            <c:dLbl>
              <c:idx val="13"/>
              <c:layout>
                <c:manualLayout>
                  <c:x val="5.0200803212851405E-3"/>
                  <c:y val="4.1210083815469683E-3"/>
                </c:manualLayout>
              </c:layout>
              <c:showLegendKey val="0"/>
              <c:showVal val="1"/>
              <c:showCatName val="0"/>
              <c:showSerName val="0"/>
              <c:showPercent val="0"/>
              <c:showBubbleSize val="0"/>
            </c:dLbl>
            <c:dLbl>
              <c:idx val="14"/>
              <c:layout>
                <c:manualLayout>
                  <c:x val="4.0160642570281121E-3"/>
                  <c:y val="0"/>
                </c:manualLayout>
              </c:layout>
              <c:tx>
                <c:rich>
                  <a:bodyPr/>
                  <a:lstStyle/>
                  <a:p>
                    <a:r>
                      <a:rPr lang="en-US"/>
                      <a:t>14%</a:t>
                    </a:r>
                  </a:p>
                </c:rich>
              </c:tx>
              <c:showLegendKey val="0"/>
              <c:showVal val="1"/>
              <c:showCatName val="0"/>
              <c:showSerName val="0"/>
              <c:showPercent val="0"/>
              <c:showBubbleSize val="0"/>
            </c:dLbl>
            <c:dLbl>
              <c:idx val="15"/>
              <c:layout>
                <c:manualLayout>
                  <c:x val="4.0160642570281121E-3"/>
                  <c:y val="0"/>
                </c:manualLayout>
              </c:layout>
              <c:showLegendKey val="0"/>
              <c:showVal val="1"/>
              <c:showCatName val="0"/>
              <c:showSerName val="0"/>
              <c:showPercent val="0"/>
              <c:showBubbleSize val="0"/>
            </c:dLbl>
            <c:dLbl>
              <c:idx val="16"/>
              <c:layout>
                <c:manualLayout>
                  <c:x val="4.0160642570281121E-3"/>
                  <c:y val="0"/>
                </c:manualLayout>
              </c:layout>
              <c:showLegendKey val="0"/>
              <c:showVal val="1"/>
              <c:showCatName val="0"/>
              <c:showSerName val="0"/>
              <c:showPercent val="0"/>
              <c:showBubbleSize val="0"/>
            </c:dLbl>
            <c:dLbl>
              <c:idx val="17"/>
              <c:layout>
                <c:manualLayout>
                  <c:x val="5.0200803212851405E-3"/>
                  <c:y val="0"/>
                </c:manualLayout>
              </c:layout>
              <c:showLegendKey val="0"/>
              <c:showVal val="1"/>
              <c:showCatName val="0"/>
              <c:showSerName val="0"/>
              <c:showPercent val="0"/>
              <c:showBubbleSize val="0"/>
            </c:dLbl>
            <c:dLbl>
              <c:idx val="18"/>
              <c:layout>
                <c:manualLayout>
                  <c:x val="6.024096385542169E-3"/>
                  <c:y val="0"/>
                </c:manualLayout>
              </c:layout>
              <c:showLegendKey val="0"/>
              <c:showVal val="1"/>
              <c:showCatName val="0"/>
              <c:showSerName val="0"/>
              <c:showPercent val="0"/>
              <c:showBubbleSize val="0"/>
            </c:dLbl>
            <c:dLbl>
              <c:idx val="19"/>
              <c:layout>
                <c:manualLayout>
                  <c:x val="5.0200803212851405E-3"/>
                  <c:y val="-4.1210083815469683E-3"/>
                </c:manualLayout>
              </c:layout>
              <c:showLegendKey val="0"/>
              <c:showVal val="1"/>
              <c:showCatName val="0"/>
              <c:showSerName val="0"/>
              <c:showPercent val="0"/>
              <c:showBubbleSize val="0"/>
            </c:dLbl>
            <c:numFmt formatCode="0%" sourceLinked="0"/>
            <c:txPr>
              <a:bodyPr rot="-5400000" vert="horz"/>
              <a:lstStyle/>
              <a:p>
                <a:pPr>
                  <a:defRPr sz="800" b="1">
                    <a:solidFill>
                      <a:srgbClr val="C00000"/>
                    </a:solidFill>
                  </a:defRPr>
                </a:pPr>
                <a:endParaRPr lang="es-CO"/>
              </a:p>
            </c:txPr>
            <c:showLegendKey val="0"/>
            <c:showVal val="1"/>
            <c:showCatName val="0"/>
            <c:showSerName val="0"/>
            <c:showPercent val="0"/>
            <c:showBubbleSize val="0"/>
            <c:showLeaderLines val="0"/>
          </c:dLbls>
          <c:cat>
            <c:strRef>
              <c:f>'DinamicaLocalidad MVA- TRONCAL'!$G$24:$G$42</c:f>
              <c:strCache>
                <c:ptCount val="19"/>
                <c:pt idx="0">
                  <c:v>SAN CRISTOBAL</c:v>
                </c:pt>
                <c:pt idx="1">
                  <c:v>BOSA</c:v>
                </c:pt>
                <c:pt idx="2">
                  <c:v>CIUDAD BOLIVAR</c:v>
                </c:pt>
                <c:pt idx="3">
                  <c:v>LOS MARTIRES</c:v>
                </c:pt>
                <c:pt idx="4">
                  <c:v>PUENTE ARANDA</c:v>
                </c:pt>
                <c:pt idx="5">
                  <c:v>BARRIOS UNIDOS</c:v>
                </c:pt>
                <c:pt idx="6">
                  <c:v>CANDELARIA</c:v>
                </c:pt>
                <c:pt idx="7">
                  <c:v>KENNEDY</c:v>
                </c:pt>
                <c:pt idx="8">
                  <c:v>FONTIBON</c:v>
                </c:pt>
                <c:pt idx="9">
                  <c:v>USME</c:v>
                </c:pt>
                <c:pt idx="10">
                  <c:v>ENGATIVA</c:v>
                </c:pt>
                <c:pt idx="11">
                  <c:v>TEUSAQUILLO</c:v>
                </c:pt>
                <c:pt idx="12">
                  <c:v>SUBA</c:v>
                </c:pt>
                <c:pt idx="13">
                  <c:v>SANTA FE</c:v>
                </c:pt>
                <c:pt idx="14">
                  <c:v>TUNJUELITO</c:v>
                </c:pt>
                <c:pt idx="15">
                  <c:v>RAFAEL URIBE URIBE</c:v>
                </c:pt>
                <c:pt idx="16">
                  <c:v>ANTONIO NARIÑO</c:v>
                </c:pt>
                <c:pt idx="17">
                  <c:v>CHAPINERO</c:v>
                </c:pt>
                <c:pt idx="18">
                  <c:v>USAQUEN</c:v>
                </c:pt>
              </c:strCache>
            </c:strRef>
          </c:cat>
          <c:val>
            <c:numRef>
              <c:f>'DinamicaLocalidad MVA- TRONCAL'!$J$24:$J$42</c:f>
              <c:numCache>
                <c:formatCode>0%</c:formatCode>
                <c:ptCount val="19"/>
                <c:pt idx="0">
                  <c:v>0</c:v>
                </c:pt>
                <c:pt idx="1">
                  <c:v>0</c:v>
                </c:pt>
                <c:pt idx="2">
                  <c:v>0</c:v>
                </c:pt>
                <c:pt idx="3">
                  <c:v>0.03</c:v>
                </c:pt>
                <c:pt idx="4">
                  <c:v>0</c:v>
                </c:pt>
                <c:pt idx="5">
                  <c:v>4.2553191489361701E-2</c:v>
                </c:pt>
                <c:pt idx="6">
                  <c:v>0</c:v>
                </c:pt>
                <c:pt idx="7">
                  <c:v>1.2500000000000001E-2</c:v>
                </c:pt>
                <c:pt idx="8">
                  <c:v>0</c:v>
                </c:pt>
                <c:pt idx="9">
                  <c:v>0</c:v>
                </c:pt>
                <c:pt idx="10">
                  <c:v>2.6666666666666668E-2</c:v>
                </c:pt>
                <c:pt idx="11">
                  <c:v>1.0309278350515464E-2</c:v>
                </c:pt>
                <c:pt idx="12">
                  <c:v>0.125</c:v>
                </c:pt>
                <c:pt idx="13">
                  <c:v>0.11842105263157894</c:v>
                </c:pt>
                <c:pt idx="14">
                  <c:v>7.6923076923076927E-2</c:v>
                </c:pt>
                <c:pt idx="15">
                  <c:v>0.24489795918367346</c:v>
                </c:pt>
                <c:pt idx="16">
                  <c:v>0.1875</c:v>
                </c:pt>
                <c:pt idx="17">
                  <c:v>9.0909090909090912E-2</c:v>
                </c:pt>
                <c:pt idx="18">
                  <c:v>5.5555555555555552E-2</c:v>
                </c:pt>
              </c:numCache>
            </c:numRef>
          </c:val>
        </c:ser>
        <c:dLbls>
          <c:showLegendKey val="0"/>
          <c:showVal val="0"/>
          <c:showCatName val="0"/>
          <c:showSerName val="0"/>
          <c:showPercent val="0"/>
          <c:showBubbleSize val="0"/>
        </c:dLbls>
        <c:gapWidth val="150"/>
        <c:shape val="box"/>
        <c:axId val="391455104"/>
        <c:axId val="391457408"/>
        <c:axId val="0"/>
      </c:bar3DChart>
      <c:catAx>
        <c:axId val="391455104"/>
        <c:scaling>
          <c:orientation val="minMax"/>
        </c:scaling>
        <c:delete val="0"/>
        <c:axPos val="b"/>
        <c:numFmt formatCode="General" sourceLinked="1"/>
        <c:majorTickMark val="out"/>
        <c:minorTickMark val="none"/>
        <c:tickLblPos val="nextTo"/>
        <c:txPr>
          <a:bodyPr/>
          <a:lstStyle/>
          <a:p>
            <a:pPr>
              <a:defRPr sz="900"/>
            </a:pPr>
            <a:endParaRPr lang="es-CO"/>
          </a:p>
        </c:txPr>
        <c:crossAx val="391457408"/>
        <c:crosses val="autoZero"/>
        <c:auto val="1"/>
        <c:lblAlgn val="ctr"/>
        <c:lblOffset val="100"/>
        <c:noMultiLvlLbl val="0"/>
      </c:catAx>
      <c:valAx>
        <c:axId val="391457408"/>
        <c:scaling>
          <c:orientation val="minMax"/>
        </c:scaling>
        <c:delete val="0"/>
        <c:axPos val="l"/>
        <c:numFmt formatCode="0%" sourceLinked="0"/>
        <c:majorTickMark val="out"/>
        <c:minorTickMark val="none"/>
        <c:tickLblPos val="nextTo"/>
        <c:crossAx val="391455104"/>
        <c:crosses val="autoZero"/>
        <c:crossBetween val="between"/>
      </c:valAx>
    </c:plotArea>
    <c:legend>
      <c:legendPos val="t"/>
      <c:overlay val="0"/>
    </c:legend>
    <c:plotVisOnly val="1"/>
    <c:dispBlanksAs val="gap"/>
    <c:showDLblsOverMax val="0"/>
  </c:chart>
  <c:spPr>
    <a:noFill/>
    <a:ln>
      <a:noFill/>
    </a:ln>
  </c:spPr>
  <c:txPr>
    <a:bodyPr/>
    <a:lstStyle/>
    <a:p>
      <a:pPr>
        <a:defRPr>
          <a:latin typeface="Maiandra GD" panose="020E0502030308020204"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92D050"/>
              </a:solidFill>
            </c:spPr>
          </c:dPt>
          <c:dPt>
            <c:idx val="1"/>
            <c:invertIfNegative val="0"/>
            <c:bubble3D val="0"/>
            <c:spPr>
              <a:solidFill>
                <a:srgbClr val="FFC000"/>
              </a:solidFill>
            </c:spPr>
          </c:dPt>
          <c:dPt>
            <c:idx val="2"/>
            <c:invertIfNegative val="0"/>
            <c:bubble3D val="0"/>
            <c:spPr>
              <a:solidFill>
                <a:srgbClr val="C00000"/>
              </a:solidFill>
            </c:spPr>
          </c:dPt>
          <c:cat>
            <c:strRef>
              <c:f>MVT!$G$40:$I$40</c:f>
              <c:strCache>
                <c:ptCount val="3"/>
                <c:pt idx="0">
                  <c:v>Bueno </c:v>
                </c:pt>
                <c:pt idx="1">
                  <c:v>Regular</c:v>
                </c:pt>
                <c:pt idx="2">
                  <c:v>Malo</c:v>
                </c:pt>
              </c:strCache>
            </c:strRef>
          </c:cat>
          <c:val>
            <c:numRef>
              <c:f>MVT!$G$41:$I$41</c:f>
              <c:numCache>
                <c:formatCode>0%</c:formatCode>
                <c:ptCount val="3"/>
                <c:pt idx="0">
                  <c:v>0.1875</c:v>
                </c:pt>
                <c:pt idx="1">
                  <c:v>0.625</c:v>
                </c:pt>
                <c:pt idx="2">
                  <c:v>0.1875</c:v>
                </c:pt>
              </c:numCache>
            </c:numRef>
          </c:val>
        </c:ser>
        <c:dLbls>
          <c:showLegendKey val="0"/>
          <c:showVal val="0"/>
          <c:showCatName val="0"/>
          <c:showSerName val="0"/>
          <c:showPercent val="0"/>
          <c:showBubbleSize val="0"/>
        </c:dLbls>
        <c:gapWidth val="150"/>
        <c:shape val="box"/>
        <c:axId val="413667712"/>
        <c:axId val="413669248"/>
        <c:axId val="0"/>
      </c:bar3DChart>
      <c:catAx>
        <c:axId val="413667712"/>
        <c:scaling>
          <c:orientation val="minMax"/>
        </c:scaling>
        <c:delete val="1"/>
        <c:axPos val="b"/>
        <c:majorTickMark val="out"/>
        <c:minorTickMark val="none"/>
        <c:tickLblPos val="nextTo"/>
        <c:crossAx val="413669248"/>
        <c:crosses val="autoZero"/>
        <c:auto val="1"/>
        <c:lblAlgn val="ctr"/>
        <c:lblOffset val="100"/>
        <c:noMultiLvlLbl val="0"/>
      </c:catAx>
      <c:valAx>
        <c:axId val="413669248"/>
        <c:scaling>
          <c:orientation val="minMax"/>
        </c:scaling>
        <c:delete val="0"/>
        <c:axPos val="l"/>
        <c:numFmt formatCode="0%" sourceLinked="1"/>
        <c:majorTickMark val="out"/>
        <c:minorTickMark val="none"/>
        <c:tickLblPos val="nextTo"/>
        <c:txPr>
          <a:bodyPr/>
          <a:lstStyle/>
          <a:p>
            <a:pPr>
              <a:defRPr b="1">
                <a:solidFill>
                  <a:schemeClr val="tx2"/>
                </a:solidFill>
              </a:defRPr>
            </a:pPr>
            <a:endParaRPr lang="es-CO"/>
          </a:p>
        </c:txPr>
        <c:crossAx val="413667712"/>
        <c:crosses val="autoZero"/>
        <c:crossBetween val="between"/>
      </c:valAx>
    </c:plotArea>
    <c:legend>
      <c:legendPos val="b"/>
      <c:overlay val="0"/>
    </c:legend>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4.6331052880684995E-2"/>
          <c:y val="0.1408888888888889"/>
          <c:w val="0.95366894711931505"/>
          <c:h val="0.50546313528990694"/>
        </c:manualLayout>
      </c:layout>
      <c:bar3DChart>
        <c:barDir val="col"/>
        <c:grouping val="clustered"/>
        <c:varyColors val="0"/>
        <c:ser>
          <c:idx val="0"/>
          <c:order val="0"/>
          <c:tx>
            <c:strRef>
              <c:f>'DinamicaLocalidad MVL'!$I$3</c:f>
              <c:strCache>
                <c:ptCount val="1"/>
                <c:pt idx="0">
                  <c:v>BUENO</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miter lim="800000"/>
            </a:ln>
            <a:effectLst/>
          </c:spPr>
          <c:invertIfNegative val="0"/>
          <c:dLbls>
            <c:dLbl>
              <c:idx val="0"/>
              <c:layout>
                <c:manualLayout>
                  <c:x val="0"/>
                  <c:y val="0.12121212121212122"/>
                </c:manualLayout>
              </c:layout>
              <c:showLegendKey val="0"/>
              <c:showVal val="1"/>
              <c:showCatName val="0"/>
              <c:showSerName val="0"/>
              <c:showPercent val="0"/>
              <c:showBubbleSize val="0"/>
            </c:dLbl>
            <c:dLbl>
              <c:idx val="1"/>
              <c:layout>
                <c:manualLayout>
                  <c:x val="0"/>
                  <c:y val="0.11717171717171718"/>
                </c:manualLayout>
              </c:layout>
              <c:tx>
                <c:rich>
                  <a:bodyPr/>
                  <a:lstStyle/>
                  <a:p>
                    <a:r>
                      <a:rPr lang="en-US"/>
                      <a:t>42%</a:t>
                    </a:r>
                  </a:p>
                </c:rich>
              </c:tx>
              <c:showLegendKey val="0"/>
              <c:showVal val="1"/>
              <c:showCatName val="0"/>
              <c:showSerName val="0"/>
              <c:showPercent val="0"/>
              <c:showBubbleSize val="0"/>
            </c:dLbl>
            <c:dLbl>
              <c:idx val="2"/>
              <c:layout>
                <c:manualLayout>
                  <c:x val="0"/>
                  <c:y val="0.11313131313131314"/>
                </c:manualLayout>
              </c:layout>
              <c:showLegendKey val="0"/>
              <c:showVal val="1"/>
              <c:showCatName val="0"/>
              <c:showSerName val="0"/>
              <c:showPercent val="0"/>
              <c:showBubbleSize val="0"/>
            </c:dLbl>
            <c:dLbl>
              <c:idx val="3"/>
              <c:layout>
                <c:manualLayout>
                  <c:x val="0"/>
                  <c:y val="0.11717171717171718"/>
                </c:manualLayout>
              </c:layout>
              <c:showLegendKey val="0"/>
              <c:showVal val="1"/>
              <c:showCatName val="0"/>
              <c:showSerName val="0"/>
              <c:showPercent val="0"/>
              <c:showBubbleSize val="0"/>
            </c:dLbl>
            <c:dLbl>
              <c:idx val="4"/>
              <c:layout>
                <c:manualLayout>
                  <c:x val="0"/>
                  <c:y val="0.11313131313131314"/>
                </c:manualLayout>
              </c:layout>
              <c:showLegendKey val="0"/>
              <c:showVal val="1"/>
              <c:showCatName val="0"/>
              <c:showSerName val="0"/>
              <c:showPercent val="0"/>
              <c:showBubbleSize val="0"/>
            </c:dLbl>
            <c:dLbl>
              <c:idx val="5"/>
              <c:layout>
                <c:manualLayout>
                  <c:x val="-1.1083402604599205E-3"/>
                  <c:y val="0.12121212121212122"/>
                </c:manualLayout>
              </c:layout>
              <c:showLegendKey val="0"/>
              <c:showVal val="1"/>
              <c:showCatName val="0"/>
              <c:showSerName val="0"/>
              <c:showPercent val="0"/>
              <c:showBubbleSize val="0"/>
            </c:dLbl>
            <c:dLbl>
              <c:idx val="6"/>
              <c:layout>
                <c:manualLayout>
                  <c:x val="0"/>
                  <c:y val="0.10909090909090909"/>
                </c:manualLayout>
              </c:layout>
              <c:showLegendKey val="0"/>
              <c:showVal val="1"/>
              <c:showCatName val="0"/>
              <c:showSerName val="0"/>
              <c:showPercent val="0"/>
              <c:showBubbleSize val="0"/>
            </c:dLbl>
            <c:dLbl>
              <c:idx val="7"/>
              <c:layout>
                <c:manualLayout>
                  <c:x val="0"/>
                  <c:y val="0.10909090909090909"/>
                </c:manualLayout>
              </c:layout>
              <c:showLegendKey val="0"/>
              <c:showVal val="1"/>
              <c:showCatName val="0"/>
              <c:showSerName val="0"/>
              <c:showPercent val="0"/>
              <c:showBubbleSize val="0"/>
            </c:dLbl>
            <c:dLbl>
              <c:idx val="8"/>
              <c:layout>
                <c:manualLayout>
                  <c:x val="0"/>
                  <c:y val="0.12525252525252534"/>
                </c:manualLayout>
              </c:layout>
              <c:showLegendKey val="0"/>
              <c:showVal val="1"/>
              <c:showCatName val="0"/>
              <c:showSerName val="0"/>
              <c:showPercent val="0"/>
              <c:showBubbleSize val="0"/>
            </c:dLbl>
            <c:dLbl>
              <c:idx val="9"/>
              <c:layout>
                <c:manualLayout>
                  <c:x val="0"/>
                  <c:y val="0.11717171717171718"/>
                </c:manualLayout>
              </c:layout>
              <c:showLegendKey val="0"/>
              <c:showVal val="1"/>
              <c:showCatName val="0"/>
              <c:showSerName val="0"/>
              <c:showPercent val="0"/>
              <c:showBubbleSize val="0"/>
            </c:dLbl>
            <c:dLbl>
              <c:idx val="10"/>
              <c:layout>
                <c:manualLayout>
                  <c:x val="0"/>
                  <c:y val="0.10909090909090909"/>
                </c:manualLayout>
              </c:layout>
              <c:showLegendKey val="0"/>
              <c:showVal val="1"/>
              <c:showCatName val="0"/>
              <c:showSerName val="0"/>
              <c:showPercent val="0"/>
              <c:showBubbleSize val="0"/>
            </c:dLbl>
            <c:dLbl>
              <c:idx val="11"/>
              <c:layout>
                <c:manualLayout>
                  <c:x val="-1.1083402604599613E-3"/>
                  <c:y val="0.10909027280680823"/>
                </c:manualLayout>
              </c:layout>
              <c:showLegendKey val="0"/>
              <c:showVal val="1"/>
              <c:showCatName val="0"/>
              <c:showSerName val="0"/>
              <c:showPercent val="0"/>
              <c:showBubbleSize val="0"/>
            </c:dLbl>
            <c:dLbl>
              <c:idx val="12"/>
              <c:layout>
                <c:manualLayout>
                  <c:x val="-1.1083402604599613E-3"/>
                  <c:y val="0.10100978286805058"/>
                </c:manualLayout>
              </c:layout>
              <c:showLegendKey val="0"/>
              <c:showVal val="1"/>
              <c:showCatName val="0"/>
              <c:showSerName val="0"/>
              <c:showPercent val="0"/>
              <c:showBubbleSize val="0"/>
            </c:dLbl>
            <c:dLbl>
              <c:idx val="13"/>
              <c:spPr/>
              <c:txPr>
                <a:bodyPr rot="-5400000" vert="horz"/>
                <a:lstStyle/>
                <a:p>
                  <a:pPr>
                    <a:defRPr b="1">
                      <a:solidFill>
                        <a:schemeClr val="accent6">
                          <a:lumMod val="75000"/>
                        </a:schemeClr>
                      </a:solidFill>
                    </a:defRPr>
                  </a:pPr>
                  <a:endParaRPr lang="es-CO"/>
                </a:p>
              </c:txPr>
              <c:showLegendKey val="0"/>
              <c:showVal val="1"/>
              <c:showCatName val="0"/>
              <c:showSerName val="0"/>
              <c:showPercent val="0"/>
              <c:showBubbleSize val="0"/>
            </c:dLbl>
            <c:dLbl>
              <c:idx val="14"/>
              <c:spPr/>
              <c:txPr>
                <a:bodyPr rot="-5400000" vert="horz"/>
                <a:lstStyle/>
                <a:p>
                  <a:pPr>
                    <a:defRPr b="1">
                      <a:solidFill>
                        <a:schemeClr val="accent6">
                          <a:lumMod val="75000"/>
                        </a:schemeClr>
                      </a:solidFill>
                    </a:defRPr>
                  </a:pPr>
                  <a:endParaRPr lang="es-CO"/>
                </a:p>
              </c:txPr>
              <c:showLegendKey val="0"/>
              <c:showVal val="1"/>
              <c:showCatName val="0"/>
              <c:showSerName val="0"/>
              <c:showPercent val="0"/>
              <c:showBubbleSize val="0"/>
            </c:dLbl>
            <c:dLbl>
              <c:idx val="15"/>
              <c:spPr/>
              <c:txPr>
                <a:bodyPr rot="-5400000" vert="horz"/>
                <a:lstStyle/>
                <a:p>
                  <a:pPr>
                    <a:defRPr b="1">
                      <a:solidFill>
                        <a:schemeClr val="accent6">
                          <a:lumMod val="75000"/>
                        </a:schemeClr>
                      </a:solidFill>
                    </a:defRPr>
                  </a:pPr>
                  <a:endParaRPr lang="es-CO"/>
                </a:p>
              </c:txPr>
              <c:showLegendKey val="0"/>
              <c:showVal val="1"/>
              <c:showCatName val="0"/>
              <c:showSerName val="0"/>
              <c:showPercent val="0"/>
              <c:showBubbleSize val="0"/>
            </c:dLbl>
            <c:dLbl>
              <c:idx val="16"/>
              <c:spPr/>
              <c:txPr>
                <a:bodyPr rot="-5400000" vert="horz"/>
                <a:lstStyle/>
                <a:p>
                  <a:pPr>
                    <a:defRPr b="1">
                      <a:solidFill>
                        <a:schemeClr val="accent6">
                          <a:lumMod val="75000"/>
                        </a:schemeClr>
                      </a:solidFill>
                    </a:defRPr>
                  </a:pPr>
                  <a:endParaRPr lang="es-CO"/>
                </a:p>
              </c:txPr>
              <c:showLegendKey val="0"/>
              <c:showVal val="1"/>
              <c:showCatName val="0"/>
              <c:showSerName val="0"/>
              <c:showPercent val="0"/>
              <c:showBubbleSize val="0"/>
            </c:dLbl>
            <c:dLbl>
              <c:idx val="17"/>
              <c:spPr/>
              <c:txPr>
                <a:bodyPr rot="-5400000" vert="horz"/>
                <a:lstStyle/>
                <a:p>
                  <a:pPr>
                    <a:defRPr b="1">
                      <a:solidFill>
                        <a:schemeClr val="accent6">
                          <a:lumMod val="75000"/>
                        </a:schemeClr>
                      </a:solidFill>
                    </a:defRPr>
                  </a:pPr>
                  <a:endParaRPr lang="es-CO"/>
                </a:p>
              </c:txPr>
              <c:showLegendKey val="0"/>
              <c:showVal val="1"/>
              <c:showCatName val="0"/>
              <c:showSerName val="0"/>
              <c:showPercent val="0"/>
              <c:showBubbleSize val="0"/>
            </c:dLbl>
            <c:dLbl>
              <c:idx val="18"/>
              <c:spPr/>
              <c:txPr>
                <a:bodyPr rot="-5400000" vert="horz"/>
                <a:lstStyle/>
                <a:p>
                  <a:pPr>
                    <a:defRPr b="1">
                      <a:solidFill>
                        <a:schemeClr val="accent6">
                          <a:lumMod val="75000"/>
                        </a:schemeClr>
                      </a:solidFill>
                    </a:defRPr>
                  </a:pPr>
                  <a:endParaRPr lang="es-CO"/>
                </a:p>
              </c:txPr>
              <c:showLegendKey val="0"/>
              <c:showVal val="1"/>
              <c:showCatName val="0"/>
              <c:showSerName val="0"/>
              <c:showPercent val="0"/>
              <c:showBubbleSize val="0"/>
            </c:dLbl>
            <c:txPr>
              <a:bodyPr rot="-5400000" vert="horz"/>
              <a:lstStyle/>
              <a:p>
                <a:pPr>
                  <a:defRPr b="1">
                    <a:solidFill>
                      <a:schemeClr val="bg1"/>
                    </a:solidFill>
                  </a:defRPr>
                </a:pPr>
                <a:endParaRPr lang="es-CO"/>
              </a:p>
            </c:txPr>
            <c:showLegendKey val="0"/>
            <c:showVal val="1"/>
            <c:showCatName val="0"/>
            <c:showSerName val="0"/>
            <c:showPercent val="0"/>
            <c:showBubbleSize val="0"/>
            <c:showLeaderLines val="0"/>
          </c:dLbls>
          <c:cat>
            <c:strRef>
              <c:f>'DinamicaLocalidad MVL'!$H$4:$H$22</c:f>
              <c:strCache>
                <c:ptCount val="19"/>
                <c:pt idx="0">
                  <c:v>ANTONIO NARIÑO</c:v>
                </c:pt>
                <c:pt idx="1">
                  <c:v>LOS MARTIRES</c:v>
                </c:pt>
                <c:pt idx="2">
                  <c:v>ENGATIVA</c:v>
                </c:pt>
                <c:pt idx="3">
                  <c:v>FONTIBON</c:v>
                </c:pt>
                <c:pt idx="4">
                  <c:v>TUNJUELITO</c:v>
                </c:pt>
                <c:pt idx="5">
                  <c:v>SANTA FE</c:v>
                </c:pt>
                <c:pt idx="6">
                  <c:v>CANDELARIA</c:v>
                </c:pt>
                <c:pt idx="7">
                  <c:v>TEUSAQUILLO</c:v>
                </c:pt>
                <c:pt idx="8">
                  <c:v>BOSA</c:v>
                </c:pt>
                <c:pt idx="9">
                  <c:v>USAQUEN</c:v>
                </c:pt>
                <c:pt idx="10">
                  <c:v>PUENTE ARANDA</c:v>
                </c:pt>
                <c:pt idx="11">
                  <c:v>CHAPINERO</c:v>
                </c:pt>
                <c:pt idx="12">
                  <c:v>KENNEDY</c:v>
                </c:pt>
                <c:pt idx="13">
                  <c:v>RAFAEL URIBE URIBE</c:v>
                </c:pt>
                <c:pt idx="14">
                  <c:v>SUBA</c:v>
                </c:pt>
                <c:pt idx="15">
                  <c:v>CIUDAD BOLIVAR</c:v>
                </c:pt>
                <c:pt idx="16">
                  <c:v>SAN CRISTOBAL</c:v>
                </c:pt>
                <c:pt idx="17">
                  <c:v>BARRIOS UNIDOS</c:v>
                </c:pt>
                <c:pt idx="18">
                  <c:v>USME</c:v>
                </c:pt>
              </c:strCache>
            </c:strRef>
          </c:cat>
          <c:val>
            <c:numRef>
              <c:f>'DinamicaLocalidad MVL'!$I$4:$I$22</c:f>
              <c:numCache>
                <c:formatCode>0%</c:formatCode>
                <c:ptCount val="19"/>
                <c:pt idx="0">
                  <c:v>0.58139534883720934</c:v>
                </c:pt>
                <c:pt idx="1">
                  <c:v>0.41379310344827586</c:v>
                </c:pt>
                <c:pt idx="2">
                  <c:v>0.37228260869565216</c:v>
                </c:pt>
                <c:pt idx="3">
                  <c:v>0.31076923076923074</c:v>
                </c:pt>
                <c:pt idx="4">
                  <c:v>0.27173913043478259</c:v>
                </c:pt>
                <c:pt idx="5">
                  <c:v>0.23448275862068965</c:v>
                </c:pt>
                <c:pt idx="6">
                  <c:v>0.23333333333333334</c:v>
                </c:pt>
                <c:pt idx="7">
                  <c:v>0.20081967213114754</c:v>
                </c:pt>
                <c:pt idx="8">
                  <c:v>0.19896193771626297</c:v>
                </c:pt>
                <c:pt idx="9">
                  <c:v>0.19626168224299065</c:v>
                </c:pt>
                <c:pt idx="10">
                  <c:v>0.19624217118997914</c:v>
                </c:pt>
                <c:pt idx="11">
                  <c:v>0.18636363636363637</c:v>
                </c:pt>
                <c:pt idx="12">
                  <c:v>0.15854922279792746</c:v>
                </c:pt>
                <c:pt idx="13">
                  <c:v>0.14814814814814814</c:v>
                </c:pt>
                <c:pt idx="14">
                  <c:v>0.14125350795135641</c:v>
                </c:pt>
                <c:pt idx="15">
                  <c:v>0.12592592592592591</c:v>
                </c:pt>
                <c:pt idx="16">
                  <c:v>0.11949685534591195</c:v>
                </c:pt>
                <c:pt idx="17">
                  <c:v>0.10984848484848485</c:v>
                </c:pt>
                <c:pt idx="18">
                  <c:v>5.8568329718004339E-2</c:v>
                </c:pt>
              </c:numCache>
            </c:numRef>
          </c:val>
        </c:ser>
        <c:ser>
          <c:idx val="1"/>
          <c:order val="1"/>
          <c:tx>
            <c:strRef>
              <c:f>'DinamicaLocalidad MVL'!$J$3</c:f>
              <c:strCache>
                <c:ptCount val="1"/>
                <c:pt idx="0">
                  <c:v>REGULAR</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6350" cap="flat" cmpd="sng" algn="ctr">
              <a:solidFill>
                <a:schemeClr val="accent4"/>
              </a:solidFill>
              <a:prstDash val="solid"/>
              <a:miter lim="800000"/>
            </a:ln>
            <a:effectLst/>
          </c:spPr>
          <c:invertIfNegative val="0"/>
          <c:dLbls>
            <c:dLbl>
              <c:idx val="0"/>
              <c:layout>
                <c:manualLayout>
                  <c:x val="3.3250207813798837E-3"/>
                  <c:y val="0"/>
                </c:manualLayout>
              </c:layout>
              <c:showLegendKey val="0"/>
              <c:showVal val="1"/>
              <c:showCatName val="0"/>
              <c:showSerName val="0"/>
              <c:showPercent val="0"/>
              <c:showBubbleSize val="0"/>
            </c:dLbl>
            <c:dLbl>
              <c:idx val="1"/>
              <c:layout>
                <c:manualLayout>
                  <c:x val="4.4333610418398452E-3"/>
                  <c:y val="0"/>
                </c:manualLayout>
              </c:layout>
              <c:showLegendKey val="0"/>
              <c:showVal val="1"/>
              <c:showCatName val="0"/>
              <c:showSerName val="0"/>
              <c:showPercent val="0"/>
              <c:showBubbleSize val="0"/>
            </c:dLbl>
            <c:dLbl>
              <c:idx val="4"/>
              <c:layout>
                <c:manualLayout>
                  <c:x val="0"/>
                  <c:y val="-6.0606060606060608E-2"/>
                </c:manualLayout>
              </c:layout>
              <c:showLegendKey val="0"/>
              <c:showVal val="1"/>
              <c:showCatName val="0"/>
              <c:showSerName val="0"/>
              <c:showPercent val="0"/>
              <c:showBubbleSize val="0"/>
            </c:dLbl>
            <c:dLbl>
              <c:idx val="11"/>
              <c:tx>
                <c:rich>
                  <a:bodyPr/>
                  <a:lstStyle/>
                  <a:p>
                    <a:r>
                      <a:rPr lang="en-US"/>
                      <a:t>21%</a:t>
                    </a:r>
                  </a:p>
                </c:rich>
              </c:tx>
              <c:showLegendKey val="0"/>
              <c:showVal val="1"/>
              <c:showCatName val="0"/>
              <c:showSerName val="0"/>
              <c:showPercent val="0"/>
              <c:showBubbleSize val="0"/>
            </c:dLbl>
            <c:dLbl>
              <c:idx val="14"/>
              <c:tx>
                <c:rich>
                  <a:bodyPr/>
                  <a:lstStyle/>
                  <a:p>
                    <a:r>
                      <a:rPr lang="en-US"/>
                      <a:t>31%</a:t>
                    </a:r>
                  </a:p>
                </c:rich>
              </c:tx>
              <c:showLegendKey val="0"/>
              <c:showVal val="1"/>
              <c:showCatName val="0"/>
              <c:showSerName val="0"/>
              <c:showPercent val="0"/>
              <c:showBubbleSize val="0"/>
            </c:dLbl>
            <c:txPr>
              <a:bodyPr rot="-5400000" vert="horz"/>
              <a:lstStyle/>
              <a:p>
                <a:pPr>
                  <a:defRPr b="1">
                    <a:solidFill>
                      <a:schemeClr val="accent2"/>
                    </a:solidFill>
                  </a:defRPr>
                </a:pPr>
                <a:endParaRPr lang="es-CO"/>
              </a:p>
            </c:txPr>
            <c:showLegendKey val="0"/>
            <c:showVal val="1"/>
            <c:showCatName val="0"/>
            <c:showSerName val="0"/>
            <c:showPercent val="0"/>
            <c:showBubbleSize val="0"/>
            <c:showLeaderLines val="0"/>
          </c:dLbls>
          <c:cat>
            <c:strRef>
              <c:f>'DinamicaLocalidad MVL'!$H$4:$H$22</c:f>
              <c:strCache>
                <c:ptCount val="19"/>
                <c:pt idx="0">
                  <c:v>ANTONIO NARIÑO</c:v>
                </c:pt>
                <c:pt idx="1">
                  <c:v>LOS MARTIRES</c:v>
                </c:pt>
                <c:pt idx="2">
                  <c:v>ENGATIVA</c:v>
                </c:pt>
                <c:pt idx="3">
                  <c:v>FONTIBON</c:v>
                </c:pt>
                <c:pt idx="4">
                  <c:v>TUNJUELITO</c:v>
                </c:pt>
                <c:pt idx="5">
                  <c:v>SANTA FE</c:v>
                </c:pt>
                <c:pt idx="6">
                  <c:v>CANDELARIA</c:v>
                </c:pt>
                <c:pt idx="7">
                  <c:v>TEUSAQUILLO</c:v>
                </c:pt>
                <c:pt idx="8">
                  <c:v>BOSA</c:v>
                </c:pt>
                <c:pt idx="9">
                  <c:v>USAQUEN</c:v>
                </c:pt>
                <c:pt idx="10">
                  <c:v>PUENTE ARANDA</c:v>
                </c:pt>
                <c:pt idx="11">
                  <c:v>CHAPINERO</c:v>
                </c:pt>
                <c:pt idx="12">
                  <c:v>KENNEDY</c:v>
                </c:pt>
                <c:pt idx="13">
                  <c:v>RAFAEL URIBE URIBE</c:v>
                </c:pt>
                <c:pt idx="14">
                  <c:v>SUBA</c:v>
                </c:pt>
                <c:pt idx="15">
                  <c:v>CIUDAD BOLIVAR</c:v>
                </c:pt>
                <c:pt idx="16">
                  <c:v>SAN CRISTOBAL</c:v>
                </c:pt>
                <c:pt idx="17">
                  <c:v>BARRIOS UNIDOS</c:v>
                </c:pt>
                <c:pt idx="18">
                  <c:v>USME</c:v>
                </c:pt>
              </c:strCache>
            </c:strRef>
          </c:cat>
          <c:val>
            <c:numRef>
              <c:f>'DinamicaLocalidad MVL'!$J$4:$J$22</c:f>
              <c:numCache>
                <c:formatCode>0%</c:formatCode>
                <c:ptCount val="19"/>
                <c:pt idx="0">
                  <c:v>0.27131782945736432</c:v>
                </c:pt>
                <c:pt idx="1">
                  <c:v>0.26436781609195403</c:v>
                </c:pt>
                <c:pt idx="2">
                  <c:v>0.3858695652173913</c:v>
                </c:pt>
                <c:pt idx="3">
                  <c:v>0.23076923076923078</c:v>
                </c:pt>
                <c:pt idx="4">
                  <c:v>0.19021739130434784</c:v>
                </c:pt>
                <c:pt idx="5">
                  <c:v>0.27586206896551724</c:v>
                </c:pt>
                <c:pt idx="6">
                  <c:v>0.3</c:v>
                </c:pt>
                <c:pt idx="7">
                  <c:v>0.15573770491803279</c:v>
                </c:pt>
                <c:pt idx="8">
                  <c:v>0.15224913494809689</c:v>
                </c:pt>
                <c:pt idx="9">
                  <c:v>0.22056074766355141</c:v>
                </c:pt>
                <c:pt idx="10">
                  <c:v>0.26096033402922758</c:v>
                </c:pt>
                <c:pt idx="11">
                  <c:v>0.21818181818181817</c:v>
                </c:pt>
                <c:pt idx="12">
                  <c:v>0.24870466321243523</c:v>
                </c:pt>
                <c:pt idx="13">
                  <c:v>0.24183006535947713</c:v>
                </c:pt>
                <c:pt idx="14">
                  <c:v>0.30495790458372313</c:v>
                </c:pt>
                <c:pt idx="15">
                  <c:v>0.2814814814814815</c:v>
                </c:pt>
                <c:pt idx="16">
                  <c:v>0.16352201257861634</c:v>
                </c:pt>
                <c:pt idx="17">
                  <c:v>0.11363636363636363</c:v>
                </c:pt>
                <c:pt idx="18">
                  <c:v>0.17353579175704989</c:v>
                </c:pt>
              </c:numCache>
            </c:numRef>
          </c:val>
        </c:ser>
        <c:ser>
          <c:idx val="2"/>
          <c:order val="2"/>
          <c:tx>
            <c:strRef>
              <c:f>'DinamicaLocalidad MVL'!$K$3</c:f>
              <c:strCache>
                <c:ptCount val="1"/>
                <c:pt idx="0">
                  <c:v>MALO</c:v>
                </c:pt>
              </c:strCache>
            </c:strRef>
          </c:tx>
          <c:spPr>
            <a:solidFill>
              <a:srgbClr val="C00000"/>
            </a:solidFill>
          </c:spPr>
          <c:invertIfNegative val="0"/>
          <c:dLbls>
            <c:dLbl>
              <c:idx val="0"/>
              <c:layout>
                <c:manualLayout>
                  <c:x val="2.2166805209199226E-3"/>
                  <c:y val="0.10505050505050498"/>
                </c:manualLayout>
              </c:layout>
              <c:showLegendKey val="0"/>
              <c:showVal val="1"/>
              <c:showCatName val="0"/>
              <c:showSerName val="0"/>
              <c:showPercent val="0"/>
              <c:showBubbleSize val="0"/>
            </c:dLbl>
            <c:dLbl>
              <c:idx val="1"/>
              <c:layout>
                <c:manualLayout>
                  <c:x val="2.2166805209199226E-3"/>
                  <c:y val="0.12525252525252525"/>
                </c:manualLayout>
              </c:layout>
              <c:showLegendKey val="0"/>
              <c:showVal val="1"/>
              <c:showCatName val="0"/>
              <c:showSerName val="0"/>
              <c:showPercent val="0"/>
              <c:showBubbleSize val="0"/>
            </c:dLbl>
            <c:dLbl>
              <c:idx val="2"/>
              <c:layout>
                <c:manualLayout>
                  <c:x val="2.2166805209199226E-3"/>
                  <c:y val="0.12121212121212122"/>
                </c:manualLayout>
              </c:layout>
              <c:showLegendKey val="0"/>
              <c:showVal val="1"/>
              <c:showCatName val="0"/>
              <c:showSerName val="0"/>
              <c:showPercent val="0"/>
              <c:showBubbleSize val="0"/>
            </c:dLbl>
            <c:dLbl>
              <c:idx val="3"/>
              <c:layout>
                <c:manualLayout>
                  <c:x val="2.2166805209199226E-3"/>
                  <c:y val="0.11717171717171718"/>
                </c:manualLayout>
              </c:layout>
              <c:showLegendKey val="0"/>
              <c:showVal val="1"/>
              <c:showCatName val="0"/>
              <c:showSerName val="0"/>
              <c:showPercent val="0"/>
              <c:showBubbleSize val="0"/>
            </c:dLbl>
            <c:dLbl>
              <c:idx val="4"/>
              <c:layout>
                <c:manualLayout>
                  <c:x val="2.2166805209199226E-3"/>
                  <c:y val="0.12121212121212124"/>
                </c:manualLayout>
              </c:layout>
              <c:showLegendKey val="0"/>
              <c:showVal val="1"/>
              <c:showCatName val="0"/>
              <c:showSerName val="0"/>
              <c:showPercent val="0"/>
              <c:showBubbleSize val="0"/>
            </c:dLbl>
            <c:dLbl>
              <c:idx val="5"/>
              <c:layout>
                <c:manualLayout>
                  <c:x val="2.2166805209199226E-3"/>
                  <c:y val="0.12525252525252525"/>
                </c:manualLayout>
              </c:layout>
              <c:showLegendKey val="0"/>
              <c:showVal val="1"/>
              <c:showCatName val="0"/>
              <c:showSerName val="0"/>
              <c:showPercent val="0"/>
              <c:showBubbleSize val="0"/>
            </c:dLbl>
            <c:dLbl>
              <c:idx val="6"/>
              <c:layout>
                <c:manualLayout>
                  <c:x val="0"/>
                  <c:y val="0.12121212121212122"/>
                </c:manualLayout>
              </c:layout>
              <c:showLegendKey val="0"/>
              <c:showVal val="1"/>
              <c:showCatName val="0"/>
              <c:showSerName val="0"/>
              <c:showPercent val="0"/>
              <c:showBubbleSize val="0"/>
            </c:dLbl>
            <c:dLbl>
              <c:idx val="7"/>
              <c:layout>
                <c:manualLayout>
                  <c:x val="0"/>
                  <c:y val="0.12121212121212117"/>
                </c:manualLayout>
              </c:layout>
              <c:showLegendKey val="0"/>
              <c:showVal val="1"/>
              <c:showCatName val="0"/>
              <c:showSerName val="0"/>
              <c:showPercent val="0"/>
              <c:showBubbleSize val="0"/>
            </c:dLbl>
            <c:dLbl>
              <c:idx val="8"/>
              <c:layout>
                <c:manualLayout>
                  <c:x val="3.3250207813798837E-3"/>
                  <c:y val="0.12121212121212122"/>
                </c:manualLayout>
              </c:layout>
              <c:showLegendKey val="0"/>
              <c:showVal val="1"/>
              <c:showCatName val="0"/>
              <c:showSerName val="0"/>
              <c:showPercent val="0"/>
              <c:showBubbleSize val="0"/>
            </c:dLbl>
            <c:dLbl>
              <c:idx val="9"/>
              <c:layout>
                <c:manualLayout>
                  <c:x val="1.1083402604599613E-3"/>
                  <c:y val="0.12121212121212122"/>
                </c:manualLayout>
              </c:layout>
              <c:showLegendKey val="0"/>
              <c:showVal val="1"/>
              <c:showCatName val="0"/>
              <c:showSerName val="0"/>
              <c:showPercent val="0"/>
              <c:showBubbleSize val="0"/>
            </c:dLbl>
            <c:dLbl>
              <c:idx val="10"/>
              <c:layout>
                <c:manualLayout>
                  <c:x val="2.2166805209199226E-3"/>
                  <c:y val="0.11717171717171718"/>
                </c:manualLayout>
              </c:layout>
              <c:showLegendKey val="0"/>
              <c:showVal val="1"/>
              <c:showCatName val="0"/>
              <c:showSerName val="0"/>
              <c:showPercent val="0"/>
              <c:showBubbleSize val="0"/>
            </c:dLbl>
            <c:dLbl>
              <c:idx val="11"/>
              <c:layout>
                <c:manualLayout>
                  <c:x val="-8.1277346844217411E-17"/>
                  <c:y val="0.12121212121212122"/>
                </c:manualLayout>
              </c:layout>
              <c:showLegendKey val="0"/>
              <c:showVal val="1"/>
              <c:showCatName val="0"/>
              <c:showSerName val="0"/>
              <c:showPercent val="0"/>
              <c:showBubbleSize val="0"/>
            </c:dLbl>
            <c:dLbl>
              <c:idx val="12"/>
              <c:layout>
                <c:manualLayout>
                  <c:x val="2.2166805209198411E-3"/>
                  <c:y val="0.11717171717171718"/>
                </c:manualLayout>
              </c:layout>
              <c:showLegendKey val="0"/>
              <c:showVal val="1"/>
              <c:showCatName val="0"/>
              <c:showSerName val="0"/>
              <c:showPercent val="0"/>
              <c:showBubbleSize val="0"/>
            </c:dLbl>
            <c:dLbl>
              <c:idx val="13"/>
              <c:layout>
                <c:manualLayout>
                  <c:x val="-8.1277346844217411E-17"/>
                  <c:y val="9.6969696969697011E-2"/>
                </c:manualLayout>
              </c:layout>
              <c:showLegendKey val="0"/>
              <c:showVal val="1"/>
              <c:showCatName val="0"/>
              <c:showSerName val="0"/>
              <c:showPercent val="0"/>
              <c:showBubbleSize val="0"/>
            </c:dLbl>
            <c:dLbl>
              <c:idx val="14"/>
              <c:layout>
                <c:manualLayout>
                  <c:x val="1.1083402604599613E-3"/>
                  <c:y val="0.10909090909090909"/>
                </c:manualLayout>
              </c:layout>
              <c:showLegendKey val="0"/>
              <c:showVal val="1"/>
              <c:showCatName val="0"/>
              <c:showSerName val="0"/>
              <c:showPercent val="0"/>
              <c:showBubbleSize val="0"/>
            </c:dLbl>
            <c:dLbl>
              <c:idx val="15"/>
              <c:layout>
                <c:manualLayout>
                  <c:x val="0"/>
                  <c:y val="0.10505050505050505"/>
                </c:manualLayout>
              </c:layout>
              <c:showLegendKey val="0"/>
              <c:showVal val="1"/>
              <c:showCatName val="0"/>
              <c:showSerName val="0"/>
              <c:showPercent val="0"/>
              <c:showBubbleSize val="0"/>
            </c:dLbl>
            <c:dLbl>
              <c:idx val="16"/>
              <c:layout>
                <c:manualLayout>
                  <c:x val="1.1083402604599613E-3"/>
                  <c:y val="0.12121212121212122"/>
                </c:manualLayout>
              </c:layout>
              <c:showLegendKey val="0"/>
              <c:showVal val="1"/>
              <c:showCatName val="0"/>
              <c:showSerName val="0"/>
              <c:showPercent val="0"/>
              <c:showBubbleSize val="0"/>
            </c:dLbl>
            <c:dLbl>
              <c:idx val="17"/>
              <c:layout>
                <c:manualLayout>
                  <c:x val="3.3250207813798837E-3"/>
                  <c:y val="0.12121212121212122"/>
                </c:manualLayout>
              </c:layout>
              <c:showLegendKey val="0"/>
              <c:showVal val="1"/>
              <c:showCatName val="0"/>
              <c:showSerName val="0"/>
              <c:showPercent val="0"/>
              <c:showBubbleSize val="0"/>
            </c:dLbl>
            <c:dLbl>
              <c:idx val="18"/>
              <c:layout>
                <c:manualLayout>
                  <c:x val="1.1083402604599613E-3"/>
                  <c:y val="0.12121212121212122"/>
                </c:manualLayout>
              </c:layout>
              <c:showLegendKey val="0"/>
              <c:showVal val="1"/>
              <c:showCatName val="0"/>
              <c:showSerName val="0"/>
              <c:showPercent val="0"/>
              <c:showBubbleSize val="0"/>
            </c:dLbl>
            <c:txPr>
              <a:bodyPr rot="-5400000" vert="horz"/>
              <a:lstStyle/>
              <a:p>
                <a:pPr>
                  <a:defRPr b="1">
                    <a:solidFill>
                      <a:schemeClr val="bg1"/>
                    </a:solidFill>
                  </a:defRPr>
                </a:pPr>
                <a:endParaRPr lang="es-CO"/>
              </a:p>
            </c:txPr>
            <c:showLegendKey val="0"/>
            <c:showVal val="1"/>
            <c:showCatName val="0"/>
            <c:showSerName val="0"/>
            <c:showPercent val="0"/>
            <c:showBubbleSize val="0"/>
            <c:showLeaderLines val="0"/>
          </c:dLbls>
          <c:cat>
            <c:strRef>
              <c:f>'DinamicaLocalidad MVL'!$H$4:$H$22</c:f>
              <c:strCache>
                <c:ptCount val="19"/>
                <c:pt idx="0">
                  <c:v>ANTONIO NARIÑO</c:v>
                </c:pt>
                <c:pt idx="1">
                  <c:v>LOS MARTIRES</c:v>
                </c:pt>
                <c:pt idx="2">
                  <c:v>ENGATIVA</c:v>
                </c:pt>
                <c:pt idx="3">
                  <c:v>FONTIBON</c:v>
                </c:pt>
                <c:pt idx="4">
                  <c:v>TUNJUELITO</c:v>
                </c:pt>
                <c:pt idx="5">
                  <c:v>SANTA FE</c:v>
                </c:pt>
                <c:pt idx="6">
                  <c:v>CANDELARIA</c:v>
                </c:pt>
                <c:pt idx="7">
                  <c:v>TEUSAQUILLO</c:v>
                </c:pt>
                <c:pt idx="8">
                  <c:v>BOSA</c:v>
                </c:pt>
                <c:pt idx="9">
                  <c:v>USAQUEN</c:v>
                </c:pt>
                <c:pt idx="10">
                  <c:v>PUENTE ARANDA</c:v>
                </c:pt>
                <c:pt idx="11">
                  <c:v>CHAPINERO</c:v>
                </c:pt>
                <c:pt idx="12">
                  <c:v>KENNEDY</c:v>
                </c:pt>
                <c:pt idx="13">
                  <c:v>RAFAEL URIBE URIBE</c:v>
                </c:pt>
                <c:pt idx="14">
                  <c:v>SUBA</c:v>
                </c:pt>
                <c:pt idx="15">
                  <c:v>CIUDAD BOLIVAR</c:v>
                </c:pt>
                <c:pt idx="16">
                  <c:v>SAN CRISTOBAL</c:v>
                </c:pt>
                <c:pt idx="17">
                  <c:v>BARRIOS UNIDOS</c:v>
                </c:pt>
                <c:pt idx="18">
                  <c:v>USME</c:v>
                </c:pt>
              </c:strCache>
            </c:strRef>
          </c:cat>
          <c:val>
            <c:numRef>
              <c:f>'DinamicaLocalidad MVL'!$K$4:$K$22</c:f>
              <c:numCache>
                <c:formatCode>0%</c:formatCode>
                <c:ptCount val="19"/>
                <c:pt idx="0">
                  <c:v>0.14728682170542637</c:v>
                </c:pt>
                <c:pt idx="1">
                  <c:v>0.32183908045977011</c:v>
                </c:pt>
                <c:pt idx="2">
                  <c:v>0.24184782608695651</c:v>
                </c:pt>
                <c:pt idx="3">
                  <c:v>0.45846153846153848</c:v>
                </c:pt>
                <c:pt idx="4">
                  <c:v>0.53804347826086951</c:v>
                </c:pt>
                <c:pt idx="5">
                  <c:v>0.48965517241379308</c:v>
                </c:pt>
                <c:pt idx="6">
                  <c:v>0.46666666666666667</c:v>
                </c:pt>
                <c:pt idx="7">
                  <c:v>0.64344262295081966</c:v>
                </c:pt>
                <c:pt idx="8">
                  <c:v>0.64878892733564009</c:v>
                </c:pt>
                <c:pt idx="9">
                  <c:v>0.58317757009345794</c:v>
                </c:pt>
                <c:pt idx="10">
                  <c:v>0.54279749478079331</c:v>
                </c:pt>
                <c:pt idx="11">
                  <c:v>0.59545454545454546</c:v>
                </c:pt>
                <c:pt idx="12">
                  <c:v>0.59274611398963728</c:v>
                </c:pt>
                <c:pt idx="13">
                  <c:v>0.61002178649237471</c:v>
                </c:pt>
                <c:pt idx="14">
                  <c:v>0.55378858746492043</c:v>
                </c:pt>
                <c:pt idx="15">
                  <c:v>0.59259259259259256</c:v>
                </c:pt>
                <c:pt idx="16">
                  <c:v>0.71698113207547165</c:v>
                </c:pt>
                <c:pt idx="17">
                  <c:v>0.77651515151515149</c:v>
                </c:pt>
                <c:pt idx="18">
                  <c:v>0.76789587852494579</c:v>
                </c:pt>
              </c:numCache>
            </c:numRef>
          </c:val>
        </c:ser>
        <c:dLbls>
          <c:showLegendKey val="0"/>
          <c:showVal val="0"/>
          <c:showCatName val="0"/>
          <c:showSerName val="0"/>
          <c:showPercent val="0"/>
          <c:showBubbleSize val="0"/>
        </c:dLbls>
        <c:gapWidth val="150"/>
        <c:shape val="box"/>
        <c:axId val="479205632"/>
        <c:axId val="479518720"/>
        <c:axId val="0"/>
      </c:bar3DChart>
      <c:catAx>
        <c:axId val="479205632"/>
        <c:scaling>
          <c:orientation val="minMax"/>
        </c:scaling>
        <c:delete val="0"/>
        <c:axPos val="b"/>
        <c:majorTickMark val="out"/>
        <c:minorTickMark val="none"/>
        <c:tickLblPos val="nextTo"/>
        <c:txPr>
          <a:bodyPr/>
          <a:lstStyle/>
          <a:p>
            <a:pPr>
              <a:defRPr>
                <a:solidFill>
                  <a:schemeClr val="tx1">
                    <a:lumMod val="50000"/>
                    <a:lumOff val="50000"/>
                  </a:schemeClr>
                </a:solidFill>
              </a:defRPr>
            </a:pPr>
            <a:endParaRPr lang="es-CO"/>
          </a:p>
        </c:txPr>
        <c:crossAx val="479518720"/>
        <c:crosses val="autoZero"/>
        <c:auto val="1"/>
        <c:lblAlgn val="ctr"/>
        <c:lblOffset val="100"/>
        <c:noMultiLvlLbl val="0"/>
      </c:catAx>
      <c:valAx>
        <c:axId val="479518720"/>
        <c:scaling>
          <c:orientation val="minMax"/>
        </c:scaling>
        <c:delete val="0"/>
        <c:axPos val="l"/>
        <c:numFmt formatCode="0%" sourceLinked="0"/>
        <c:majorTickMark val="out"/>
        <c:minorTickMark val="none"/>
        <c:tickLblPos val="nextTo"/>
        <c:crossAx val="479205632"/>
        <c:crosses val="autoZero"/>
        <c:crossBetween val="between"/>
      </c:valAx>
    </c:plotArea>
    <c:legend>
      <c:legendPos val="t"/>
      <c:overlay val="0"/>
      <c:txPr>
        <a:bodyPr/>
        <a:lstStyle/>
        <a:p>
          <a:pPr>
            <a:defRPr b="1">
              <a:solidFill>
                <a:schemeClr val="tx1">
                  <a:lumMod val="50000"/>
                  <a:lumOff val="50000"/>
                </a:schemeClr>
              </a:solidFill>
            </a:defRPr>
          </a:pPr>
          <a:endParaRPr lang="es-CO"/>
        </a:p>
      </c:txPr>
    </c:legend>
    <c:plotVisOnly val="1"/>
    <c:dispBlanksAs val="gap"/>
    <c:showDLblsOverMax val="0"/>
  </c:chart>
  <c:spPr>
    <a:noFill/>
    <a:ln>
      <a:noFill/>
    </a:ln>
  </c:spPr>
  <c:txPr>
    <a:bodyPr/>
    <a:lstStyle/>
    <a:p>
      <a:pPr>
        <a:defRPr>
          <a:latin typeface="Maiandra GD" panose="020E0502030308020204"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dLbl>
      </c:pivotFmt>
      <c:pivotFmt>
        <c:idx val="1"/>
        <c:spPr>
          <a:solidFill>
            <a:srgbClr val="92D050"/>
          </a:solidFill>
        </c:spPr>
        <c:dLbl>
          <c:idx val="0"/>
          <c:layout>
            <c:manualLayout>
              <c:x val="3.1867335529419324E-2"/>
              <c:y val="-5.0159936911701397E-2"/>
            </c:manualLayout>
          </c:layout>
          <c:spPr/>
          <c:txPr>
            <a:bodyPr/>
            <a:lstStyle/>
            <a:p>
              <a:pPr>
                <a:defRPr b="1">
                  <a:solidFill>
                    <a:srgbClr val="00B050"/>
                  </a:solidFill>
                </a:defRPr>
              </a:pPr>
              <a:endParaRPr lang="es-CO"/>
            </a:p>
          </c:txPr>
          <c:showLegendKey val="0"/>
          <c:showVal val="1"/>
          <c:showCatName val="0"/>
          <c:showSerName val="0"/>
          <c:showPercent val="0"/>
          <c:showBubbleSize val="0"/>
        </c:dLbl>
      </c:pivotFmt>
      <c:pivotFmt>
        <c:idx val="2"/>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6350" cap="flat" cmpd="sng" algn="ctr">
            <a:solidFill>
              <a:schemeClr val="accent4"/>
            </a:solidFill>
            <a:prstDash val="solid"/>
            <a:miter lim="800000"/>
          </a:ln>
          <a:effectLst/>
        </c:spPr>
        <c:dLbl>
          <c:idx val="0"/>
          <c:layout>
            <c:manualLayout>
              <c:x val="2.3369379388240834E-2"/>
              <c:y val="-6.6879915882268534E-2"/>
            </c:manualLayout>
          </c:layout>
          <c:spPr/>
          <c:txPr>
            <a:bodyPr/>
            <a:lstStyle/>
            <a:p>
              <a:pPr>
                <a:defRPr b="1">
                  <a:solidFill>
                    <a:schemeClr val="accent2"/>
                  </a:solidFill>
                </a:defRPr>
              </a:pPr>
              <a:endParaRPr lang="es-CO"/>
            </a:p>
          </c:txPr>
          <c:showLegendKey val="0"/>
          <c:showVal val="1"/>
          <c:showCatName val="0"/>
          <c:showSerName val="0"/>
          <c:showPercent val="0"/>
          <c:showBubbleSize val="0"/>
        </c:dLbl>
      </c:pivotFmt>
      <c:pivotFmt>
        <c:idx val="3"/>
        <c:spPr>
          <a:solidFill>
            <a:srgbClr val="C00000"/>
          </a:solidFill>
        </c:spPr>
        <c:dLbl>
          <c:idx val="0"/>
          <c:layout>
            <c:manualLayout>
              <c:x val="1.2746934211767728E-2"/>
              <c:y val="-5.5733263235223776E-2"/>
            </c:manualLayout>
          </c:layout>
          <c:spPr/>
          <c:txPr>
            <a:bodyPr/>
            <a:lstStyle/>
            <a:p>
              <a:pPr>
                <a:defRPr b="1">
                  <a:solidFill>
                    <a:srgbClr val="C00000"/>
                  </a:solidFill>
                </a:defRPr>
              </a:pPr>
              <a:endParaRPr lang="es-CO"/>
            </a:p>
          </c:txPr>
          <c:showLegendKey val="0"/>
          <c:showVal val="1"/>
          <c:showCatName val="0"/>
          <c:showSerName val="0"/>
          <c:showPercent val="0"/>
          <c:showBubbleSize val="0"/>
        </c:dLbl>
      </c:pivotFmt>
    </c:pivotFmts>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92D050"/>
              </a:solidFill>
            </c:spPr>
          </c:dPt>
          <c:dPt>
            <c:idx val="1"/>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6350" cap="flat" cmpd="sng" algn="ctr">
                <a:solidFill>
                  <a:schemeClr val="accent4"/>
                </a:solidFill>
                <a:prstDash val="solid"/>
                <a:miter lim="800000"/>
              </a:ln>
              <a:effectLst/>
            </c:spPr>
          </c:dPt>
          <c:dPt>
            <c:idx val="2"/>
            <c:invertIfNegative val="0"/>
            <c:bubble3D val="0"/>
            <c:spPr>
              <a:solidFill>
                <a:srgbClr val="C00000"/>
              </a:solidFill>
            </c:spPr>
          </c:dPt>
          <c:cat>
            <c:strRef>
              <c:f>MVL!$G$40:$I$40</c:f>
              <c:strCache>
                <c:ptCount val="3"/>
                <c:pt idx="0">
                  <c:v>Bueno </c:v>
                </c:pt>
                <c:pt idx="1">
                  <c:v>Regular</c:v>
                </c:pt>
                <c:pt idx="2">
                  <c:v>Malo</c:v>
                </c:pt>
              </c:strCache>
            </c:strRef>
          </c:cat>
          <c:val>
            <c:numRef>
              <c:f>MVL!$G$41:$I$41</c:f>
              <c:numCache>
                <c:formatCode>0%</c:formatCode>
                <c:ptCount val="3"/>
                <c:pt idx="0">
                  <c:v>0.58139534883720934</c:v>
                </c:pt>
                <c:pt idx="1">
                  <c:v>0.27131782945736432</c:v>
                </c:pt>
                <c:pt idx="2">
                  <c:v>0.14728682170542637</c:v>
                </c:pt>
              </c:numCache>
            </c:numRef>
          </c:val>
        </c:ser>
        <c:dLbls>
          <c:showLegendKey val="0"/>
          <c:showVal val="0"/>
          <c:showCatName val="0"/>
          <c:showSerName val="0"/>
          <c:showPercent val="0"/>
          <c:showBubbleSize val="0"/>
        </c:dLbls>
        <c:gapWidth val="150"/>
        <c:shape val="box"/>
        <c:axId val="484300672"/>
        <c:axId val="485367808"/>
        <c:axId val="0"/>
      </c:bar3DChart>
      <c:catAx>
        <c:axId val="484300672"/>
        <c:scaling>
          <c:orientation val="minMax"/>
        </c:scaling>
        <c:delete val="1"/>
        <c:axPos val="b"/>
        <c:numFmt formatCode="General" sourceLinked="1"/>
        <c:majorTickMark val="out"/>
        <c:minorTickMark val="none"/>
        <c:tickLblPos val="nextTo"/>
        <c:crossAx val="485367808"/>
        <c:crosses val="autoZero"/>
        <c:auto val="1"/>
        <c:lblAlgn val="ctr"/>
        <c:lblOffset val="100"/>
        <c:noMultiLvlLbl val="0"/>
      </c:catAx>
      <c:valAx>
        <c:axId val="485367808"/>
        <c:scaling>
          <c:orientation val="minMax"/>
          <c:max val="1"/>
        </c:scaling>
        <c:delete val="0"/>
        <c:axPos val="l"/>
        <c:numFmt formatCode="0%" sourceLinked="0"/>
        <c:majorTickMark val="out"/>
        <c:minorTickMark val="none"/>
        <c:tickLblPos val="nextTo"/>
        <c:txPr>
          <a:bodyPr/>
          <a:lstStyle/>
          <a:p>
            <a:pPr>
              <a:defRPr b="1">
                <a:solidFill>
                  <a:schemeClr val="accent5">
                    <a:lumMod val="75000"/>
                  </a:schemeClr>
                </a:solidFill>
              </a:defRPr>
            </a:pPr>
            <a:endParaRPr lang="es-CO"/>
          </a:p>
        </c:txPr>
        <c:crossAx val="484300672"/>
        <c:crosses val="autoZero"/>
        <c:crossBetween val="between"/>
      </c:valAx>
    </c:plotArea>
    <c:legend>
      <c:legendPos val="b"/>
      <c:overlay val="0"/>
    </c:legend>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3.7436745864482722E-2"/>
          <c:y val="0.10040413217578571"/>
          <c:w val="0.96570621158799763"/>
          <c:h val="0.57223206474190724"/>
        </c:manualLayout>
      </c:layout>
      <c:bar3DChart>
        <c:barDir val="col"/>
        <c:grouping val="clustered"/>
        <c:varyColors val="0"/>
        <c:ser>
          <c:idx val="0"/>
          <c:order val="0"/>
          <c:tx>
            <c:strRef>
              <c:f>'DinamicaLocalidad MVI'!$H$2</c:f>
              <c:strCache>
                <c:ptCount val="1"/>
                <c:pt idx="0">
                  <c:v>BUENO</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miter lim="800000"/>
            </a:ln>
            <a:effectLst/>
          </c:spPr>
          <c:invertIfNegative val="0"/>
          <c:dLbls>
            <c:dLbl>
              <c:idx val="0"/>
              <c:layout>
                <c:manualLayout>
                  <c:x val="1.1624527753560012E-3"/>
                  <c:y val="0.12393162393162394"/>
                </c:manualLayout>
              </c:layout>
              <c:showLegendKey val="0"/>
              <c:showVal val="1"/>
              <c:showCatName val="0"/>
              <c:showSerName val="0"/>
              <c:showPercent val="0"/>
              <c:showBubbleSize val="0"/>
            </c:dLbl>
            <c:dLbl>
              <c:idx val="1"/>
              <c:layout>
                <c:manualLayout>
                  <c:x val="0"/>
                  <c:y val="0.12820512820512819"/>
                </c:manualLayout>
              </c:layout>
              <c:showLegendKey val="0"/>
              <c:showVal val="1"/>
              <c:showCatName val="0"/>
              <c:showSerName val="0"/>
              <c:showPercent val="0"/>
              <c:showBubbleSize val="0"/>
            </c:dLbl>
            <c:dLbl>
              <c:idx val="2"/>
              <c:layout>
                <c:manualLayout>
                  <c:x val="1.16245277535598E-3"/>
                  <c:y val="0.12820512820512819"/>
                </c:manualLayout>
              </c:layout>
              <c:showLegendKey val="0"/>
              <c:showVal val="1"/>
              <c:showCatName val="0"/>
              <c:showSerName val="0"/>
              <c:showPercent val="0"/>
              <c:showBubbleSize val="0"/>
            </c:dLbl>
            <c:dLbl>
              <c:idx val="3"/>
              <c:layout>
                <c:manualLayout>
                  <c:x val="1.1624527753560012E-3"/>
                  <c:y val="0.12820512820512819"/>
                </c:manualLayout>
              </c:layout>
              <c:showLegendKey val="0"/>
              <c:showVal val="1"/>
              <c:showCatName val="0"/>
              <c:showSerName val="0"/>
              <c:showPercent val="0"/>
              <c:showBubbleSize val="0"/>
            </c:dLbl>
            <c:dLbl>
              <c:idx val="4"/>
              <c:layout>
                <c:manualLayout>
                  <c:x val="0"/>
                  <c:y val="0.12820512820512819"/>
                </c:manualLayout>
              </c:layout>
              <c:showLegendKey val="0"/>
              <c:showVal val="1"/>
              <c:showCatName val="0"/>
              <c:showSerName val="0"/>
              <c:showPercent val="0"/>
              <c:showBubbleSize val="0"/>
            </c:dLbl>
            <c:dLbl>
              <c:idx val="5"/>
              <c:layout>
                <c:manualLayout>
                  <c:x val="1.1624527753559585E-3"/>
                  <c:y val="0.141025641025641"/>
                </c:manualLayout>
              </c:layout>
              <c:showLegendKey val="0"/>
              <c:showVal val="1"/>
              <c:showCatName val="0"/>
              <c:showSerName val="0"/>
              <c:showPercent val="0"/>
              <c:showBubbleSize val="0"/>
            </c:dLbl>
            <c:dLbl>
              <c:idx val="6"/>
              <c:layout>
                <c:manualLayout>
                  <c:x val="4.2622776047773993E-17"/>
                  <c:y val="0.13675213675213677"/>
                </c:manualLayout>
              </c:layout>
              <c:showLegendKey val="0"/>
              <c:showVal val="1"/>
              <c:showCatName val="0"/>
              <c:showSerName val="0"/>
              <c:showPercent val="0"/>
              <c:showBubbleSize val="0"/>
            </c:dLbl>
            <c:dLbl>
              <c:idx val="7"/>
              <c:layout>
                <c:manualLayout>
                  <c:x val="2.3249055507120024E-3"/>
                  <c:y val="0.12820512820512819"/>
                </c:manualLayout>
              </c:layout>
              <c:showLegendKey val="0"/>
              <c:showVal val="1"/>
              <c:showCatName val="0"/>
              <c:showSerName val="0"/>
              <c:showPercent val="0"/>
              <c:showBubbleSize val="0"/>
            </c:dLbl>
            <c:dLbl>
              <c:idx val="8"/>
              <c:layout>
                <c:manualLayout>
                  <c:x val="1.1624527753560012E-3"/>
                  <c:y val="0.13247863247863248"/>
                </c:manualLayout>
              </c:layout>
              <c:showLegendKey val="0"/>
              <c:showVal val="1"/>
              <c:showCatName val="0"/>
              <c:showSerName val="0"/>
              <c:showPercent val="0"/>
              <c:showBubbleSize val="0"/>
            </c:dLbl>
            <c:dLbl>
              <c:idx val="9"/>
              <c:layout>
                <c:manualLayout>
                  <c:x val="0"/>
                  <c:y val="0.13675213675213677"/>
                </c:manualLayout>
              </c:layout>
              <c:showLegendKey val="0"/>
              <c:showVal val="1"/>
              <c:showCatName val="0"/>
              <c:showSerName val="0"/>
              <c:showPercent val="0"/>
              <c:showBubbleSize val="0"/>
            </c:dLbl>
            <c:dLbl>
              <c:idx val="10"/>
              <c:layout>
                <c:manualLayout>
                  <c:x val="1.1624527753560012E-3"/>
                  <c:y val="0.13247863247863248"/>
                </c:manualLayout>
              </c:layout>
              <c:showLegendKey val="0"/>
              <c:showVal val="1"/>
              <c:showCatName val="0"/>
              <c:showSerName val="0"/>
              <c:showPercent val="0"/>
              <c:showBubbleSize val="0"/>
            </c:dLbl>
            <c:dLbl>
              <c:idx val="11"/>
              <c:layout>
                <c:manualLayout>
                  <c:x val="1.1624527753560012E-3"/>
                  <c:y val="0.12393162393162394"/>
                </c:manualLayout>
              </c:layout>
              <c:showLegendKey val="0"/>
              <c:showVal val="1"/>
              <c:showCatName val="0"/>
              <c:showSerName val="0"/>
              <c:showPercent val="0"/>
              <c:showBubbleSize val="0"/>
            </c:dLbl>
            <c:dLbl>
              <c:idx val="12"/>
              <c:layout>
                <c:manualLayout>
                  <c:x val="1.1624527753560012E-3"/>
                  <c:y val="0.14529914529914531"/>
                </c:manualLayout>
              </c:layout>
              <c:showLegendKey val="0"/>
              <c:showVal val="1"/>
              <c:showCatName val="0"/>
              <c:showSerName val="0"/>
              <c:showPercent val="0"/>
              <c:showBubbleSize val="0"/>
            </c:dLbl>
            <c:dLbl>
              <c:idx val="13"/>
              <c:layout>
                <c:manualLayout>
                  <c:x val="1.1624527753560012E-3"/>
                  <c:y val="0.12820512820512819"/>
                </c:manualLayout>
              </c:layout>
              <c:showLegendKey val="0"/>
              <c:showVal val="1"/>
              <c:showCatName val="0"/>
              <c:showSerName val="0"/>
              <c:showPercent val="0"/>
              <c:showBubbleSize val="0"/>
            </c:dLbl>
            <c:dLbl>
              <c:idx val="14"/>
              <c:layout>
                <c:manualLayout>
                  <c:x val="0"/>
                  <c:y val="0.14529914529914531"/>
                </c:manualLayout>
              </c:layout>
              <c:showLegendKey val="0"/>
              <c:showVal val="1"/>
              <c:showCatName val="0"/>
              <c:showSerName val="0"/>
              <c:showPercent val="0"/>
              <c:showBubbleSize val="0"/>
            </c:dLbl>
            <c:dLbl>
              <c:idx val="15"/>
              <c:layout>
                <c:manualLayout>
                  <c:x val="1.1624527753560012E-3"/>
                  <c:y val="0.12820512820512819"/>
                </c:manualLayout>
              </c:layout>
              <c:showLegendKey val="0"/>
              <c:showVal val="1"/>
              <c:showCatName val="0"/>
              <c:showSerName val="0"/>
              <c:showPercent val="0"/>
              <c:showBubbleSize val="0"/>
            </c:dLbl>
            <c:dLbl>
              <c:idx val="16"/>
              <c:layout>
                <c:manualLayout>
                  <c:x val="0"/>
                  <c:y val="0.13675213675213677"/>
                </c:manualLayout>
              </c:layout>
              <c:showLegendKey val="0"/>
              <c:showVal val="1"/>
              <c:showCatName val="0"/>
              <c:showSerName val="0"/>
              <c:showPercent val="0"/>
              <c:showBubbleSize val="0"/>
            </c:dLbl>
            <c:dLbl>
              <c:idx val="17"/>
              <c:layout>
                <c:manualLayout>
                  <c:x val="0"/>
                  <c:y val="0.12820512820512819"/>
                </c:manualLayout>
              </c:layout>
              <c:showLegendKey val="0"/>
              <c:showVal val="1"/>
              <c:showCatName val="0"/>
              <c:showSerName val="0"/>
              <c:showPercent val="0"/>
              <c:showBubbleSize val="0"/>
            </c:dLbl>
            <c:dLbl>
              <c:idx val="18"/>
              <c:layout>
                <c:manualLayout>
                  <c:x val="0"/>
                  <c:y val="0.13247863247863248"/>
                </c:manualLayout>
              </c:layout>
              <c:showLegendKey val="0"/>
              <c:showVal val="1"/>
              <c:showCatName val="0"/>
              <c:showSerName val="0"/>
              <c:showPercent val="0"/>
              <c:showBubbleSize val="0"/>
            </c:dLbl>
            <c:txPr>
              <a:bodyPr rot="-5400000" vert="horz"/>
              <a:lstStyle/>
              <a:p>
                <a:pPr>
                  <a:defRPr b="1">
                    <a:solidFill>
                      <a:schemeClr val="bg1"/>
                    </a:solidFill>
                  </a:defRPr>
                </a:pPr>
                <a:endParaRPr lang="es-CO"/>
              </a:p>
            </c:txPr>
            <c:showLegendKey val="0"/>
            <c:showVal val="1"/>
            <c:showCatName val="0"/>
            <c:showSerName val="0"/>
            <c:showPercent val="0"/>
            <c:showBubbleSize val="0"/>
            <c:showLeaderLines val="0"/>
          </c:dLbls>
          <c:cat>
            <c:strRef>
              <c:f>'DinamicaLocalidad MVI'!$G$3:$G$21</c:f>
              <c:strCache>
                <c:ptCount val="19"/>
                <c:pt idx="0">
                  <c:v>USAQUEN</c:v>
                </c:pt>
                <c:pt idx="1">
                  <c:v>CHAPINERO</c:v>
                </c:pt>
                <c:pt idx="2">
                  <c:v>SANTA FE</c:v>
                </c:pt>
                <c:pt idx="3">
                  <c:v>SAN CRISTOBAL</c:v>
                </c:pt>
                <c:pt idx="4">
                  <c:v>USME</c:v>
                </c:pt>
                <c:pt idx="5">
                  <c:v>TUNJUELITO</c:v>
                </c:pt>
                <c:pt idx="6">
                  <c:v>BOSA</c:v>
                </c:pt>
                <c:pt idx="7">
                  <c:v>KENNEDY</c:v>
                </c:pt>
                <c:pt idx="8">
                  <c:v>FONTIBON</c:v>
                </c:pt>
                <c:pt idx="9">
                  <c:v>ENGATIVA</c:v>
                </c:pt>
                <c:pt idx="10">
                  <c:v>SUBA</c:v>
                </c:pt>
                <c:pt idx="11">
                  <c:v>BARRIOS UNIDOS</c:v>
                </c:pt>
                <c:pt idx="12">
                  <c:v>TEUSAQUILLO</c:v>
                </c:pt>
                <c:pt idx="13">
                  <c:v>LOS MARTIRES</c:v>
                </c:pt>
                <c:pt idx="14">
                  <c:v>ANTONIO NARIÑO</c:v>
                </c:pt>
                <c:pt idx="15">
                  <c:v>PUENTE ARANDA</c:v>
                </c:pt>
                <c:pt idx="16">
                  <c:v>CANDELARIA</c:v>
                </c:pt>
                <c:pt idx="17">
                  <c:v>RAFAEL URIBE URIBE</c:v>
                </c:pt>
                <c:pt idx="18">
                  <c:v>CIUDAD BOLIVAR</c:v>
                </c:pt>
              </c:strCache>
            </c:strRef>
          </c:cat>
          <c:val>
            <c:numRef>
              <c:f>'DinamicaLocalidad MVI'!$H$3:$H$21</c:f>
              <c:numCache>
                <c:formatCode>0%</c:formatCode>
                <c:ptCount val="19"/>
                <c:pt idx="0">
                  <c:v>0.5714285714285714</c:v>
                </c:pt>
                <c:pt idx="1">
                  <c:v>0.53672316384180796</c:v>
                </c:pt>
                <c:pt idx="2">
                  <c:v>0.55670103092783507</c:v>
                </c:pt>
                <c:pt idx="3">
                  <c:v>0.55801104972375692</c:v>
                </c:pt>
                <c:pt idx="4">
                  <c:v>0.67361111111111116</c:v>
                </c:pt>
                <c:pt idx="5">
                  <c:v>0.67441860465116277</c:v>
                </c:pt>
                <c:pt idx="6">
                  <c:v>0.67114093959731547</c:v>
                </c:pt>
                <c:pt idx="7">
                  <c:v>0.64970059880239517</c:v>
                </c:pt>
                <c:pt idx="8">
                  <c:v>0.52851711026615966</c:v>
                </c:pt>
                <c:pt idx="9">
                  <c:v>0.60277777777777775</c:v>
                </c:pt>
                <c:pt idx="10">
                  <c:v>0.6785714285714286</c:v>
                </c:pt>
                <c:pt idx="11">
                  <c:v>0.32</c:v>
                </c:pt>
                <c:pt idx="12">
                  <c:v>0.54716981132075471</c:v>
                </c:pt>
                <c:pt idx="13">
                  <c:v>0.38970588235294118</c:v>
                </c:pt>
                <c:pt idx="14">
                  <c:v>0.33333333333333331</c:v>
                </c:pt>
                <c:pt idx="15">
                  <c:v>0.60648148148148151</c:v>
                </c:pt>
                <c:pt idx="16">
                  <c:v>0.45714285714285713</c:v>
                </c:pt>
                <c:pt idx="17">
                  <c:v>0.70056497175141241</c:v>
                </c:pt>
                <c:pt idx="18">
                  <c:v>0.71604938271604934</c:v>
                </c:pt>
              </c:numCache>
            </c:numRef>
          </c:val>
        </c:ser>
        <c:ser>
          <c:idx val="1"/>
          <c:order val="1"/>
          <c:tx>
            <c:strRef>
              <c:f>'DinamicaLocalidad MVI'!$I$2</c:f>
              <c:strCache>
                <c:ptCount val="1"/>
                <c:pt idx="0">
                  <c:v>REGULAR</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6350" cap="flat" cmpd="sng" algn="ctr">
              <a:solidFill>
                <a:schemeClr val="accent4"/>
              </a:solidFill>
              <a:prstDash val="solid"/>
              <a:miter lim="800000"/>
            </a:ln>
            <a:effectLst/>
          </c:spPr>
          <c:invertIfNegative val="0"/>
          <c:dLbls>
            <c:dLbl>
              <c:idx val="0"/>
              <c:layout>
                <c:manualLayout>
                  <c:x val="1.0672727118510519E-17"/>
                  <c:y val="7.1408230501402201E-2"/>
                </c:manualLayout>
              </c:layout>
              <c:showLegendKey val="0"/>
              <c:showVal val="1"/>
              <c:showCatName val="0"/>
              <c:showSerName val="0"/>
              <c:showPercent val="0"/>
              <c:showBubbleSize val="0"/>
            </c:dLbl>
            <c:dLbl>
              <c:idx val="1"/>
              <c:layout>
                <c:manualLayout>
                  <c:x val="-1.1643109539016289E-3"/>
                  <c:y val="7.9809198795684808E-2"/>
                </c:manualLayout>
              </c:layout>
              <c:showLegendKey val="0"/>
              <c:showVal val="1"/>
              <c:showCatName val="0"/>
              <c:showSerName val="0"/>
              <c:showPercent val="0"/>
              <c:showBubbleSize val="0"/>
            </c:dLbl>
            <c:dLbl>
              <c:idx val="2"/>
              <c:layout>
                <c:manualLayout>
                  <c:x val="0"/>
                  <c:y val="9.6611135384250035E-2"/>
                </c:manualLayout>
              </c:layout>
              <c:showLegendKey val="0"/>
              <c:showVal val="1"/>
              <c:showCatName val="0"/>
              <c:showSerName val="0"/>
              <c:showPercent val="0"/>
              <c:showBubbleSize val="0"/>
            </c:dLbl>
            <c:dLbl>
              <c:idx val="3"/>
              <c:layout>
                <c:manualLayout>
                  <c:x val="0"/>
                  <c:y val="8.4009682942826194E-2"/>
                </c:manualLayout>
              </c:layout>
              <c:showLegendKey val="0"/>
              <c:showVal val="1"/>
              <c:showCatName val="0"/>
              <c:showSerName val="0"/>
              <c:showPercent val="0"/>
              <c:showBubbleSize val="0"/>
            </c:dLbl>
            <c:dLbl>
              <c:idx val="4"/>
              <c:layout>
                <c:manualLayout>
                  <c:x val="-1.1643109539016289E-3"/>
                  <c:y val="0.10501210367853264"/>
                </c:manualLayout>
              </c:layout>
              <c:showLegendKey val="0"/>
              <c:showVal val="1"/>
              <c:showCatName val="0"/>
              <c:showSerName val="0"/>
              <c:showPercent val="0"/>
              <c:showBubbleSize val="0"/>
            </c:dLbl>
            <c:dLbl>
              <c:idx val="5"/>
              <c:layout>
                <c:manualLayout>
                  <c:x val="-4.2690908474042077E-17"/>
                  <c:y val="0.10081161953139134"/>
                </c:manualLayout>
              </c:layout>
              <c:showLegendKey val="0"/>
              <c:showVal val="1"/>
              <c:showCatName val="0"/>
              <c:showSerName val="0"/>
              <c:showPercent val="0"/>
              <c:showBubbleSize val="0"/>
            </c:dLbl>
            <c:dLbl>
              <c:idx val="6"/>
              <c:layout>
                <c:manualLayout>
                  <c:x val="4.2690908474042077E-17"/>
                  <c:y val="9.2410651237108732E-2"/>
                </c:manualLayout>
              </c:layout>
              <c:showLegendKey val="0"/>
              <c:showVal val="1"/>
              <c:showCatName val="0"/>
              <c:showSerName val="0"/>
              <c:showPercent val="0"/>
              <c:showBubbleSize val="0"/>
            </c:dLbl>
            <c:dLbl>
              <c:idx val="7"/>
              <c:layout>
                <c:manualLayout>
                  <c:x val="0"/>
                  <c:y val="0.10501210367853264"/>
                </c:manualLayout>
              </c:layout>
              <c:showLegendKey val="0"/>
              <c:showVal val="1"/>
              <c:showCatName val="0"/>
              <c:showSerName val="0"/>
              <c:showPercent val="0"/>
              <c:showBubbleSize val="0"/>
            </c:dLbl>
            <c:dLbl>
              <c:idx val="8"/>
              <c:layout>
                <c:manualLayout>
                  <c:x val="0"/>
                  <c:y val="7.9809198795684738E-2"/>
                </c:manualLayout>
              </c:layout>
              <c:showLegendKey val="0"/>
              <c:showVal val="1"/>
              <c:showCatName val="0"/>
              <c:showSerName val="0"/>
              <c:showPercent val="0"/>
              <c:showBubbleSize val="0"/>
            </c:dLbl>
            <c:dLbl>
              <c:idx val="9"/>
              <c:layout>
                <c:manualLayout>
                  <c:x val="0"/>
                  <c:y val="9.2410651237108732E-2"/>
                </c:manualLayout>
              </c:layout>
              <c:showLegendKey val="0"/>
              <c:showVal val="1"/>
              <c:showCatName val="0"/>
              <c:showSerName val="0"/>
              <c:showPercent val="0"/>
              <c:showBubbleSize val="0"/>
            </c:dLbl>
            <c:dLbl>
              <c:idx val="10"/>
              <c:layout>
                <c:manualLayout>
                  <c:x val="-1.1643109539016289E-3"/>
                  <c:y val="6.3007262207119594E-2"/>
                </c:manualLayout>
              </c:layout>
              <c:spPr/>
              <c:txPr>
                <a:bodyPr rot="-5400000" vert="horz"/>
                <a:lstStyle/>
                <a:p>
                  <a:pPr>
                    <a:defRPr sz="700" b="1">
                      <a:solidFill>
                        <a:schemeClr val="tx2"/>
                      </a:solidFill>
                    </a:defRPr>
                  </a:pPr>
                  <a:endParaRPr lang="es-CO"/>
                </a:p>
              </c:txPr>
              <c:showLegendKey val="0"/>
              <c:showVal val="1"/>
              <c:showCatName val="0"/>
              <c:showSerName val="0"/>
              <c:showPercent val="0"/>
              <c:showBubbleSize val="0"/>
            </c:dLbl>
            <c:dLbl>
              <c:idx val="11"/>
              <c:layout>
                <c:manualLayout>
                  <c:x val="-1.1643109539016289E-3"/>
                  <c:y val="0.10501210367853273"/>
                </c:manualLayout>
              </c:layout>
              <c:showLegendKey val="0"/>
              <c:showVal val="1"/>
              <c:showCatName val="0"/>
              <c:showSerName val="0"/>
              <c:showPercent val="0"/>
              <c:showBubbleSize val="0"/>
            </c:dLbl>
            <c:dLbl>
              <c:idx val="12"/>
              <c:layout>
                <c:manualLayout>
                  <c:x val="-8.5381816948084154E-17"/>
                  <c:y val="7.1408230501402201E-2"/>
                </c:manualLayout>
              </c:layout>
              <c:showLegendKey val="0"/>
              <c:showVal val="1"/>
              <c:showCatName val="0"/>
              <c:showSerName val="0"/>
              <c:showPercent val="0"/>
              <c:showBubbleSize val="0"/>
            </c:dLbl>
            <c:dLbl>
              <c:idx val="13"/>
              <c:layout>
                <c:manualLayout>
                  <c:x val="-8.5381816948084154E-17"/>
                  <c:y val="0.10081161953139134"/>
                </c:manualLayout>
              </c:layout>
              <c:showLegendKey val="0"/>
              <c:showVal val="1"/>
              <c:showCatName val="0"/>
              <c:showSerName val="0"/>
              <c:showPercent val="0"/>
              <c:showBubbleSize val="0"/>
            </c:dLbl>
            <c:dLbl>
              <c:idx val="14"/>
              <c:layout>
                <c:manualLayout>
                  <c:x val="0"/>
                  <c:y val="9.2410651237108732E-2"/>
                </c:manualLayout>
              </c:layout>
              <c:tx>
                <c:rich>
                  <a:bodyPr/>
                  <a:lstStyle/>
                  <a:p>
                    <a:r>
                      <a:rPr lang="en-US"/>
                      <a:t>19%</a:t>
                    </a:r>
                  </a:p>
                </c:rich>
              </c:tx>
              <c:showLegendKey val="0"/>
              <c:showVal val="1"/>
              <c:showCatName val="0"/>
              <c:showSerName val="0"/>
              <c:showPercent val="0"/>
              <c:showBubbleSize val="0"/>
            </c:dLbl>
            <c:dLbl>
              <c:idx val="15"/>
              <c:layout>
                <c:manualLayout>
                  <c:x val="-1.1643109539016289E-3"/>
                  <c:y val="0.10081161953139134"/>
                </c:manualLayout>
              </c:layout>
              <c:showLegendKey val="0"/>
              <c:showVal val="1"/>
              <c:showCatName val="0"/>
              <c:showSerName val="0"/>
              <c:showPercent val="0"/>
              <c:showBubbleSize val="0"/>
            </c:dLbl>
            <c:dLbl>
              <c:idx val="16"/>
              <c:layout>
                <c:manualLayout>
                  <c:x val="0"/>
                  <c:y val="0.10081161953139134"/>
                </c:manualLayout>
              </c:layout>
              <c:showLegendKey val="0"/>
              <c:showVal val="1"/>
              <c:showCatName val="0"/>
              <c:showSerName val="0"/>
              <c:showPercent val="0"/>
              <c:showBubbleSize val="0"/>
            </c:dLbl>
            <c:dLbl>
              <c:idx val="17"/>
              <c:layout>
                <c:manualLayout>
                  <c:x val="0"/>
                  <c:y val="0.10081161953139142"/>
                </c:manualLayout>
              </c:layout>
              <c:showLegendKey val="0"/>
              <c:showVal val="1"/>
              <c:showCatName val="0"/>
              <c:showSerName val="0"/>
              <c:showPercent val="0"/>
              <c:showBubbleSize val="0"/>
            </c:dLbl>
            <c:dLbl>
              <c:idx val="18"/>
              <c:layout>
                <c:manualLayout>
                  <c:x val="0"/>
                  <c:y val="9.6611135384250035E-2"/>
                </c:manualLayout>
              </c:layout>
              <c:tx>
                <c:rich>
                  <a:bodyPr/>
                  <a:lstStyle/>
                  <a:p>
                    <a:r>
                      <a:rPr lang="en-US"/>
                      <a:t>14%</a:t>
                    </a:r>
                  </a:p>
                </c:rich>
              </c:tx>
              <c:showLegendKey val="0"/>
              <c:showVal val="1"/>
              <c:showCatName val="0"/>
              <c:showSerName val="0"/>
              <c:showPercent val="0"/>
              <c:showBubbleSize val="0"/>
            </c:dLbl>
            <c:txPr>
              <a:bodyPr rot="-5400000" vert="horz"/>
              <a:lstStyle/>
              <a:p>
                <a:pPr>
                  <a:defRPr sz="800" b="1">
                    <a:solidFill>
                      <a:schemeClr val="tx2"/>
                    </a:solidFill>
                  </a:defRPr>
                </a:pPr>
                <a:endParaRPr lang="es-CO"/>
              </a:p>
            </c:txPr>
            <c:showLegendKey val="0"/>
            <c:showVal val="1"/>
            <c:showCatName val="0"/>
            <c:showSerName val="0"/>
            <c:showPercent val="0"/>
            <c:showBubbleSize val="0"/>
            <c:showLeaderLines val="0"/>
          </c:dLbls>
          <c:cat>
            <c:strRef>
              <c:f>'DinamicaLocalidad MVI'!$G$3:$G$21</c:f>
              <c:strCache>
                <c:ptCount val="19"/>
                <c:pt idx="0">
                  <c:v>USAQUEN</c:v>
                </c:pt>
                <c:pt idx="1">
                  <c:v>CHAPINERO</c:v>
                </c:pt>
                <c:pt idx="2">
                  <c:v>SANTA FE</c:v>
                </c:pt>
                <c:pt idx="3">
                  <c:v>SAN CRISTOBAL</c:v>
                </c:pt>
                <c:pt idx="4">
                  <c:v>USME</c:v>
                </c:pt>
                <c:pt idx="5">
                  <c:v>TUNJUELITO</c:v>
                </c:pt>
                <c:pt idx="6">
                  <c:v>BOSA</c:v>
                </c:pt>
                <c:pt idx="7">
                  <c:v>KENNEDY</c:v>
                </c:pt>
                <c:pt idx="8">
                  <c:v>FONTIBON</c:v>
                </c:pt>
                <c:pt idx="9">
                  <c:v>ENGATIVA</c:v>
                </c:pt>
                <c:pt idx="10">
                  <c:v>SUBA</c:v>
                </c:pt>
                <c:pt idx="11">
                  <c:v>BARRIOS UNIDOS</c:v>
                </c:pt>
                <c:pt idx="12">
                  <c:v>TEUSAQUILLO</c:v>
                </c:pt>
                <c:pt idx="13">
                  <c:v>LOS MARTIRES</c:v>
                </c:pt>
                <c:pt idx="14">
                  <c:v>ANTONIO NARIÑO</c:v>
                </c:pt>
                <c:pt idx="15">
                  <c:v>PUENTE ARANDA</c:v>
                </c:pt>
                <c:pt idx="16">
                  <c:v>CANDELARIA</c:v>
                </c:pt>
                <c:pt idx="17">
                  <c:v>RAFAEL URIBE URIBE</c:v>
                </c:pt>
                <c:pt idx="18">
                  <c:v>CIUDAD BOLIVAR</c:v>
                </c:pt>
              </c:strCache>
            </c:strRef>
          </c:cat>
          <c:val>
            <c:numRef>
              <c:f>'DinamicaLocalidad MVI'!$I$3:$I$21</c:f>
              <c:numCache>
                <c:formatCode>0%</c:formatCode>
                <c:ptCount val="19"/>
                <c:pt idx="0">
                  <c:v>7.5396825396825393E-2</c:v>
                </c:pt>
                <c:pt idx="1">
                  <c:v>0.10734463276836158</c:v>
                </c:pt>
                <c:pt idx="2">
                  <c:v>0.12371134020618557</c:v>
                </c:pt>
                <c:pt idx="3">
                  <c:v>0.11049723756906077</c:v>
                </c:pt>
                <c:pt idx="4">
                  <c:v>0.16666666666666666</c:v>
                </c:pt>
                <c:pt idx="5">
                  <c:v>0.13953488372093023</c:v>
                </c:pt>
                <c:pt idx="6">
                  <c:v>0.12751677852348994</c:v>
                </c:pt>
                <c:pt idx="7">
                  <c:v>0.1407185628742515</c:v>
                </c:pt>
                <c:pt idx="8">
                  <c:v>0.11406844106463879</c:v>
                </c:pt>
                <c:pt idx="9">
                  <c:v>0.11944444444444445</c:v>
                </c:pt>
                <c:pt idx="10">
                  <c:v>7.1428571428571425E-2</c:v>
                </c:pt>
                <c:pt idx="11">
                  <c:v>0.14499999999999999</c:v>
                </c:pt>
                <c:pt idx="12">
                  <c:v>8.0188679245283015E-2</c:v>
                </c:pt>
                <c:pt idx="13">
                  <c:v>0.21323529411764705</c:v>
                </c:pt>
                <c:pt idx="14">
                  <c:v>0.18390804597701149</c:v>
                </c:pt>
                <c:pt idx="15">
                  <c:v>0.14351851851851852</c:v>
                </c:pt>
                <c:pt idx="16">
                  <c:v>0.17142857142857143</c:v>
                </c:pt>
                <c:pt idx="17">
                  <c:v>0.12994350282485875</c:v>
                </c:pt>
                <c:pt idx="18">
                  <c:v>0.14814814814814814</c:v>
                </c:pt>
              </c:numCache>
            </c:numRef>
          </c:val>
        </c:ser>
        <c:ser>
          <c:idx val="2"/>
          <c:order val="2"/>
          <c:tx>
            <c:strRef>
              <c:f>'DinamicaLocalidad MVI'!$J$2</c:f>
              <c:strCache>
                <c:ptCount val="1"/>
                <c:pt idx="0">
                  <c:v>MALO</c:v>
                </c:pt>
              </c:strCache>
            </c:strRef>
          </c:tx>
          <c:spPr>
            <a:solidFill>
              <a:srgbClr val="C00000"/>
            </a:solidFill>
            <a:ln w="6350" cap="flat" cmpd="sng" algn="ctr">
              <a:solidFill>
                <a:srgbClr val="C00000"/>
              </a:solidFill>
              <a:prstDash val="solid"/>
              <a:miter lim="800000"/>
            </a:ln>
            <a:effectLst/>
          </c:spPr>
          <c:invertIfNegative val="0"/>
          <c:dLbls>
            <c:dLbl>
              <c:idx val="0"/>
              <c:layout>
                <c:manualLayout>
                  <c:x val="1.1624527753560012E-3"/>
                  <c:y val="0.11965811965811966"/>
                </c:manualLayout>
              </c:layout>
              <c:showLegendKey val="0"/>
              <c:showVal val="1"/>
              <c:showCatName val="0"/>
              <c:showSerName val="0"/>
              <c:showPercent val="0"/>
              <c:showBubbleSize val="0"/>
            </c:dLbl>
            <c:dLbl>
              <c:idx val="1"/>
              <c:layout>
                <c:manualLayout>
                  <c:x val="1.1624527753560012E-3"/>
                  <c:y val="0.12820512820512819"/>
                </c:manualLayout>
              </c:layout>
              <c:tx>
                <c:rich>
                  <a:bodyPr/>
                  <a:lstStyle/>
                  <a:p>
                    <a:r>
                      <a:rPr lang="en-US"/>
                      <a:t>35%</a:t>
                    </a:r>
                  </a:p>
                </c:rich>
              </c:tx>
              <c:showLegendKey val="0"/>
              <c:showVal val="1"/>
              <c:showCatName val="0"/>
              <c:showSerName val="0"/>
              <c:showPercent val="0"/>
              <c:showBubbleSize val="0"/>
            </c:dLbl>
            <c:dLbl>
              <c:idx val="2"/>
              <c:layout>
                <c:manualLayout>
                  <c:x val="1.1624527753560012E-3"/>
                  <c:y val="0.12393162393162394"/>
                </c:manualLayout>
              </c:layout>
              <c:showLegendKey val="0"/>
              <c:showVal val="1"/>
              <c:showCatName val="0"/>
              <c:showSerName val="0"/>
              <c:showPercent val="0"/>
              <c:showBubbleSize val="0"/>
            </c:dLbl>
            <c:dLbl>
              <c:idx val="3"/>
              <c:layout>
                <c:manualLayout>
                  <c:x val="2.3249055507120024E-3"/>
                  <c:y val="0.12820512820512819"/>
                </c:manualLayout>
              </c:layout>
              <c:showLegendKey val="0"/>
              <c:showVal val="1"/>
              <c:showCatName val="0"/>
              <c:showSerName val="0"/>
              <c:showPercent val="0"/>
              <c:showBubbleSize val="0"/>
            </c:dLbl>
            <c:dLbl>
              <c:idx val="4"/>
              <c:layout>
                <c:manualLayout>
                  <c:x val="0"/>
                  <c:y val="0.12820512820512819"/>
                </c:manualLayout>
              </c:layout>
              <c:showLegendKey val="0"/>
              <c:showVal val="1"/>
              <c:showCatName val="0"/>
              <c:showSerName val="0"/>
              <c:showPercent val="0"/>
              <c:showBubbleSize val="0"/>
            </c:dLbl>
            <c:dLbl>
              <c:idx val="5"/>
              <c:layout>
                <c:manualLayout>
                  <c:x val="2.3249055507120024E-3"/>
                  <c:y val="0.1111111111111111"/>
                </c:manualLayout>
              </c:layout>
              <c:showLegendKey val="0"/>
              <c:showVal val="1"/>
              <c:showCatName val="0"/>
              <c:showSerName val="0"/>
              <c:showPercent val="0"/>
              <c:showBubbleSize val="0"/>
            </c:dLbl>
            <c:dLbl>
              <c:idx val="6"/>
              <c:layout>
                <c:manualLayout>
                  <c:x val="1.1624527753560012E-3"/>
                  <c:y val="0.13675213675213677"/>
                </c:manualLayout>
              </c:layout>
              <c:showLegendKey val="0"/>
              <c:showVal val="1"/>
              <c:showCatName val="0"/>
              <c:showSerName val="0"/>
              <c:showPercent val="0"/>
              <c:showBubbleSize val="0"/>
            </c:dLbl>
            <c:dLbl>
              <c:idx val="7"/>
              <c:layout>
                <c:manualLayout>
                  <c:x val="1.1624527753560012E-3"/>
                  <c:y val="0.1111111111111111"/>
                </c:manualLayout>
              </c:layout>
              <c:showLegendKey val="0"/>
              <c:showVal val="1"/>
              <c:showCatName val="0"/>
              <c:showSerName val="0"/>
              <c:showPercent val="0"/>
              <c:showBubbleSize val="0"/>
            </c:dLbl>
            <c:dLbl>
              <c:idx val="8"/>
              <c:layout>
                <c:manualLayout>
                  <c:x val="0"/>
                  <c:y val="0.12820512820512819"/>
                </c:manualLayout>
              </c:layout>
              <c:showLegendKey val="0"/>
              <c:showVal val="1"/>
              <c:showCatName val="0"/>
              <c:showSerName val="0"/>
              <c:showPercent val="0"/>
              <c:showBubbleSize val="0"/>
            </c:dLbl>
            <c:dLbl>
              <c:idx val="9"/>
              <c:layout>
                <c:manualLayout>
                  <c:x val="1.1624527753560012E-3"/>
                  <c:y val="0.12820512820512819"/>
                </c:manualLayout>
              </c:layout>
              <c:showLegendKey val="0"/>
              <c:showVal val="1"/>
              <c:showCatName val="0"/>
              <c:showSerName val="0"/>
              <c:showPercent val="0"/>
              <c:showBubbleSize val="0"/>
            </c:dLbl>
            <c:dLbl>
              <c:idx val="10"/>
              <c:layout>
                <c:manualLayout>
                  <c:x val="0"/>
                  <c:y val="0.12393162393162394"/>
                </c:manualLayout>
              </c:layout>
              <c:showLegendKey val="0"/>
              <c:showVal val="1"/>
              <c:showCatName val="0"/>
              <c:showSerName val="0"/>
              <c:showPercent val="0"/>
              <c:showBubbleSize val="0"/>
            </c:dLbl>
            <c:dLbl>
              <c:idx val="11"/>
              <c:layout>
                <c:manualLayout>
                  <c:x val="2.3249055507120024E-3"/>
                  <c:y val="0.13247863247863245"/>
                </c:manualLayout>
              </c:layout>
              <c:tx>
                <c:rich>
                  <a:bodyPr/>
                  <a:lstStyle/>
                  <a:p>
                    <a:r>
                      <a:rPr lang="en-US"/>
                      <a:t>53%</a:t>
                    </a:r>
                  </a:p>
                </c:rich>
              </c:tx>
              <c:showLegendKey val="0"/>
              <c:showVal val="1"/>
              <c:showCatName val="0"/>
              <c:showSerName val="0"/>
              <c:showPercent val="0"/>
              <c:showBubbleSize val="0"/>
            </c:dLbl>
            <c:dLbl>
              <c:idx val="12"/>
              <c:layout>
                <c:manualLayout>
                  <c:x val="1.1624527753560012E-3"/>
                  <c:y val="0.12820512820512819"/>
                </c:manualLayout>
              </c:layout>
              <c:showLegendKey val="0"/>
              <c:showVal val="1"/>
              <c:showCatName val="0"/>
              <c:showSerName val="0"/>
              <c:showPercent val="0"/>
              <c:showBubbleSize val="0"/>
            </c:dLbl>
            <c:dLbl>
              <c:idx val="13"/>
              <c:layout>
                <c:manualLayout>
                  <c:x val="1.1624527753560012E-3"/>
                  <c:y val="0.13247863247863248"/>
                </c:manualLayout>
              </c:layout>
              <c:showLegendKey val="0"/>
              <c:showVal val="1"/>
              <c:showCatName val="0"/>
              <c:showSerName val="0"/>
              <c:showPercent val="0"/>
              <c:showBubbleSize val="0"/>
            </c:dLbl>
            <c:dLbl>
              <c:idx val="14"/>
              <c:layout>
                <c:manualLayout>
                  <c:x val="1.1624527753560012E-3"/>
                  <c:y val="0.12820512820512825"/>
                </c:manualLayout>
              </c:layout>
              <c:showLegendKey val="0"/>
              <c:showVal val="1"/>
              <c:showCatName val="0"/>
              <c:showSerName val="0"/>
              <c:showPercent val="0"/>
              <c:showBubbleSize val="0"/>
            </c:dLbl>
            <c:dLbl>
              <c:idx val="15"/>
              <c:layout>
                <c:manualLayout>
                  <c:x val="2.3249055507120024E-3"/>
                  <c:y val="0.12820512820512819"/>
                </c:manualLayout>
              </c:layout>
              <c:showLegendKey val="0"/>
              <c:showVal val="1"/>
              <c:showCatName val="0"/>
              <c:showSerName val="0"/>
              <c:showPercent val="0"/>
              <c:showBubbleSize val="0"/>
            </c:dLbl>
            <c:dLbl>
              <c:idx val="16"/>
              <c:layout>
                <c:manualLayout>
                  <c:x val="1.1624527753560012E-3"/>
                  <c:y val="0.11538461538461539"/>
                </c:manualLayout>
              </c:layout>
              <c:showLegendKey val="0"/>
              <c:showVal val="1"/>
              <c:showCatName val="0"/>
              <c:showSerName val="0"/>
              <c:showPercent val="0"/>
              <c:showBubbleSize val="0"/>
            </c:dLbl>
            <c:dLbl>
              <c:idx val="17"/>
              <c:layout>
                <c:manualLayout>
                  <c:x val="2.3249055507120024E-3"/>
                  <c:y val="0.11538461538461539"/>
                </c:manualLayout>
              </c:layout>
              <c:showLegendKey val="0"/>
              <c:showVal val="1"/>
              <c:showCatName val="0"/>
              <c:showSerName val="0"/>
              <c:showPercent val="0"/>
              <c:showBubbleSize val="0"/>
            </c:dLbl>
            <c:dLbl>
              <c:idx val="18"/>
              <c:layout>
                <c:manualLayout>
                  <c:x val="1.1624773933443036E-3"/>
                  <c:y val="0.10278320110628184"/>
                </c:manualLayout>
              </c:layout>
              <c:showLegendKey val="0"/>
              <c:showVal val="1"/>
              <c:showCatName val="0"/>
              <c:showSerName val="0"/>
              <c:showPercent val="0"/>
              <c:showBubbleSize val="0"/>
            </c:dLbl>
            <c:txPr>
              <a:bodyPr rot="-5400000" vert="horz"/>
              <a:lstStyle/>
              <a:p>
                <a:pPr>
                  <a:defRPr b="1">
                    <a:solidFill>
                      <a:schemeClr val="bg1"/>
                    </a:solidFill>
                  </a:defRPr>
                </a:pPr>
                <a:endParaRPr lang="es-CO"/>
              </a:p>
            </c:txPr>
            <c:showLegendKey val="0"/>
            <c:showVal val="1"/>
            <c:showCatName val="0"/>
            <c:showSerName val="0"/>
            <c:showPercent val="0"/>
            <c:showBubbleSize val="0"/>
            <c:showLeaderLines val="0"/>
          </c:dLbls>
          <c:cat>
            <c:strRef>
              <c:f>'DinamicaLocalidad MVI'!$G$3:$G$21</c:f>
              <c:strCache>
                <c:ptCount val="19"/>
                <c:pt idx="0">
                  <c:v>USAQUEN</c:v>
                </c:pt>
                <c:pt idx="1">
                  <c:v>CHAPINERO</c:v>
                </c:pt>
                <c:pt idx="2">
                  <c:v>SANTA FE</c:v>
                </c:pt>
                <c:pt idx="3">
                  <c:v>SAN CRISTOBAL</c:v>
                </c:pt>
                <c:pt idx="4">
                  <c:v>USME</c:v>
                </c:pt>
                <c:pt idx="5">
                  <c:v>TUNJUELITO</c:v>
                </c:pt>
                <c:pt idx="6">
                  <c:v>BOSA</c:v>
                </c:pt>
                <c:pt idx="7">
                  <c:v>KENNEDY</c:v>
                </c:pt>
                <c:pt idx="8">
                  <c:v>FONTIBON</c:v>
                </c:pt>
                <c:pt idx="9">
                  <c:v>ENGATIVA</c:v>
                </c:pt>
                <c:pt idx="10">
                  <c:v>SUBA</c:v>
                </c:pt>
                <c:pt idx="11">
                  <c:v>BARRIOS UNIDOS</c:v>
                </c:pt>
                <c:pt idx="12">
                  <c:v>TEUSAQUILLO</c:v>
                </c:pt>
                <c:pt idx="13">
                  <c:v>LOS MARTIRES</c:v>
                </c:pt>
                <c:pt idx="14">
                  <c:v>ANTONIO NARIÑO</c:v>
                </c:pt>
                <c:pt idx="15">
                  <c:v>PUENTE ARANDA</c:v>
                </c:pt>
                <c:pt idx="16">
                  <c:v>CANDELARIA</c:v>
                </c:pt>
                <c:pt idx="17">
                  <c:v>RAFAEL URIBE URIBE</c:v>
                </c:pt>
                <c:pt idx="18">
                  <c:v>CIUDAD BOLIVAR</c:v>
                </c:pt>
              </c:strCache>
            </c:strRef>
          </c:cat>
          <c:val>
            <c:numRef>
              <c:f>'DinamicaLocalidad MVI'!$J$3:$J$21</c:f>
              <c:numCache>
                <c:formatCode>0%</c:formatCode>
                <c:ptCount val="19"/>
                <c:pt idx="0">
                  <c:v>0.3531746031746032</c:v>
                </c:pt>
                <c:pt idx="1">
                  <c:v>0.3559322033898305</c:v>
                </c:pt>
                <c:pt idx="2">
                  <c:v>0.31958762886597936</c:v>
                </c:pt>
                <c:pt idx="3">
                  <c:v>0.33149171270718231</c:v>
                </c:pt>
                <c:pt idx="4">
                  <c:v>0.15972222222222221</c:v>
                </c:pt>
                <c:pt idx="5">
                  <c:v>0.18604651162790697</c:v>
                </c:pt>
                <c:pt idx="6">
                  <c:v>0.20134228187919462</c:v>
                </c:pt>
                <c:pt idx="7">
                  <c:v>0.20958083832335328</c:v>
                </c:pt>
                <c:pt idx="8">
                  <c:v>0.35741444866920152</c:v>
                </c:pt>
                <c:pt idx="9">
                  <c:v>0.27777777777777779</c:v>
                </c:pt>
                <c:pt idx="10">
                  <c:v>0.25</c:v>
                </c:pt>
                <c:pt idx="11">
                  <c:v>0.53500000000000003</c:v>
                </c:pt>
                <c:pt idx="12">
                  <c:v>0.37264150943396224</c:v>
                </c:pt>
                <c:pt idx="13">
                  <c:v>0.39705882352941174</c:v>
                </c:pt>
                <c:pt idx="14">
                  <c:v>0.48275862068965519</c:v>
                </c:pt>
                <c:pt idx="15">
                  <c:v>0.25</c:v>
                </c:pt>
                <c:pt idx="16">
                  <c:v>0.37142857142857144</c:v>
                </c:pt>
                <c:pt idx="17">
                  <c:v>0.16949152542372881</c:v>
                </c:pt>
                <c:pt idx="18">
                  <c:v>0.13580246913580246</c:v>
                </c:pt>
              </c:numCache>
            </c:numRef>
          </c:val>
        </c:ser>
        <c:dLbls>
          <c:showLegendKey val="0"/>
          <c:showVal val="0"/>
          <c:showCatName val="0"/>
          <c:showSerName val="0"/>
          <c:showPercent val="0"/>
          <c:showBubbleSize val="0"/>
        </c:dLbls>
        <c:gapWidth val="150"/>
        <c:shape val="box"/>
        <c:axId val="132748032"/>
        <c:axId val="132749568"/>
        <c:axId val="0"/>
      </c:bar3DChart>
      <c:catAx>
        <c:axId val="132748032"/>
        <c:scaling>
          <c:orientation val="minMax"/>
        </c:scaling>
        <c:delete val="0"/>
        <c:axPos val="b"/>
        <c:numFmt formatCode="#,##0" sourceLinked="1"/>
        <c:majorTickMark val="out"/>
        <c:minorTickMark val="none"/>
        <c:tickLblPos val="nextTo"/>
        <c:txPr>
          <a:bodyPr/>
          <a:lstStyle/>
          <a:p>
            <a:pPr>
              <a:defRPr sz="900"/>
            </a:pPr>
            <a:endParaRPr lang="es-CO"/>
          </a:p>
        </c:txPr>
        <c:crossAx val="132749568"/>
        <c:crosses val="autoZero"/>
        <c:auto val="1"/>
        <c:lblAlgn val="ctr"/>
        <c:lblOffset val="100"/>
        <c:noMultiLvlLbl val="0"/>
      </c:catAx>
      <c:valAx>
        <c:axId val="132749568"/>
        <c:scaling>
          <c:orientation val="minMax"/>
        </c:scaling>
        <c:delete val="0"/>
        <c:axPos val="l"/>
        <c:numFmt formatCode="0%" sourceLinked="0"/>
        <c:majorTickMark val="out"/>
        <c:minorTickMark val="none"/>
        <c:tickLblPos val="nextTo"/>
        <c:crossAx val="132748032"/>
        <c:crosses val="autoZero"/>
        <c:crossBetween val="between"/>
      </c:valAx>
    </c:plotArea>
    <c:legend>
      <c:legendPos val="t"/>
      <c:layout>
        <c:manualLayout>
          <c:xMode val="edge"/>
          <c:yMode val="edge"/>
          <c:x val="0.4229571608692767"/>
          <c:y val="0"/>
          <c:w val="0.19304070267374382"/>
          <c:h val="7.6367521367521368E-2"/>
        </c:manualLayout>
      </c:layout>
      <c:overlay val="0"/>
      <c:txPr>
        <a:bodyPr/>
        <a:lstStyle/>
        <a:p>
          <a:pPr>
            <a:defRPr b="1">
              <a:solidFill>
                <a:schemeClr val="tx1">
                  <a:lumMod val="50000"/>
                  <a:lumOff val="50000"/>
                </a:schemeClr>
              </a:solidFill>
            </a:defRPr>
          </a:pPr>
          <a:endParaRPr lang="es-CO"/>
        </a:p>
      </c:txPr>
    </c:legend>
    <c:plotVisOnly val="1"/>
    <c:dispBlanksAs val="gap"/>
    <c:showDLblsOverMax val="0"/>
  </c:chart>
  <c:spPr>
    <a:noFill/>
    <a:ln>
      <a:noFill/>
    </a:ln>
  </c:spPr>
  <c:txPr>
    <a:bodyPr/>
    <a:lstStyle/>
    <a:p>
      <a:pPr>
        <a:defRPr>
          <a:latin typeface="Maiandra GD" panose="020E0502030308020204" pitchFamily="34"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dLbl>
      </c:pivotFmt>
      <c:pivotFmt>
        <c:idx val="1"/>
        <c:spPr>
          <a:solidFill>
            <a:srgbClr val="92D050"/>
          </a:solidFill>
        </c:spPr>
        <c:dLbl>
          <c:idx val="0"/>
          <c:layout>
            <c:manualLayout>
              <c:x val="3.1867335529419324E-2"/>
              <c:y val="-5.0159936911701397E-2"/>
            </c:manualLayout>
          </c:layout>
          <c:spPr/>
          <c:txPr>
            <a:bodyPr/>
            <a:lstStyle/>
            <a:p>
              <a:pPr>
                <a:defRPr b="1">
                  <a:solidFill>
                    <a:srgbClr val="00B050"/>
                  </a:solidFill>
                </a:defRPr>
              </a:pPr>
              <a:endParaRPr lang="es-CO"/>
            </a:p>
          </c:txPr>
          <c:showLegendKey val="0"/>
          <c:showVal val="1"/>
          <c:showCatName val="0"/>
          <c:showSerName val="0"/>
          <c:showPercent val="0"/>
          <c:showBubbleSize val="0"/>
        </c:dLbl>
      </c:pivotFmt>
      <c:pivotFmt>
        <c:idx val="2"/>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6350" cap="flat" cmpd="sng" algn="ctr">
            <a:solidFill>
              <a:schemeClr val="accent4"/>
            </a:solidFill>
            <a:prstDash val="solid"/>
            <a:miter lim="800000"/>
          </a:ln>
          <a:effectLst/>
        </c:spPr>
        <c:dLbl>
          <c:idx val="0"/>
          <c:layout>
            <c:manualLayout>
              <c:x val="2.3369379388240834E-2"/>
              <c:y val="-6.6879915882268534E-2"/>
            </c:manualLayout>
          </c:layout>
          <c:spPr/>
          <c:txPr>
            <a:bodyPr/>
            <a:lstStyle/>
            <a:p>
              <a:pPr>
                <a:defRPr b="1">
                  <a:solidFill>
                    <a:schemeClr val="accent2"/>
                  </a:solidFill>
                </a:defRPr>
              </a:pPr>
              <a:endParaRPr lang="es-CO"/>
            </a:p>
          </c:txPr>
          <c:showLegendKey val="0"/>
          <c:showVal val="1"/>
          <c:showCatName val="0"/>
          <c:showSerName val="0"/>
          <c:showPercent val="0"/>
          <c:showBubbleSize val="0"/>
        </c:dLbl>
      </c:pivotFmt>
      <c:pivotFmt>
        <c:idx val="3"/>
        <c:spPr>
          <a:solidFill>
            <a:srgbClr val="C00000"/>
          </a:solidFill>
        </c:spPr>
        <c:dLbl>
          <c:idx val="0"/>
          <c:layout>
            <c:manualLayout>
              <c:x val="1.2746934211767728E-2"/>
              <c:y val="-5.5733263235223776E-2"/>
            </c:manualLayout>
          </c:layout>
          <c:spPr/>
          <c:txPr>
            <a:bodyPr/>
            <a:lstStyle/>
            <a:p>
              <a:pPr>
                <a:defRPr b="1">
                  <a:solidFill>
                    <a:srgbClr val="C00000"/>
                  </a:solidFill>
                </a:defRPr>
              </a:pPr>
              <a:endParaRPr lang="es-CO"/>
            </a:p>
          </c:txPr>
          <c:showLegendKey val="0"/>
          <c:showVal val="1"/>
          <c:showCatName val="0"/>
          <c:showSerName val="0"/>
          <c:showPercent val="0"/>
          <c:showBubbleSize val="0"/>
        </c:dLbl>
      </c:pivotFmt>
    </c:pivotFmts>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92D050"/>
              </a:solidFill>
            </c:spPr>
          </c:dPt>
          <c:dPt>
            <c:idx val="1"/>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6350" cap="flat" cmpd="sng" algn="ctr">
                <a:solidFill>
                  <a:schemeClr val="accent4"/>
                </a:solidFill>
                <a:prstDash val="solid"/>
                <a:miter lim="800000"/>
              </a:ln>
              <a:effectLst/>
            </c:spPr>
          </c:dPt>
          <c:dPt>
            <c:idx val="2"/>
            <c:invertIfNegative val="0"/>
            <c:bubble3D val="0"/>
            <c:spPr>
              <a:solidFill>
                <a:srgbClr val="C00000"/>
              </a:solidFill>
            </c:spPr>
          </c:dPt>
          <c:cat>
            <c:strRef>
              <c:f>MVI!$G$39:$I$39</c:f>
              <c:strCache>
                <c:ptCount val="3"/>
                <c:pt idx="0">
                  <c:v>Bueno </c:v>
                </c:pt>
                <c:pt idx="1">
                  <c:v>Regular</c:v>
                </c:pt>
                <c:pt idx="2">
                  <c:v>Malo</c:v>
                </c:pt>
              </c:strCache>
            </c:strRef>
          </c:cat>
          <c:val>
            <c:numRef>
              <c:f>MVI!$G$40:$I$40</c:f>
              <c:numCache>
                <c:formatCode>0%</c:formatCode>
                <c:ptCount val="3"/>
                <c:pt idx="0">
                  <c:v>0.33333333333333331</c:v>
                </c:pt>
                <c:pt idx="1">
                  <c:v>0.18390804597701149</c:v>
                </c:pt>
                <c:pt idx="2">
                  <c:v>0.48275862068965519</c:v>
                </c:pt>
              </c:numCache>
            </c:numRef>
          </c:val>
        </c:ser>
        <c:dLbls>
          <c:showLegendKey val="0"/>
          <c:showVal val="0"/>
          <c:showCatName val="0"/>
          <c:showSerName val="0"/>
          <c:showPercent val="0"/>
          <c:showBubbleSize val="0"/>
        </c:dLbls>
        <c:gapWidth val="150"/>
        <c:shape val="box"/>
        <c:axId val="132770432"/>
        <c:axId val="132772224"/>
        <c:axId val="0"/>
      </c:bar3DChart>
      <c:catAx>
        <c:axId val="132770432"/>
        <c:scaling>
          <c:orientation val="minMax"/>
        </c:scaling>
        <c:delete val="1"/>
        <c:axPos val="b"/>
        <c:numFmt formatCode="General" sourceLinked="1"/>
        <c:majorTickMark val="out"/>
        <c:minorTickMark val="none"/>
        <c:tickLblPos val="nextTo"/>
        <c:crossAx val="132772224"/>
        <c:crosses val="autoZero"/>
        <c:auto val="1"/>
        <c:lblAlgn val="ctr"/>
        <c:lblOffset val="100"/>
        <c:noMultiLvlLbl val="0"/>
      </c:catAx>
      <c:valAx>
        <c:axId val="132772224"/>
        <c:scaling>
          <c:orientation val="minMax"/>
          <c:max val="1"/>
        </c:scaling>
        <c:delete val="0"/>
        <c:axPos val="l"/>
        <c:numFmt formatCode="0%" sourceLinked="0"/>
        <c:majorTickMark val="out"/>
        <c:minorTickMark val="none"/>
        <c:tickLblPos val="nextTo"/>
        <c:txPr>
          <a:bodyPr/>
          <a:lstStyle/>
          <a:p>
            <a:pPr>
              <a:defRPr b="1">
                <a:solidFill>
                  <a:schemeClr val="accent5">
                    <a:lumMod val="75000"/>
                  </a:schemeClr>
                </a:solidFill>
              </a:defRPr>
            </a:pPr>
            <a:endParaRPr lang="es-CO"/>
          </a:p>
        </c:txPr>
        <c:crossAx val="132770432"/>
        <c:crosses val="autoZero"/>
        <c:crossBetween val="between"/>
      </c:valAx>
    </c:plotArea>
    <c:legend>
      <c:legendPos val="b"/>
      <c:overlay val="0"/>
    </c:legend>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 l="0.7" r="0.7" t="0.75" header="0.3" footer="0.3"/>
    <c:pageSetup/>
  </c:printSettings>
  <c:extLst/>
</c:chartSpac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9.jpeg"/><Relationship Id="rId18" Type="http://schemas.openxmlformats.org/officeDocument/2006/relationships/image" Target="../media/image14.png"/><Relationship Id="rId3" Type="http://schemas.openxmlformats.org/officeDocument/2006/relationships/image" Target="../media/image2.png"/><Relationship Id="rId7" Type="http://schemas.openxmlformats.org/officeDocument/2006/relationships/chart" Target="../charts/chart3.xml"/><Relationship Id="rId12" Type="http://schemas.openxmlformats.org/officeDocument/2006/relationships/image" Target="../media/image8.png"/><Relationship Id="rId17" Type="http://schemas.openxmlformats.org/officeDocument/2006/relationships/image" Target="../media/image13.png"/><Relationship Id="rId2" Type="http://schemas.openxmlformats.org/officeDocument/2006/relationships/image" Target="../media/image1.png"/><Relationship Id="rId16" Type="http://schemas.openxmlformats.org/officeDocument/2006/relationships/image" Target="../media/image12.jpeg"/><Relationship Id="rId20" Type="http://schemas.openxmlformats.org/officeDocument/2006/relationships/image" Target="../media/image16.png"/><Relationship Id="rId1" Type="http://schemas.openxmlformats.org/officeDocument/2006/relationships/chart" Target="../charts/chart1.xml"/><Relationship Id="rId6" Type="http://schemas.openxmlformats.org/officeDocument/2006/relationships/chart" Target="../charts/chart2.xml"/><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image" Target="../media/image11.jpeg"/><Relationship Id="rId10" Type="http://schemas.openxmlformats.org/officeDocument/2006/relationships/image" Target="../media/image6.png"/><Relationship Id="rId19" Type="http://schemas.openxmlformats.org/officeDocument/2006/relationships/image" Target="../media/image15.png"/><Relationship Id="rId4" Type="http://schemas.openxmlformats.org/officeDocument/2006/relationships/image" Target="../media/image3.png"/><Relationship Id="rId9" Type="http://schemas.openxmlformats.org/officeDocument/2006/relationships/hyperlink" Target="#Indice!A1"/><Relationship Id="rId14" Type="http://schemas.openxmlformats.org/officeDocument/2006/relationships/image" Target="../media/image10.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image" Target="../media/image18.png"/><Relationship Id="rId7" Type="http://schemas.openxmlformats.org/officeDocument/2006/relationships/image" Target="../media/image14.png"/><Relationship Id="rId2" Type="http://schemas.openxmlformats.org/officeDocument/2006/relationships/image" Target="../media/image17.png"/><Relationship Id="rId1" Type="http://schemas.openxmlformats.org/officeDocument/2006/relationships/image" Target="../media/image12.jpeg"/><Relationship Id="rId6" Type="http://schemas.openxmlformats.org/officeDocument/2006/relationships/image" Target="../media/image6.png"/><Relationship Id="rId5" Type="http://schemas.openxmlformats.org/officeDocument/2006/relationships/hyperlink" Target="#Indice!A1"/><Relationship Id="rId4" Type="http://schemas.openxmlformats.org/officeDocument/2006/relationships/image" Target="../media/image4.png"/><Relationship Id="rId9"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8.png"/><Relationship Id="rId7" Type="http://schemas.openxmlformats.org/officeDocument/2006/relationships/hyperlink" Target="#Indice!A1"/><Relationship Id="rId2" Type="http://schemas.openxmlformats.org/officeDocument/2006/relationships/image" Target="../media/image17.png"/><Relationship Id="rId1" Type="http://schemas.openxmlformats.org/officeDocument/2006/relationships/chart" Target="../charts/chart6.xml"/><Relationship Id="rId6" Type="http://schemas.openxmlformats.org/officeDocument/2006/relationships/image" Target="../media/image11.jpeg"/><Relationship Id="rId5" Type="http://schemas.openxmlformats.org/officeDocument/2006/relationships/image" Target="../media/image1.png"/><Relationship Id="rId4" Type="http://schemas.openxmlformats.org/officeDocument/2006/relationships/chart" Target="../charts/chart7.xml"/><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image" Target="../media/image18.png"/><Relationship Id="rId7" Type="http://schemas.openxmlformats.org/officeDocument/2006/relationships/image" Target="../media/image14.png"/><Relationship Id="rId2" Type="http://schemas.openxmlformats.org/officeDocument/2006/relationships/image" Target="../media/image17.png"/><Relationship Id="rId1" Type="http://schemas.openxmlformats.org/officeDocument/2006/relationships/image" Target="../media/image10.jpeg"/><Relationship Id="rId6" Type="http://schemas.openxmlformats.org/officeDocument/2006/relationships/image" Target="../media/image6.png"/><Relationship Id="rId5" Type="http://schemas.openxmlformats.org/officeDocument/2006/relationships/hyperlink" Target="#Indice!A1"/><Relationship Id="rId4" Type="http://schemas.openxmlformats.org/officeDocument/2006/relationships/image" Target="../media/image2.png"/><Relationship Id="rId9" Type="http://schemas.openxmlformats.org/officeDocument/2006/relationships/chart" Target="../charts/chart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image" Target="../media/image17.png"/><Relationship Id="rId7" Type="http://schemas.openxmlformats.org/officeDocument/2006/relationships/image" Target="../media/image14.png"/><Relationship Id="rId2" Type="http://schemas.openxmlformats.org/officeDocument/2006/relationships/image" Target="../media/image3.png"/><Relationship Id="rId1" Type="http://schemas.openxmlformats.org/officeDocument/2006/relationships/image" Target="../media/image19.jpeg"/><Relationship Id="rId6" Type="http://schemas.openxmlformats.org/officeDocument/2006/relationships/image" Target="../media/image6.png"/><Relationship Id="rId5" Type="http://schemas.openxmlformats.org/officeDocument/2006/relationships/hyperlink" Target="#Indice!A1"/><Relationship Id="rId4" Type="http://schemas.openxmlformats.org/officeDocument/2006/relationships/image" Target="../media/image18.png"/><Relationship Id="rId9"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20.png"/><Relationship Id="rId1" Type="http://schemas.openxmlformats.org/officeDocument/2006/relationships/image" Target="../media/image1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29.jpeg"/><Relationship Id="rId18" Type="http://schemas.openxmlformats.org/officeDocument/2006/relationships/image" Target="../media/image31.png"/><Relationship Id="rId3" Type="http://schemas.openxmlformats.org/officeDocument/2006/relationships/hyperlink" Target="#'Bogot&#225; Final'!A1"/><Relationship Id="rId7" Type="http://schemas.openxmlformats.org/officeDocument/2006/relationships/hyperlink" Target="#MVT!A1"/><Relationship Id="rId12" Type="http://schemas.openxmlformats.org/officeDocument/2006/relationships/image" Target="../media/image28.png"/><Relationship Id="rId17" Type="http://schemas.openxmlformats.org/officeDocument/2006/relationships/image" Target="../media/image14.png"/><Relationship Id="rId2" Type="http://schemas.openxmlformats.org/officeDocument/2006/relationships/image" Target="../media/image13.png"/><Relationship Id="rId16" Type="http://schemas.openxmlformats.org/officeDocument/2006/relationships/image" Target="../media/image30.png"/><Relationship Id="rId1" Type="http://schemas.openxmlformats.org/officeDocument/2006/relationships/image" Target="../media/image23.png"/><Relationship Id="rId6" Type="http://schemas.openxmlformats.org/officeDocument/2006/relationships/image" Target="../media/image25.png"/><Relationship Id="rId11" Type="http://schemas.openxmlformats.org/officeDocument/2006/relationships/hyperlink" Target="#MVL!A1"/><Relationship Id="rId5" Type="http://schemas.openxmlformats.org/officeDocument/2006/relationships/hyperlink" Target="#MVA!A1"/><Relationship Id="rId15" Type="http://schemas.openxmlformats.org/officeDocument/2006/relationships/hyperlink" Target="#Notas!A1"/><Relationship Id="rId10" Type="http://schemas.openxmlformats.org/officeDocument/2006/relationships/image" Target="../media/image27.png"/><Relationship Id="rId4" Type="http://schemas.openxmlformats.org/officeDocument/2006/relationships/image" Target="../media/image24.png"/><Relationship Id="rId9" Type="http://schemas.openxmlformats.org/officeDocument/2006/relationships/hyperlink" Target="#MVI!A1"/><Relationship Id="rId14" Type="http://schemas.microsoft.com/office/2007/relationships/hdphoto" Target="../media/hdphoto1.wdp"/></Relationships>
</file>

<file path=xl/drawings/_rels/drawing8.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9.jpeg"/><Relationship Id="rId18" Type="http://schemas.openxmlformats.org/officeDocument/2006/relationships/image" Target="../media/image14.png"/><Relationship Id="rId3" Type="http://schemas.openxmlformats.org/officeDocument/2006/relationships/image" Target="../media/image2.png"/><Relationship Id="rId21" Type="http://schemas.openxmlformats.org/officeDocument/2006/relationships/image" Target="../media/image34.png"/><Relationship Id="rId7" Type="http://schemas.openxmlformats.org/officeDocument/2006/relationships/chart" Target="../charts/chart14.xml"/><Relationship Id="rId12" Type="http://schemas.openxmlformats.org/officeDocument/2006/relationships/image" Target="../media/image8.png"/><Relationship Id="rId17" Type="http://schemas.openxmlformats.org/officeDocument/2006/relationships/image" Target="../media/image13.png"/><Relationship Id="rId2" Type="http://schemas.openxmlformats.org/officeDocument/2006/relationships/image" Target="../media/image1.png"/><Relationship Id="rId16" Type="http://schemas.openxmlformats.org/officeDocument/2006/relationships/image" Target="../media/image12.jpeg"/><Relationship Id="rId20" Type="http://schemas.openxmlformats.org/officeDocument/2006/relationships/image" Target="../media/image33.png"/><Relationship Id="rId1" Type="http://schemas.openxmlformats.org/officeDocument/2006/relationships/chart" Target="../charts/chart12.xml"/><Relationship Id="rId6" Type="http://schemas.openxmlformats.org/officeDocument/2006/relationships/chart" Target="../charts/chart13.xml"/><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image" Target="../media/image11.jpeg"/><Relationship Id="rId10" Type="http://schemas.openxmlformats.org/officeDocument/2006/relationships/image" Target="../media/image6.png"/><Relationship Id="rId19" Type="http://schemas.openxmlformats.org/officeDocument/2006/relationships/image" Target="../media/image32.png"/><Relationship Id="rId4" Type="http://schemas.openxmlformats.org/officeDocument/2006/relationships/image" Target="../media/image3.png"/><Relationship Id="rId9" Type="http://schemas.openxmlformats.org/officeDocument/2006/relationships/hyperlink" Target="#Indice!A1"/><Relationship Id="rId14" Type="http://schemas.openxmlformats.org/officeDocument/2006/relationships/image" Target="../media/image10.jpeg"/><Relationship Id="rId22" Type="http://schemas.openxmlformats.org/officeDocument/2006/relationships/image" Target="../media/image15.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0</xdr:col>
      <xdr:colOff>0</xdr:colOff>
      <xdr:row>26</xdr:row>
      <xdr:rowOff>51486</xdr:rowOff>
    </xdr:from>
    <xdr:to>
      <xdr:col>10</xdr:col>
      <xdr:colOff>688631</xdr:colOff>
      <xdr:row>40</xdr:row>
      <xdr:rowOff>173766</xdr:rowOff>
    </xdr:to>
    <xdr:grpSp>
      <xdr:nvGrpSpPr>
        <xdr:cNvPr id="2" name="1 Grupo"/>
        <xdr:cNvGrpSpPr/>
      </xdr:nvGrpSpPr>
      <xdr:grpSpPr>
        <a:xfrm>
          <a:off x="0" y="6162140"/>
          <a:ext cx="8308631" cy="2789280"/>
          <a:chOff x="0" y="5682820"/>
          <a:chExt cx="8282888" cy="2825321"/>
        </a:xfrm>
      </xdr:grpSpPr>
      <xdr:graphicFrame macro="">
        <xdr:nvGraphicFramePr>
          <xdr:cNvPr id="3" name="2 Gráfico"/>
          <xdr:cNvGraphicFramePr>
            <a:graphicFrameLocks/>
          </xdr:cNvGraphicFramePr>
        </xdr:nvGraphicFramePr>
        <xdr:xfrm>
          <a:off x="0" y="5682820"/>
          <a:ext cx="8282888" cy="2825321"/>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3 Imagen"/>
          <xdr:cNvPicPr>
            <a:picLocks noChangeAspect="1"/>
          </xdr:cNvPicPr>
        </xdr:nvPicPr>
        <xdr:blipFill rotWithShape="1">
          <a:blip xmlns:r="http://schemas.openxmlformats.org/officeDocument/2006/relationships" r:embed="rId2"/>
          <a:srcRect l="31835" t="42883" r="45088" b="44463"/>
          <a:stretch/>
        </xdr:blipFill>
        <xdr:spPr>
          <a:xfrm>
            <a:off x="4595169" y="8250416"/>
            <a:ext cx="830220" cy="249464"/>
          </a:xfrm>
          <a:prstGeom prst="rect">
            <a:avLst/>
          </a:prstGeom>
        </xdr:spPr>
      </xdr:pic>
      <xdr:pic>
        <xdr:nvPicPr>
          <xdr:cNvPr id="5" name="4 Imagen"/>
          <xdr:cNvPicPr>
            <a:picLocks noChangeAspect="1"/>
          </xdr:cNvPicPr>
        </xdr:nvPicPr>
        <xdr:blipFill rotWithShape="1">
          <a:blip xmlns:r="http://schemas.openxmlformats.org/officeDocument/2006/relationships" r:embed="rId3"/>
          <a:srcRect l="31293" t="32447" r="31630" b="55379"/>
          <a:stretch/>
        </xdr:blipFill>
        <xdr:spPr>
          <a:xfrm>
            <a:off x="2585816" y="8258981"/>
            <a:ext cx="1305558" cy="233480"/>
          </a:xfrm>
          <a:prstGeom prst="rect">
            <a:avLst/>
          </a:prstGeom>
        </xdr:spPr>
      </xdr:pic>
      <xdr:pic>
        <xdr:nvPicPr>
          <xdr:cNvPr id="6" name="5 Imagen"/>
          <xdr:cNvPicPr>
            <a:picLocks noChangeAspect="1"/>
          </xdr:cNvPicPr>
        </xdr:nvPicPr>
        <xdr:blipFill rotWithShape="1">
          <a:blip xmlns:r="http://schemas.openxmlformats.org/officeDocument/2006/relationships" r:embed="rId4"/>
          <a:srcRect l="26916" t="67309" r="43704" b="20908"/>
          <a:stretch/>
        </xdr:blipFill>
        <xdr:spPr>
          <a:xfrm>
            <a:off x="823782" y="8250707"/>
            <a:ext cx="1043550" cy="236302"/>
          </a:xfrm>
          <a:prstGeom prst="rect">
            <a:avLst/>
          </a:prstGeom>
        </xdr:spPr>
      </xdr:pic>
      <xdr:pic>
        <xdr:nvPicPr>
          <xdr:cNvPr id="7" name="6 Imagen"/>
          <xdr:cNvPicPr>
            <a:picLocks noChangeAspect="1"/>
          </xdr:cNvPicPr>
        </xdr:nvPicPr>
        <xdr:blipFill rotWithShape="1">
          <a:blip xmlns:r="http://schemas.openxmlformats.org/officeDocument/2006/relationships" r:embed="rId5"/>
          <a:srcRect l="40014" t="80964" r="44869" b="13270"/>
          <a:stretch/>
        </xdr:blipFill>
        <xdr:spPr>
          <a:xfrm>
            <a:off x="6318027" y="8262531"/>
            <a:ext cx="1023295" cy="228320"/>
          </a:xfrm>
          <a:prstGeom prst="rect">
            <a:avLst/>
          </a:prstGeom>
        </xdr:spPr>
      </xdr:pic>
    </xdr:grpSp>
    <xdr:clientData/>
  </xdr:twoCellAnchor>
  <xdr:twoCellAnchor>
    <xdr:from>
      <xdr:col>0</xdr:col>
      <xdr:colOff>0</xdr:colOff>
      <xdr:row>6</xdr:row>
      <xdr:rowOff>122281</xdr:rowOff>
    </xdr:from>
    <xdr:to>
      <xdr:col>5</xdr:col>
      <xdr:colOff>32179</xdr:colOff>
      <xdr:row>18</xdr:row>
      <xdr:rowOff>135154</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431199</xdr:colOff>
      <xdr:row>6</xdr:row>
      <xdr:rowOff>180203</xdr:rowOff>
    </xdr:from>
    <xdr:to>
      <xdr:col>10</xdr:col>
      <xdr:colOff>392583</xdr:colOff>
      <xdr:row>18</xdr:row>
      <xdr:rowOff>141588</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xdr:col>
      <xdr:colOff>250997</xdr:colOff>
      <xdr:row>19</xdr:row>
      <xdr:rowOff>51486</xdr:rowOff>
    </xdr:from>
    <xdr:ext cx="3824509" cy="199927"/>
    <xdr:sp macro="" textlink="">
      <xdr:nvSpPr>
        <xdr:cNvPr id="10" name="9 CuadroTexto"/>
        <xdr:cNvSpPr txBox="1"/>
      </xdr:nvSpPr>
      <xdr:spPr>
        <a:xfrm>
          <a:off x="2536997" y="3670986"/>
          <a:ext cx="3824509" cy="1999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700">
              <a:solidFill>
                <a:schemeClr val="tx1">
                  <a:lumMod val="50000"/>
                  <a:lumOff val="50000"/>
                </a:schemeClr>
              </a:solidFill>
              <a:latin typeface="Maiandra GD" panose="020E0502030308020204" pitchFamily="34" charset="0"/>
            </a:rPr>
            <a:t>Fuente:</a:t>
          </a:r>
          <a:r>
            <a:rPr lang="es-CO" sz="700" baseline="0">
              <a:solidFill>
                <a:schemeClr val="tx1">
                  <a:lumMod val="50000"/>
                  <a:lumOff val="50000"/>
                </a:schemeClr>
              </a:solidFill>
              <a:latin typeface="Maiandra GD" panose="020E0502030308020204" pitchFamily="34" charset="0"/>
            </a:rPr>
            <a:t> Base de Datos del Inventario y Diagnóstico de la Malla Vial -IDU- Diciembre de 2014</a:t>
          </a:r>
          <a:endParaRPr lang="es-CO" sz="700">
            <a:solidFill>
              <a:schemeClr val="tx1">
                <a:lumMod val="50000"/>
                <a:lumOff val="50000"/>
              </a:schemeClr>
            </a:solidFill>
            <a:latin typeface="Maiandra GD" panose="020E0502030308020204" pitchFamily="34" charset="0"/>
          </a:endParaRPr>
        </a:p>
      </xdr:txBody>
    </xdr:sp>
    <xdr:clientData/>
  </xdr:oneCellAnchor>
  <xdr:twoCellAnchor>
    <xdr:from>
      <xdr:col>0</xdr:col>
      <xdr:colOff>521301</xdr:colOff>
      <xdr:row>6</xdr:row>
      <xdr:rowOff>25744</xdr:rowOff>
    </xdr:from>
    <xdr:to>
      <xdr:col>5</xdr:col>
      <xdr:colOff>19308</xdr:colOff>
      <xdr:row>19</xdr:row>
      <xdr:rowOff>51486</xdr:rowOff>
    </xdr:to>
    <xdr:sp macro="" textlink="">
      <xdr:nvSpPr>
        <xdr:cNvPr id="11" name="10 Rectángulo"/>
        <xdr:cNvSpPr/>
      </xdr:nvSpPr>
      <xdr:spPr>
        <a:xfrm>
          <a:off x="521301" y="1168744"/>
          <a:ext cx="3308007" cy="2502242"/>
        </a:xfrm>
        <a:prstGeom prst="rect">
          <a:avLst/>
        </a:prstGeom>
        <a:noFill/>
        <a:ln w="9525">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712316</xdr:colOff>
      <xdr:row>6</xdr:row>
      <xdr:rowOff>19307</xdr:rowOff>
    </xdr:from>
    <xdr:to>
      <xdr:col>10</xdr:col>
      <xdr:colOff>210322</xdr:colOff>
      <xdr:row>19</xdr:row>
      <xdr:rowOff>51486</xdr:rowOff>
    </xdr:to>
    <xdr:sp macro="" textlink="">
      <xdr:nvSpPr>
        <xdr:cNvPr id="12" name="11 Rectángulo"/>
        <xdr:cNvSpPr/>
      </xdr:nvSpPr>
      <xdr:spPr>
        <a:xfrm>
          <a:off x="4522316" y="1162307"/>
          <a:ext cx="3308006" cy="2508679"/>
        </a:xfrm>
        <a:prstGeom prst="rect">
          <a:avLst/>
        </a:prstGeom>
        <a:noFill/>
        <a:ln w="9525">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3</xdr:col>
      <xdr:colOff>187925</xdr:colOff>
      <xdr:row>55</xdr:row>
      <xdr:rowOff>153371</xdr:rowOff>
    </xdr:from>
    <xdr:ext cx="3824509" cy="199927"/>
    <xdr:sp macro="" textlink="">
      <xdr:nvSpPr>
        <xdr:cNvPr id="13" name="12 CuadroTexto"/>
        <xdr:cNvSpPr txBox="1"/>
      </xdr:nvSpPr>
      <xdr:spPr>
        <a:xfrm>
          <a:off x="2473925" y="10630871"/>
          <a:ext cx="3824509" cy="1999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700">
              <a:solidFill>
                <a:schemeClr val="tx1">
                  <a:lumMod val="50000"/>
                  <a:lumOff val="50000"/>
                </a:schemeClr>
              </a:solidFill>
              <a:latin typeface="Maiandra GD" panose="020E0502030308020204" pitchFamily="34" charset="0"/>
            </a:rPr>
            <a:t>Fuente:</a:t>
          </a:r>
          <a:r>
            <a:rPr lang="es-CO" sz="700" baseline="0">
              <a:solidFill>
                <a:schemeClr val="tx1">
                  <a:lumMod val="50000"/>
                  <a:lumOff val="50000"/>
                </a:schemeClr>
              </a:solidFill>
              <a:latin typeface="Maiandra GD" panose="020E0502030308020204" pitchFamily="34" charset="0"/>
            </a:rPr>
            <a:t> Base de Datos del Inventario y Diagnóstico de la Malla Vial -IDU- Diciembre de 2014</a:t>
          </a:r>
          <a:endParaRPr lang="es-CO" sz="700">
            <a:solidFill>
              <a:schemeClr val="tx1">
                <a:lumMod val="50000"/>
                <a:lumOff val="50000"/>
              </a:schemeClr>
            </a:solidFill>
            <a:latin typeface="Maiandra GD" panose="020E0502030308020204" pitchFamily="34" charset="0"/>
          </a:endParaRPr>
        </a:p>
      </xdr:txBody>
    </xdr:sp>
    <xdr:clientData/>
  </xdr:oneCellAnchor>
  <xdr:twoCellAnchor>
    <xdr:from>
      <xdr:col>0</xdr:col>
      <xdr:colOff>12872</xdr:colOff>
      <xdr:row>0</xdr:row>
      <xdr:rowOff>901014</xdr:rowOff>
    </xdr:from>
    <xdr:to>
      <xdr:col>10</xdr:col>
      <xdr:colOff>759425</xdr:colOff>
      <xdr:row>1</xdr:row>
      <xdr:rowOff>13540</xdr:rowOff>
    </xdr:to>
    <xdr:sp macro="" textlink="">
      <xdr:nvSpPr>
        <xdr:cNvPr id="14" name="13 Rectángulo"/>
        <xdr:cNvSpPr/>
      </xdr:nvSpPr>
      <xdr:spPr>
        <a:xfrm>
          <a:off x="12872" y="186639"/>
          <a:ext cx="8366553" cy="17401"/>
        </a:xfrm>
        <a:prstGeom prst="rect">
          <a:avLst/>
        </a:pr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12872</xdr:colOff>
      <xdr:row>0</xdr:row>
      <xdr:rowOff>855963</xdr:rowOff>
    </xdr:from>
    <xdr:to>
      <xdr:col>10</xdr:col>
      <xdr:colOff>759425</xdr:colOff>
      <xdr:row>0</xdr:row>
      <xdr:rowOff>926757</xdr:rowOff>
    </xdr:to>
    <xdr:sp macro="" textlink="">
      <xdr:nvSpPr>
        <xdr:cNvPr id="15" name="14 Rectángulo"/>
        <xdr:cNvSpPr/>
      </xdr:nvSpPr>
      <xdr:spPr>
        <a:xfrm>
          <a:off x="12872" y="189213"/>
          <a:ext cx="8366553" cy="4119"/>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34242</xdr:colOff>
      <xdr:row>0</xdr:row>
      <xdr:rowOff>52082</xdr:rowOff>
    </xdr:from>
    <xdr:ext cx="4210796" cy="435575"/>
    <xdr:pic>
      <xdr:nvPicPr>
        <xdr:cNvPr id="16" name="15 Imagen"/>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96242" y="52082"/>
          <a:ext cx="4210796" cy="435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353970</xdr:colOff>
      <xdr:row>25</xdr:row>
      <xdr:rowOff>45051</xdr:rowOff>
    </xdr:from>
    <xdr:to>
      <xdr:col>10</xdr:col>
      <xdr:colOff>244561</xdr:colOff>
      <xdr:row>25</xdr:row>
      <xdr:rowOff>57922</xdr:rowOff>
    </xdr:to>
    <xdr:cxnSp macro="">
      <xdr:nvCxnSpPr>
        <xdr:cNvPr id="17" name="16 Conector recto"/>
        <xdr:cNvCxnSpPr/>
      </xdr:nvCxnSpPr>
      <xdr:spPr>
        <a:xfrm flipV="1">
          <a:off x="353970" y="4807551"/>
          <a:ext cx="7510591" cy="12871"/>
        </a:xfrm>
        <a:prstGeom prst="line">
          <a:avLst/>
        </a:prstGeom>
        <a:ln>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102973</xdr:colOff>
      <xdr:row>24</xdr:row>
      <xdr:rowOff>135152</xdr:rowOff>
    </xdr:from>
    <xdr:to>
      <xdr:col>10</xdr:col>
      <xdr:colOff>238125</xdr:colOff>
      <xdr:row>25</xdr:row>
      <xdr:rowOff>70795</xdr:rowOff>
    </xdr:to>
    <xdr:sp macro="" textlink="">
      <xdr:nvSpPr>
        <xdr:cNvPr id="18" name="17 Rectángulo redondeado"/>
        <xdr:cNvSpPr/>
      </xdr:nvSpPr>
      <xdr:spPr>
        <a:xfrm>
          <a:off x="7722973" y="4707152"/>
          <a:ext cx="135152" cy="126143"/>
        </a:xfrm>
        <a:prstGeom prst="roundRect">
          <a:avLst/>
        </a:prstGeom>
        <a:solidFill>
          <a:schemeClr val="accent1">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740216</xdr:colOff>
      <xdr:row>0</xdr:row>
      <xdr:rowOff>66141</xdr:rowOff>
    </xdr:from>
    <xdr:to>
      <xdr:col>10</xdr:col>
      <xdr:colOff>686155</xdr:colOff>
      <xdr:row>0</xdr:row>
      <xdr:rowOff>752198</xdr:rowOff>
    </xdr:to>
    <xdr:grpSp>
      <xdr:nvGrpSpPr>
        <xdr:cNvPr id="19" name="18 Grupo">
          <a:hlinkClick xmlns:r="http://schemas.openxmlformats.org/officeDocument/2006/relationships" r:id="rId9" tooltip=" "/>
        </xdr:cNvPr>
        <xdr:cNvGrpSpPr/>
      </xdr:nvGrpSpPr>
      <xdr:grpSpPr>
        <a:xfrm>
          <a:off x="7598216" y="66141"/>
          <a:ext cx="707939" cy="686057"/>
          <a:chOff x="6734176" y="3556279"/>
          <a:chExt cx="1111405" cy="906800"/>
        </a:xfrm>
      </xdr:grpSpPr>
      <xdr:pic>
        <xdr:nvPicPr>
          <xdr:cNvPr id="20" name="19 Imagen"/>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6762814" y="3556279"/>
            <a:ext cx="1082767" cy="906800"/>
          </a:xfrm>
          <a:prstGeom prst="rect">
            <a:avLst/>
          </a:prstGeom>
        </xdr:spPr>
      </xdr:pic>
      <xdr:sp macro="" textlink="">
        <xdr:nvSpPr>
          <xdr:cNvPr id="21" name="20 CuadroTexto"/>
          <xdr:cNvSpPr txBox="1"/>
        </xdr:nvSpPr>
        <xdr:spPr>
          <a:xfrm>
            <a:off x="6734176" y="3609973"/>
            <a:ext cx="820360" cy="3483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b="1">
                <a:solidFill>
                  <a:schemeClr val="bg1"/>
                </a:solidFill>
              </a:rPr>
              <a:t>Inicio</a:t>
            </a:r>
          </a:p>
        </xdr:txBody>
      </xdr:sp>
    </xdr:grpSp>
    <xdr:clientData/>
  </xdr:twoCellAnchor>
  <xdr:oneCellAnchor>
    <xdr:from>
      <xdr:col>0</xdr:col>
      <xdr:colOff>296047</xdr:colOff>
      <xdr:row>2</xdr:row>
      <xdr:rowOff>281859</xdr:rowOff>
    </xdr:from>
    <xdr:ext cx="2524124" cy="355288"/>
    <xdr:pic>
      <xdr:nvPicPr>
        <xdr:cNvPr id="22" name="21 Imagen"/>
        <xdr:cNvPicPr>
          <a:picLocks noChangeAspect="1"/>
        </xdr:cNvPicPr>
      </xdr:nvPicPr>
      <xdr:blipFill rotWithShape="1">
        <a:blip xmlns:r="http://schemas.openxmlformats.org/officeDocument/2006/relationships" r:embed="rId11"/>
        <a:srcRect l="10636" t="59329" r="32795" b="26615"/>
        <a:stretch/>
      </xdr:blipFill>
      <xdr:spPr>
        <a:xfrm>
          <a:off x="296047" y="567609"/>
          <a:ext cx="2524124" cy="355288"/>
        </a:xfrm>
        <a:prstGeom prst="rect">
          <a:avLst/>
        </a:prstGeom>
      </xdr:spPr>
    </xdr:pic>
    <xdr:clientData/>
  </xdr:oneCellAnchor>
  <xdr:oneCellAnchor>
    <xdr:from>
      <xdr:col>0</xdr:col>
      <xdr:colOff>366840</xdr:colOff>
      <xdr:row>23</xdr:row>
      <xdr:rowOff>112869</xdr:rowOff>
    </xdr:from>
    <xdr:ext cx="3055091" cy="293874"/>
    <xdr:pic>
      <xdr:nvPicPr>
        <xdr:cNvPr id="23" name="22 Imagen"/>
        <xdr:cNvPicPr>
          <a:picLocks noChangeAspect="1"/>
        </xdr:cNvPicPr>
      </xdr:nvPicPr>
      <xdr:blipFill rotWithShape="1">
        <a:blip xmlns:r="http://schemas.openxmlformats.org/officeDocument/2006/relationships" r:embed="rId12"/>
        <a:srcRect l="9017" t="35503" r="24704" b="53064"/>
        <a:stretch/>
      </xdr:blipFill>
      <xdr:spPr>
        <a:xfrm>
          <a:off x="366840" y="4494369"/>
          <a:ext cx="3055091" cy="293874"/>
        </a:xfrm>
        <a:prstGeom prst="rect">
          <a:avLst/>
        </a:prstGeom>
      </xdr:spPr>
    </xdr:pic>
    <xdr:clientData/>
  </xdr:oneCellAnchor>
  <xdr:twoCellAnchor>
    <xdr:from>
      <xdr:col>0</xdr:col>
      <xdr:colOff>315355</xdr:colOff>
      <xdr:row>2</xdr:row>
      <xdr:rowOff>682196</xdr:rowOff>
    </xdr:from>
    <xdr:to>
      <xdr:col>10</xdr:col>
      <xdr:colOff>173767</xdr:colOff>
      <xdr:row>2</xdr:row>
      <xdr:rowOff>688634</xdr:rowOff>
    </xdr:to>
    <xdr:cxnSp macro="">
      <xdr:nvCxnSpPr>
        <xdr:cNvPr id="24" name="23 Conector recto"/>
        <xdr:cNvCxnSpPr/>
      </xdr:nvCxnSpPr>
      <xdr:spPr>
        <a:xfrm flipV="1">
          <a:off x="315355" y="567896"/>
          <a:ext cx="7478412" cy="6438"/>
        </a:xfrm>
        <a:prstGeom prst="line">
          <a:avLst/>
        </a:prstGeom>
        <a:ln>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316385</xdr:colOff>
      <xdr:row>2</xdr:row>
      <xdr:rowOff>572788</xdr:rowOff>
    </xdr:from>
    <xdr:to>
      <xdr:col>8</xdr:col>
      <xdr:colOff>318187</xdr:colOff>
      <xdr:row>2</xdr:row>
      <xdr:rowOff>701506</xdr:rowOff>
    </xdr:to>
    <xdr:sp macro="" textlink="">
      <xdr:nvSpPr>
        <xdr:cNvPr id="25" name="24 Rectángulo redondeado"/>
        <xdr:cNvSpPr/>
      </xdr:nvSpPr>
      <xdr:spPr>
        <a:xfrm>
          <a:off x="6412385" y="572788"/>
          <a:ext cx="1802" cy="0"/>
        </a:xfrm>
        <a:prstGeom prst="roundRect">
          <a:avLst/>
        </a:prstGeom>
        <a:solidFill>
          <a:schemeClr val="accent1">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57922</xdr:colOff>
      <xdr:row>2</xdr:row>
      <xdr:rowOff>611402</xdr:rowOff>
    </xdr:from>
    <xdr:to>
      <xdr:col>10</xdr:col>
      <xdr:colOff>193074</xdr:colOff>
      <xdr:row>3</xdr:row>
      <xdr:rowOff>25744</xdr:rowOff>
    </xdr:to>
    <xdr:sp macro="" textlink="">
      <xdr:nvSpPr>
        <xdr:cNvPr id="26" name="25 Rectángulo redondeado"/>
        <xdr:cNvSpPr/>
      </xdr:nvSpPr>
      <xdr:spPr>
        <a:xfrm>
          <a:off x="7677922" y="573302"/>
          <a:ext cx="135152" cy="23942"/>
        </a:xfrm>
        <a:prstGeom prst="roundRect">
          <a:avLst/>
        </a:prstGeom>
        <a:solidFill>
          <a:schemeClr val="accent1">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309778</xdr:colOff>
      <xdr:row>41</xdr:row>
      <xdr:rowOff>38615</xdr:rowOff>
    </xdr:from>
    <xdr:ext cx="1915725" cy="2775637"/>
    <xdr:pic>
      <xdr:nvPicPr>
        <xdr:cNvPr id="27" name="26 Imagen"/>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09778" y="7849115"/>
          <a:ext cx="1915725" cy="2775637"/>
        </a:xfrm>
        <a:prstGeom prst="rect">
          <a:avLst/>
        </a:prstGeom>
      </xdr:spPr>
    </xdr:pic>
    <xdr:clientData/>
  </xdr:oneCellAnchor>
  <xdr:oneCellAnchor>
    <xdr:from>
      <xdr:col>2</xdr:col>
      <xdr:colOff>698797</xdr:colOff>
      <xdr:row>41</xdr:row>
      <xdr:rowOff>31135</xdr:rowOff>
    </xdr:from>
    <xdr:ext cx="1928448" cy="2771546"/>
    <xdr:pic>
      <xdr:nvPicPr>
        <xdr:cNvPr id="28" name="27 Imagen"/>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222797" y="7841635"/>
          <a:ext cx="1928448" cy="2771546"/>
        </a:xfrm>
        <a:prstGeom prst="rect">
          <a:avLst/>
        </a:prstGeom>
      </xdr:spPr>
    </xdr:pic>
    <xdr:clientData/>
  </xdr:oneCellAnchor>
  <xdr:oneCellAnchor>
    <xdr:from>
      <xdr:col>5</xdr:col>
      <xdr:colOff>313924</xdr:colOff>
      <xdr:row>41</xdr:row>
      <xdr:rowOff>32179</xdr:rowOff>
    </xdr:from>
    <xdr:ext cx="1916959" cy="2759693"/>
    <xdr:pic>
      <xdr:nvPicPr>
        <xdr:cNvPr id="29" name="28 Imagen"/>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123924" y="7842679"/>
          <a:ext cx="1916959" cy="2759693"/>
        </a:xfrm>
        <a:prstGeom prst="rect">
          <a:avLst/>
        </a:prstGeom>
      </xdr:spPr>
    </xdr:pic>
    <xdr:clientData/>
  </xdr:oneCellAnchor>
  <xdr:oneCellAnchor>
    <xdr:from>
      <xdr:col>7</xdr:col>
      <xdr:colOff>671853</xdr:colOff>
      <xdr:row>41</xdr:row>
      <xdr:rowOff>21981</xdr:rowOff>
    </xdr:from>
    <xdr:ext cx="1899896" cy="2776903"/>
    <xdr:pic>
      <xdr:nvPicPr>
        <xdr:cNvPr id="30" name="29 Imagen"/>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005853" y="7832481"/>
          <a:ext cx="1899896" cy="2776903"/>
        </a:xfrm>
        <a:prstGeom prst="rect">
          <a:avLst/>
        </a:prstGeom>
      </xdr:spPr>
    </xdr:pic>
    <xdr:clientData/>
  </xdr:oneCellAnchor>
  <xdr:twoCellAnchor>
    <xdr:from>
      <xdr:col>0</xdr:col>
      <xdr:colOff>51286</xdr:colOff>
      <xdr:row>0</xdr:row>
      <xdr:rowOff>25920</xdr:rowOff>
    </xdr:from>
    <xdr:to>
      <xdr:col>1</xdr:col>
      <xdr:colOff>58613</xdr:colOff>
      <xdr:row>0</xdr:row>
      <xdr:rowOff>702651</xdr:rowOff>
    </xdr:to>
    <xdr:pic>
      <xdr:nvPicPr>
        <xdr:cNvPr id="31" name="30 Imagen"/>
        <xdr:cNvPicPr>
          <a:picLocks noChangeAspect="1"/>
        </xdr:cNvPicPr>
      </xdr:nvPicPr>
      <xdr:blipFill rotWithShape="1">
        <a:blip xmlns:r="http://schemas.openxmlformats.org/officeDocument/2006/relationships" r:embed="rId17"/>
        <a:srcRect l="16428" t="43756" r="70171" b="35278"/>
        <a:stretch/>
      </xdr:blipFill>
      <xdr:spPr>
        <a:xfrm>
          <a:off x="51286" y="25920"/>
          <a:ext cx="769327" cy="162381"/>
        </a:xfrm>
        <a:prstGeom prst="rect">
          <a:avLst/>
        </a:prstGeom>
      </xdr:spPr>
    </xdr:pic>
    <xdr:clientData/>
  </xdr:twoCellAnchor>
  <xdr:twoCellAnchor>
    <xdr:from>
      <xdr:col>0</xdr:col>
      <xdr:colOff>300404</xdr:colOff>
      <xdr:row>59</xdr:row>
      <xdr:rowOff>115472</xdr:rowOff>
    </xdr:from>
    <xdr:to>
      <xdr:col>10</xdr:col>
      <xdr:colOff>219808</xdr:colOff>
      <xdr:row>59</xdr:row>
      <xdr:rowOff>161191</xdr:rowOff>
    </xdr:to>
    <xdr:sp macro="" textlink="">
      <xdr:nvSpPr>
        <xdr:cNvPr id="32" name="31 Rectángulo"/>
        <xdr:cNvSpPr/>
      </xdr:nvSpPr>
      <xdr:spPr>
        <a:xfrm>
          <a:off x="300404" y="11354972"/>
          <a:ext cx="7539404" cy="45719"/>
        </a:xfrm>
        <a:prstGeom prst="rect">
          <a:avLst/>
        </a:prstGeom>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130420</xdr:colOff>
      <xdr:row>0</xdr:row>
      <xdr:rowOff>444245</xdr:rowOff>
    </xdr:from>
    <xdr:ext cx="2675792" cy="207852"/>
    <xdr:pic>
      <xdr:nvPicPr>
        <xdr:cNvPr id="33" name="32 Imagen"/>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92420" y="187070"/>
          <a:ext cx="2675792" cy="2078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51289</xdr:colOff>
      <xdr:row>60</xdr:row>
      <xdr:rowOff>14654</xdr:rowOff>
    </xdr:from>
    <xdr:ext cx="5164234" cy="276807"/>
    <xdr:sp macro="" textlink="">
      <xdr:nvSpPr>
        <xdr:cNvPr id="34" name="33 CuadroTexto"/>
        <xdr:cNvSpPr txBox="1"/>
      </xdr:nvSpPr>
      <xdr:spPr>
        <a:xfrm>
          <a:off x="1575289" y="11444654"/>
          <a:ext cx="5164234" cy="2768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200" b="1">
              <a:solidFill>
                <a:schemeClr val="tx1">
                  <a:lumMod val="50000"/>
                  <a:lumOff val="50000"/>
                </a:schemeClr>
              </a:solidFill>
              <a:latin typeface="Maiandra GD" panose="020E0502030308020204" pitchFamily="34" charset="0"/>
            </a:rPr>
            <a:t>Subdirección General de Desarrollo</a:t>
          </a:r>
          <a:r>
            <a:rPr lang="es-CO" sz="1200" b="1" baseline="0">
              <a:solidFill>
                <a:schemeClr val="tx1">
                  <a:lumMod val="50000"/>
                  <a:lumOff val="50000"/>
                </a:schemeClr>
              </a:solidFill>
              <a:latin typeface="Maiandra GD" panose="020E0502030308020204" pitchFamily="34" charset="0"/>
            </a:rPr>
            <a:t> Urbano - Dirección Técnica Estratégica</a:t>
          </a:r>
          <a:endParaRPr lang="es-CO" sz="1200" b="1">
            <a:solidFill>
              <a:schemeClr val="tx1">
                <a:lumMod val="50000"/>
                <a:lumOff val="50000"/>
              </a:schemeClr>
            </a:solidFill>
            <a:latin typeface="Maiandra GD" panose="020E0502030308020204" pitchFamily="34" charset="0"/>
          </a:endParaRPr>
        </a:p>
      </xdr:txBody>
    </xdr:sp>
    <xdr:clientData/>
  </xdr:oneCellAnchor>
  <xdr:oneCellAnchor>
    <xdr:from>
      <xdr:col>7</xdr:col>
      <xdr:colOff>23800</xdr:colOff>
      <xdr:row>17</xdr:row>
      <xdr:rowOff>95250</xdr:rowOff>
    </xdr:from>
    <xdr:ext cx="1777151" cy="184639"/>
    <xdr:pic>
      <xdr:nvPicPr>
        <xdr:cNvPr id="38" name="37 Imagen"/>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357800" y="3333750"/>
          <a:ext cx="1777151" cy="18463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520212</xdr:colOff>
      <xdr:row>4</xdr:row>
      <xdr:rowOff>73269</xdr:rowOff>
    </xdr:from>
    <xdr:to>
      <xdr:col>7</xdr:col>
      <xdr:colOff>740008</xdr:colOff>
      <xdr:row>5</xdr:row>
      <xdr:rowOff>183172</xdr:rowOff>
    </xdr:to>
    <xdr:pic>
      <xdr:nvPicPr>
        <xdr:cNvPr id="37" name="36 Imagen"/>
        <xdr:cNvPicPr>
          <a:picLocks noChangeAspect="1"/>
        </xdr:cNvPicPr>
      </xdr:nvPicPr>
      <xdr:blipFill>
        <a:blip xmlns:r="http://schemas.openxmlformats.org/officeDocument/2006/relationships" r:embed="rId20"/>
        <a:stretch>
          <a:fillRect/>
        </a:stretch>
      </xdr:blipFill>
      <xdr:spPr>
        <a:xfrm>
          <a:off x="520212" y="2176096"/>
          <a:ext cx="5553796" cy="3004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37</xdr:col>
      <xdr:colOff>1314450</xdr:colOff>
      <xdr:row>2</xdr:row>
      <xdr:rowOff>0</xdr:rowOff>
    </xdr:from>
    <xdr:to>
      <xdr:col>38</xdr:col>
      <xdr:colOff>1343025</xdr:colOff>
      <xdr:row>15</xdr:row>
      <xdr:rowOff>47625</xdr:rowOff>
    </xdr:to>
    <mc:AlternateContent xmlns:mc="http://schemas.openxmlformats.org/markup-compatibility/2006" xmlns:a14="http://schemas.microsoft.com/office/drawing/2010/main">
      <mc:Choice Requires="a14">
        <xdr:graphicFrame macro="">
          <xdr:nvGraphicFramePr>
            <xdr:cNvPr id="3" name="LOCALIDAD"/>
            <xdr:cNvGraphicFramePr/>
          </xdr:nvGraphicFramePr>
          <xdr:xfrm>
            <a:off x="0" y="0"/>
            <a:ext cx="0" cy="0"/>
          </xdr:xfrm>
          <a:graphic>
            <a:graphicData uri="http://schemas.microsoft.com/office/drawing/2010/slicer">
              <sle:slicer xmlns:sle="http://schemas.microsoft.com/office/drawing/2010/slicer" name="LOCALIDAD"/>
            </a:graphicData>
          </a:graphic>
        </xdr:graphicFrame>
      </mc:Choice>
      <mc:Fallback xmlns="">
        <xdr:sp macro="" textlink="">
          <xdr:nvSpPr>
            <xdr:cNvPr id="0" name=""/>
            <xdr:cNvSpPr>
              <a:spLocks noTextEdit="1"/>
            </xdr:cNvSpPr>
          </xdr:nvSpPr>
          <xdr:spPr>
            <a:xfrm>
              <a:off x="20040600" y="67532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xdr:from>
      <xdr:col>2</xdr:col>
      <xdr:colOff>447674</xdr:colOff>
      <xdr:row>26</xdr:row>
      <xdr:rowOff>109536</xdr:rowOff>
    </xdr:from>
    <xdr:to>
      <xdr:col>24</xdr:col>
      <xdr:colOff>904875</xdr:colOff>
      <xdr:row>41</xdr:row>
      <xdr:rowOff>171449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857249</xdr:colOff>
      <xdr:row>26</xdr:row>
      <xdr:rowOff>42862</xdr:rowOff>
    </xdr:from>
    <xdr:to>
      <xdr:col>9</xdr:col>
      <xdr:colOff>1476374</xdr:colOff>
      <xdr:row>40</xdr:row>
      <xdr:rowOff>119062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1228724</xdr:colOff>
      <xdr:row>25</xdr:row>
      <xdr:rowOff>52387</xdr:rowOff>
    </xdr:from>
    <xdr:to>
      <xdr:col>11</xdr:col>
      <xdr:colOff>523874</xdr:colOff>
      <xdr:row>39</xdr:row>
      <xdr:rowOff>128587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162358</xdr:colOff>
      <xdr:row>25</xdr:row>
      <xdr:rowOff>89462</xdr:rowOff>
    </xdr:from>
    <xdr:ext cx="3864119" cy="5484827"/>
    <xdr:pic>
      <xdr:nvPicPr>
        <xdr:cNvPr id="21" name="20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2358" y="5901877"/>
          <a:ext cx="3864119" cy="5484827"/>
        </a:xfrm>
        <a:prstGeom prst="rect">
          <a:avLst/>
        </a:prstGeom>
      </xdr:spPr>
    </xdr:pic>
    <xdr:clientData/>
  </xdr:oneCellAnchor>
  <xdr:twoCellAnchor>
    <xdr:from>
      <xdr:col>0</xdr:col>
      <xdr:colOff>235552</xdr:colOff>
      <xdr:row>4</xdr:row>
      <xdr:rowOff>116633</xdr:rowOff>
    </xdr:from>
    <xdr:to>
      <xdr:col>11</xdr:col>
      <xdr:colOff>524848</xdr:colOff>
      <xdr:row>18</xdr:row>
      <xdr:rowOff>145791</xdr:rowOff>
    </xdr:to>
    <xdr:sp macro="" textlink="">
      <xdr:nvSpPr>
        <xdr:cNvPr id="2" name="1 Rectángulo"/>
        <xdr:cNvSpPr/>
      </xdr:nvSpPr>
      <xdr:spPr>
        <a:xfrm>
          <a:off x="235552" y="2212133"/>
          <a:ext cx="11719296" cy="2696158"/>
        </a:xfrm>
        <a:prstGeom prst="rect">
          <a:avLst/>
        </a:prstGeom>
        <a:noFill/>
        <a:ln w="9525">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12872</xdr:colOff>
      <xdr:row>0</xdr:row>
      <xdr:rowOff>901013</xdr:rowOff>
    </xdr:from>
    <xdr:to>
      <xdr:col>12</xdr:col>
      <xdr:colOff>0</xdr:colOff>
      <xdr:row>1</xdr:row>
      <xdr:rowOff>43796</xdr:rowOff>
    </xdr:to>
    <xdr:sp macro="" textlink="">
      <xdr:nvSpPr>
        <xdr:cNvPr id="3" name="2 Rectángulo"/>
        <xdr:cNvSpPr/>
      </xdr:nvSpPr>
      <xdr:spPr>
        <a:xfrm>
          <a:off x="12872" y="901013"/>
          <a:ext cx="12243276" cy="143880"/>
        </a:xfrm>
        <a:prstGeom prst="rect">
          <a:avLst/>
        </a:pr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12872</xdr:colOff>
      <xdr:row>0</xdr:row>
      <xdr:rowOff>855963</xdr:rowOff>
    </xdr:from>
    <xdr:to>
      <xdr:col>12</xdr:col>
      <xdr:colOff>0</xdr:colOff>
      <xdr:row>0</xdr:row>
      <xdr:rowOff>945173</xdr:rowOff>
    </xdr:to>
    <xdr:sp macro="" textlink="">
      <xdr:nvSpPr>
        <xdr:cNvPr id="4" name="3 Rectángulo"/>
        <xdr:cNvSpPr/>
      </xdr:nvSpPr>
      <xdr:spPr>
        <a:xfrm>
          <a:off x="12872" y="855963"/>
          <a:ext cx="12243276" cy="89210"/>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2</xdr:row>
      <xdr:rowOff>678608</xdr:rowOff>
    </xdr:from>
    <xdr:to>
      <xdr:col>11</xdr:col>
      <xdr:colOff>514053</xdr:colOff>
      <xdr:row>2</xdr:row>
      <xdr:rowOff>678705</xdr:rowOff>
    </xdr:to>
    <xdr:cxnSp macro="">
      <xdr:nvCxnSpPr>
        <xdr:cNvPr id="8" name="7 Conector recto"/>
        <xdr:cNvCxnSpPr/>
      </xdr:nvCxnSpPr>
      <xdr:spPr>
        <a:xfrm>
          <a:off x="0" y="1869233"/>
          <a:ext cx="12325053" cy="97"/>
        </a:xfrm>
        <a:prstGeom prst="line">
          <a:avLst/>
        </a:prstGeom>
        <a:ln>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316385</xdr:colOff>
      <xdr:row>2</xdr:row>
      <xdr:rowOff>572788</xdr:rowOff>
    </xdr:from>
    <xdr:to>
      <xdr:col>8</xdr:col>
      <xdr:colOff>318187</xdr:colOff>
      <xdr:row>2</xdr:row>
      <xdr:rowOff>701506</xdr:rowOff>
    </xdr:to>
    <xdr:sp macro="" textlink="">
      <xdr:nvSpPr>
        <xdr:cNvPr id="9" name="8 Rectángulo redondeado"/>
        <xdr:cNvSpPr/>
      </xdr:nvSpPr>
      <xdr:spPr>
        <a:xfrm>
          <a:off x="9041285" y="1763413"/>
          <a:ext cx="1802" cy="128718"/>
        </a:xfrm>
        <a:prstGeom prst="roundRect">
          <a:avLst/>
        </a:prstGeom>
        <a:solidFill>
          <a:schemeClr val="accent1">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1112999</xdr:colOff>
      <xdr:row>2</xdr:row>
      <xdr:rowOff>589421</xdr:rowOff>
    </xdr:from>
    <xdr:to>
      <xdr:col>11</xdr:col>
      <xdr:colOff>1248151</xdr:colOff>
      <xdr:row>3</xdr:row>
      <xdr:rowOff>3763</xdr:rowOff>
    </xdr:to>
    <xdr:sp macro="" textlink="">
      <xdr:nvSpPr>
        <xdr:cNvPr id="10" name="9 Rectángulo redondeado"/>
        <xdr:cNvSpPr/>
      </xdr:nvSpPr>
      <xdr:spPr>
        <a:xfrm>
          <a:off x="12638249" y="1780046"/>
          <a:ext cx="1802" cy="128717"/>
        </a:xfrm>
        <a:prstGeom prst="roundRect">
          <a:avLst/>
        </a:prstGeom>
        <a:solidFill>
          <a:schemeClr val="accent1">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38878</xdr:colOff>
      <xdr:row>2</xdr:row>
      <xdr:rowOff>173454</xdr:rowOff>
    </xdr:from>
    <xdr:ext cx="4248746" cy="471121"/>
    <xdr:pic>
      <xdr:nvPicPr>
        <xdr:cNvPr id="11" name="10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78" y="1364079"/>
          <a:ext cx="4260798" cy="4711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252132</xdr:colOff>
      <xdr:row>21</xdr:row>
      <xdr:rowOff>54779</xdr:rowOff>
    </xdr:from>
    <xdr:ext cx="2618427" cy="386724"/>
    <xdr:pic>
      <xdr:nvPicPr>
        <xdr:cNvPr id="12" name="11 Imagen"/>
        <xdr:cNvPicPr>
          <a:picLocks noChangeAspect="1"/>
        </xdr:cNvPicPr>
      </xdr:nvPicPr>
      <xdr:blipFill rotWithShape="1">
        <a:blip xmlns:r="http://schemas.openxmlformats.org/officeDocument/2006/relationships" r:embed="rId3"/>
        <a:srcRect l="8721" t="27386" r="38844" b="59017"/>
        <a:stretch/>
      </xdr:blipFill>
      <xdr:spPr>
        <a:xfrm>
          <a:off x="252132" y="5198279"/>
          <a:ext cx="2630090" cy="378754"/>
        </a:xfrm>
        <a:prstGeom prst="rect">
          <a:avLst/>
        </a:prstGeom>
      </xdr:spPr>
    </xdr:pic>
    <xdr:clientData/>
  </xdr:oneCellAnchor>
  <xdr:twoCellAnchor>
    <xdr:from>
      <xdr:col>0</xdr:col>
      <xdr:colOff>97415</xdr:colOff>
      <xdr:row>25</xdr:row>
      <xdr:rowOff>2857</xdr:rowOff>
    </xdr:from>
    <xdr:to>
      <xdr:col>11</xdr:col>
      <xdr:colOff>746847</xdr:colOff>
      <xdr:row>54</xdr:row>
      <xdr:rowOff>97194</xdr:rowOff>
    </xdr:to>
    <xdr:sp macro="" textlink="">
      <xdr:nvSpPr>
        <xdr:cNvPr id="14" name="13 Rectángulo"/>
        <xdr:cNvSpPr/>
      </xdr:nvSpPr>
      <xdr:spPr>
        <a:xfrm>
          <a:off x="97415" y="5815272"/>
          <a:ext cx="12447443" cy="6848428"/>
        </a:xfrm>
        <a:prstGeom prst="rect">
          <a:avLst/>
        </a:prstGeom>
        <a:noFill/>
        <a:ln w="9525">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111213</xdr:colOff>
      <xdr:row>0</xdr:row>
      <xdr:rowOff>116632</xdr:rowOff>
    </xdr:from>
    <xdr:to>
      <xdr:col>3</xdr:col>
      <xdr:colOff>265951</xdr:colOff>
      <xdr:row>0</xdr:row>
      <xdr:rowOff>740907</xdr:rowOff>
    </xdr:to>
    <xdr:pic>
      <xdr:nvPicPr>
        <xdr:cNvPr id="22" name="21 Imagen"/>
        <xdr:cNvPicPr>
          <a:picLocks noChangeAspect="1"/>
        </xdr:cNvPicPr>
      </xdr:nvPicPr>
      <xdr:blipFill rotWithShape="1">
        <a:blip xmlns:r="http://schemas.openxmlformats.org/officeDocument/2006/relationships" r:embed="rId4"/>
        <a:srcRect l="30846" t="75921" r="44870" b="13553"/>
        <a:stretch/>
      </xdr:blipFill>
      <xdr:spPr>
        <a:xfrm>
          <a:off x="111213" y="116632"/>
          <a:ext cx="2429075" cy="624275"/>
        </a:xfrm>
        <a:prstGeom prst="rect">
          <a:avLst/>
        </a:prstGeom>
      </xdr:spPr>
    </xdr:pic>
    <xdr:clientData/>
  </xdr:twoCellAnchor>
  <xdr:twoCellAnchor>
    <xdr:from>
      <xdr:col>0</xdr:col>
      <xdr:colOff>204107</xdr:colOff>
      <xdr:row>58</xdr:row>
      <xdr:rowOff>38878</xdr:rowOff>
    </xdr:from>
    <xdr:to>
      <xdr:col>11</xdr:col>
      <xdr:colOff>524846</xdr:colOff>
      <xdr:row>58</xdr:row>
      <xdr:rowOff>94317</xdr:rowOff>
    </xdr:to>
    <xdr:sp macro="" textlink="">
      <xdr:nvSpPr>
        <xdr:cNvPr id="30" name="29 Rectángulo"/>
        <xdr:cNvSpPr/>
      </xdr:nvSpPr>
      <xdr:spPr>
        <a:xfrm>
          <a:off x="204107" y="11245332"/>
          <a:ext cx="11750739" cy="55439"/>
        </a:xfrm>
        <a:prstGeom prst="rect">
          <a:avLst/>
        </a:prstGeom>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609600</xdr:colOff>
      <xdr:row>0</xdr:row>
      <xdr:rowOff>58830</xdr:rowOff>
    </xdr:from>
    <xdr:to>
      <xdr:col>11</xdr:col>
      <xdr:colOff>649619</xdr:colOff>
      <xdr:row>0</xdr:row>
      <xdr:rowOff>828676</xdr:rowOff>
    </xdr:to>
    <xdr:grpSp>
      <xdr:nvGrpSpPr>
        <xdr:cNvPr id="32" name="31 Grupo">
          <a:hlinkClick xmlns:r="http://schemas.openxmlformats.org/officeDocument/2006/relationships" r:id="rId5" tooltip=" "/>
        </xdr:cNvPr>
        <xdr:cNvGrpSpPr/>
      </xdr:nvGrpSpPr>
      <xdr:grpSpPr>
        <a:xfrm>
          <a:off x="11344275" y="58830"/>
          <a:ext cx="1125869" cy="769846"/>
          <a:chOff x="6762814" y="3556279"/>
          <a:chExt cx="1082767" cy="906800"/>
        </a:xfrm>
      </xdr:grpSpPr>
      <xdr:pic>
        <xdr:nvPicPr>
          <xdr:cNvPr id="33" name="32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62814" y="3556279"/>
            <a:ext cx="1082767" cy="906800"/>
          </a:xfrm>
          <a:prstGeom prst="rect">
            <a:avLst/>
          </a:prstGeom>
        </xdr:spPr>
      </xdr:pic>
      <xdr:sp macro="" textlink="">
        <xdr:nvSpPr>
          <xdr:cNvPr id="34" name="33 CuadroTexto"/>
          <xdr:cNvSpPr txBox="1"/>
        </xdr:nvSpPr>
        <xdr:spPr>
          <a:xfrm>
            <a:off x="6799455" y="3576749"/>
            <a:ext cx="586947" cy="3669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6</xdr:col>
      <xdr:colOff>728868</xdr:colOff>
      <xdr:row>0</xdr:row>
      <xdr:rowOff>449590</xdr:rowOff>
    </xdr:from>
    <xdr:to>
      <xdr:col>8</xdr:col>
      <xdr:colOff>330569</xdr:colOff>
      <xdr:row>0</xdr:row>
      <xdr:rowOff>657442</xdr:rowOff>
    </xdr:to>
    <xdr:pic>
      <xdr:nvPicPr>
        <xdr:cNvPr id="31" name="30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64067" y="449590"/>
          <a:ext cx="2675678" cy="207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671081</xdr:rowOff>
    </xdr:from>
    <xdr:to>
      <xdr:col>12</xdr:col>
      <xdr:colOff>0</xdr:colOff>
      <xdr:row>18</xdr:row>
      <xdr:rowOff>180976</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xdr:col>
      <xdr:colOff>372340</xdr:colOff>
      <xdr:row>25</xdr:row>
      <xdr:rowOff>167555</xdr:rowOff>
    </xdr:from>
    <xdr:to>
      <xdr:col>11</xdr:col>
      <xdr:colOff>681904</xdr:colOff>
      <xdr:row>34</xdr:row>
      <xdr:rowOff>173182</xdr:rowOff>
    </xdr:to>
    <mc:AlternateContent xmlns:mc="http://schemas.openxmlformats.org/markup-compatibility/2006" xmlns:a14="http://schemas.microsoft.com/office/drawing/2010/main">
      <mc:Choice Requires="a14">
        <xdr:graphicFrame macro="">
          <xdr:nvGraphicFramePr>
            <xdr:cNvPr id="5" name="LOCALIDAD 4"/>
            <xdr:cNvGraphicFramePr/>
          </xdr:nvGraphicFramePr>
          <xdr:xfrm>
            <a:off x="0" y="0"/>
            <a:ext cx="0" cy="0"/>
          </xdr:xfrm>
          <a:graphic>
            <a:graphicData uri="http://schemas.microsoft.com/office/drawing/2010/slicer">
              <sle:slicer xmlns:sle="http://schemas.microsoft.com/office/drawing/2010/slicer" name="LOCALIDAD 4"/>
            </a:graphicData>
          </a:graphic>
        </xdr:graphicFrame>
      </mc:Choice>
      <mc:Fallback xmlns="">
        <xdr:sp macro="" textlink="">
          <xdr:nvSpPr>
            <xdr:cNvPr id="0" name=""/>
            <xdr:cNvSpPr>
              <a:spLocks noTextEdit="1"/>
            </xdr:cNvSpPr>
          </xdr:nvSpPr>
          <xdr:spPr>
            <a:xfrm>
              <a:off x="4068040" y="5892080"/>
              <a:ext cx="8434389" cy="172012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oneCellAnchor>
    <xdr:from>
      <xdr:col>5</xdr:col>
      <xdr:colOff>47625</xdr:colOff>
      <xdr:row>17</xdr:row>
      <xdr:rowOff>104775</xdr:rowOff>
    </xdr:from>
    <xdr:ext cx="5383653" cy="246093"/>
    <xdr:sp macro="" textlink="">
      <xdr:nvSpPr>
        <xdr:cNvPr id="26" name="25 CuadroTexto"/>
        <xdr:cNvSpPr txBox="1"/>
      </xdr:nvSpPr>
      <xdr:spPr>
        <a:xfrm>
          <a:off x="3743325" y="4676775"/>
          <a:ext cx="5383653" cy="2460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000">
              <a:solidFill>
                <a:schemeClr val="tx1">
                  <a:lumMod val="50000"/>
                  <a:lumOff val="50000"/>
                </a:schemeClr>
              </a:solidFill>
              <a:latin typeface="Maiandra GD" panose="020E0502030308020204" pitchFamily="34" charset="0"/>
            </a:rPr>
            <a:t>Fuente:</a:t>
          </a:r>
          <a:r>
            <a:rPr lang="es-CO" sz="1000" baseline="0">
              <a:solidFill>
                <a:schemeClr val="tx1">
                  <a:lumMod val="50000"/>
                  <a:lumOff val="50000"/>
                </a:schemeClr>
              </a:solidFill>
              <a:latin typeface="Maiandra GD" panose="020E0502030308020204" pitchFamily="34" charset="0"/>
            </a:rPr>
            <a:t> Base de Datos del Inventario y Diagnóstico de la Malla Vial -IDU- Diciembre de 2014</a:t>
          </a:r>
          <a:endParaRPr lang="es-CO" sz="1000">
            <a:solidFill>
              <a:schemeClr val="tx1">
                <a:lumMod val="50000"/>
                <a:lumOff val="50000"/>
              </a:schemeClr>
            </a:solidFill>
            <a:latin typeface="Maiandra GD" panose="020E0502030308020204" pitchFamily="34" charset="0"/>
          </a:endParaRPr>
        </a:p>
      </xdr:txBody>
    </xdr:sp>
    <xdr:clientData/>
  </xdr:oneCellAnchor>
  <xdr:oneCellAnchor>
    <xdr:from>
      <xdr:col>4</xdr:col>
      <xdr:colOff>371475</xdr:colOff>
      <xdr:row>54</xdr:row>
      <xdr:rowOff>95250</xdr:rowOff>
    </xdr:from>
    <xdr:ext cx="5383653" cy="246093"/>
    <xdr:sp macro="" textlink="">
      <xdr:nvSpPr>
        <xdr:cNvPr id="35" name="34 CuadroTexto"/>
        <xdr:cNvSpPr txBox="1"/>
      </xdr:nvSpPr>
      <xdr:spPr>
        <a:xfrm>
          <a:off x="3419475" y="11477625"/>
          <a:ext cx="5383653" cy="2460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000">
              <a:solidFill>
                <a:schemeClr val="tx1">
                  <a:lumMod val="50000"/>
                  <a:lumOff val="50000"/>
                </a:schemeClr>
              </a:solidFill>
              <a:latin typeface="Maiandra GD" panose="020E0502030308020204" pitchFamily="34" charset="0"/>
            </a:rPr>
            <a:t>Fuente:</a:t>
          </a:r>
          <a:r>
            <a:rPr lang="es-CO" sz="1000" baseline="0">
              <a:solidFill>
                <a:schemeClr val="tx1">
                  <a:lumMod val="50000"/>
                  <a:lumOff val="50000"/>
                </a:schemeClr>
              </a:solidFill>
              <a:latin typeface="Maiandra GD" panose="020E0502030308020204" pitchFamily="34" charset="0"/>
            </a:rPr>
            <a:t> Base de Datos del Inventario y Diagnóstico de la Malla Vial -IDU- Diciembre de 2014</a:t>
          </a:r>
          <a:endParaRPr lang="es-CO" sz="1000">
            <a:solidFill>
              <a:schemeClr val="tx1">
                <a:lumMod val="50000"/>
                <a:lumOff val="50000"/>
              </a:schemeClr>
            </a:solidFill>
            <a:latin typeface="Maiandra GD" panose="020E0502030308020204" pitchFamily="34" charset="0"/>
          </a:endParaRPr>
        </a:p>
      </xdr:txBody>
    </xdr:sp>
    <xdr:clientData/>
  </xdr:oneCellAnchor>
  <xdr:oneCellAnchor>
    <xdr:from>
      <xdr:col>5</xdr:col>
      <xdr:colOff>142875</xdr:colOff>
      <xdr:row>59</xdr:row>
      <xdr:rowOff>9525</xdr:rowOff>
    </xdr:from>
    <xdr:ext cx="5164234" cy="276807"/>
    <xdr:sp macro="" textlink="">
      <xdr:nvSpPr>
        <xdr:cNvPr id="37" name="36 CuadroTexto"/>
        <xdr:cNvSpPr txBox="1"/>
      </xdr:nvSpPr>
      <xdr:spPr>
        <a:xfrm>
          <a:off x="3838575" y="12344400"/>
          <a:ext cx="5164234" cy="2768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200" b="1">
              <a:solidFill>
                <a:schemeClr val="tx1">
                  <a:lumMod val="50000"/>
                  <a:lumOff val="50000"/>
                </a:schemeClr>
              </a:solidFill>
              <a:latin typeface="Maiandra GD" panose="020E0502030308020204" pitchFamily="34" charset="0"/>
            </a:rPr>
            <a:t>Subdirección General de Desarrollo</a:t>
          </a:r>
          <a:r>
            <a:rPr lang="es-CO" sz="1200" b="1" baseline="0">
              <a:solidFill>
                <a:schemeClr val="tx1">
                  <a:lumMod val="50000"/>
                  <a:lumOff val="50000"/>
                </a:schemeClr>
              </a:solidFill>
              <a:latin typeface="Maiandra GD" panose="020E0502030308020204" pitchFamily="34" charset="0"/>
            </a:rPr>
            <a:t> Urbano - Dirección Técnica Estratégica</a:t>
          </a:r>
          <a:endParaRPr lang="es-CO" sz="1200" b="1">
            <a:solidFill>
              <a:schemeClr val="tx1">
                <a:lumMod val="50000"/>
                <a:lumOff val="50000"/>
              </a:schemeClr>
            </a:solidFill>
            <a:latin typeface="Maiandra GD" panose="020E0502030308020204" pitchFamily="34" charset="0"/>
          </a:endParaRPr>
        </a:p>
      </xdr:txBody>
    </xdr:sp>
    <xdr:clientData/>
  </xdr:oneCellAnchor>
  <xdr:twoCellAnchor>
    <xdr:from>
      <xdr:col>5</xdr:col>
      <xdr:colOff>533400</xdr:colOff>
      <xdr:row>35</xdr:row>
      <xdr:rowOff>171450</xdr:rowOff>
    </xdr:from>
    <xdr:to>
      <xdr:col>10</xdr:col>
      <xdr:colOff>495300</xdr:colOff>
      <xdr:row>53</xdr:row>
      <xdr:rowOff>38100</xdr:rowOff>
    </xdr:to>
    <xdr:grpSp>
      <xdr:nvGrpSpPr>
        <xdr:cNvPr id="13" name="12 Grupo"/>
        <xdr:cNvGrpSpPr/>
      </xdr:nvGrpSpPr>
      <xdr:grpSpPr>
        <a:xfrm>
          <a:off x="4229100" y="7800975"/>
          <a:ext cx="7000875" cy="3429000"/>
          <a:chOff x="4229100" y="7800975"/>
          <a:chExt cx="7000875" cy="3429000"/>
        </a:xfrm>
      </xdr:grpSpPr>
      <xdr:graphicFrame macro="">
        <xdr:nvGraphicFramePr>
          <xdr:cNvPr id="7" name="6 Gráfico"/>
          <xdr:cNvGraphicFramePr/>
        </xdr:nvGraphicFramePr>
        <xdr:xfrm>
          <a:off x="4867275" y="8605837"/>
          <a:ext cx="5695950" cy="2624138"/>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6" name="5 Rectángulo"/>
          <xdr:cNvSpPr/>
        </xdr:nvSpPr>
        <xdr:spPr>
          <a:xfrm>
            <a:off x="4229100" y="7800975"/>
            <a:ext cx="7000875" cy="981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685800</xdr:rowOff>
    </xdr:from>
    <xdr:to>
      <xdr:col>11</xdr:col>
      <xdr:colOff>0</xdr:colOff>
      <xdr:row>19</xdr:row>
      <xdr:rowOff>66675</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235552</xdr:colOff>
      <xdr:row>4</xdr:row>
      <xdr:rowOff>116633</xdr:rowOff>
    </xdr:from>
    <xdr:to>
      <xdr:col>10</xdr:col>
      <xdr:colOff>524848</xdr:colOff>
      <xdr:row>18</xdr:row>
      <xdr:rowOff>145791</xdr:rowOff>
    </xdr:to>
    <xdr:sp macro="" textlink="">
      <xdr:nvSpPr>
        <xdr:cNvPr id="4" name="3 Rectángulo"/>
        <xdr:cNvSpPr/>
      </xdr:nvSpPr>
      <xdr:spPr>
        <a:xfrm>
          <a:off x="235552" y="2212133"/>
          <a:ext cx="11624046" cy="2696158"/>
        </a:xfrm>
        <a:prstGeom prst="rect">
          <a:avLst/>
        </a:prstGeom>
        <a:noFill/>
        <a:ln w="9525">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12872</xdr:colOff>
      <xdr:row>0</xdr:row>
      <xdr:rowOff>901013</xdr:rowOff>
    </xdr:from>
    <xdr:to>
      <xdr:col>11</xdr:col>
      <xdr:colOff>0</xdr:colOff>
      <xdr:row>1</xdr:row>
      <xdr:rowOff>43796</xdr:rowOff>
    </xdr:to>
    <xdr:sp macro="" textlink="">
      <xdr:nvSpPr>
        <xdr:cNvPr id="5" name="4 Rectángulo"/>
        <xdr:cNvSpPr/>
      </xdr:nvSpPr>
      <xdr:spPr>
        <a:xfrm>
          <a:off x="12872" y="901013"/>
          <a:ext cx="12150553" cy="142908"/>
        </a:xfrm>
        <a:prstGeom prst="rect">
          <a:avLst/>
        </a:pr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12872</xdr:colOff>
      <xdr:row>0</xdr:row>
      <xdr:rowOff>855963</xdr:rowOff>
    </xdr:from>
    <xdr:to>
      <xdr:col>11</xdr:col>
      <xdr:colOff>0</xdr:colOff>
      <xdr:row>0</xdr:row>
      <xdr:rowOff>945173</xdr:rowOff>
    </xdr:to>
    <xdr:sp macro="" textlink="">
      <xdr:nvSpPr>
        <xdr:cNvPr id="6" name="5 Rectángulo"/>
        <xdr:cNvSpPr/>
      </xdr:nvSpPr>
      <xdr:spPr>
        <a:xfrm>
          <a:off x="12872" y="855963"/>
          <a:ext cx="12150553" cy="89210"/>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2</xdr:row>
      <xdr:rowOff>678608</xdr:rowOff>
    </xdr:from>
    <xdr:to>
      <xdr:col>10</xdr:col>
      <xdr:colOff>514053</xdr:colOff>
      <xdr:row>2</xdr:row>
      <xdr:rowOff>678705</xdr:rowOff>
    </xdr:to>
    <xdr:cxnSp macro="">
      <xdr:nvCxnSpPr>
        <xdr:cNvPr id="10" name="9 Conector recto"/>
        <xdr:cNvCxnSpPr/>
      </xdr:nvCxnSpPr>
      <xdr:spPr>
        <a:xfrm>
          <a:off x="0" y="1869233"/>
          <a:ext cx="11848803" cy="97"/>
        </a:xfrm>
        <a:prstGeom prst="line">
          <a:avLst/>
        </a:prstGeom>
        <a:ln>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316385</xdr:colOff>
      <xdr:row>2</xdr:row>
      <xdr:rowOff>572788</xdr:rowOff>
    </xdr:from>
    <xdr:to>
      <xdr:col>8</xdr:col>
      <xdr:colOff>318187</xdr:colOff>
      <xdr:row>2</xdr:row>
      <xdr:rowOff>701506</xdr:rowOff>
    </xdr:to>
    <xdr:sp macro="" textlink="">
      <xdr:nvSpPr>
        <xdr:cNvPr id="11" name="10 Rectángulo redondeado"/>
        <xdr:cNvSpPr/>
      </xdr:nvSpPr>
      <xdr:spPr>
        <a:xfrm>
          <a:off x="8784110" y="1763413"/>
          <a:ext cx="1802" cy="128718"/>
        </a:xfrm>
        <a:prstGeom prst="roundRect">
          <a:avLst/>
        </a:prstGeom>
        <a:solidFill>
          <a:schemeClr val="accent1">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1112999</xdr:colOff>
      <xdr:row>2</xdr:row>
      <xdr:rowOff>589421</xdr:rowOff>
    </xdr:from>
    <xdr:to>
      <xdr:col>10</xdr:col>
      <xdr:colOff>1248151</xdr:colOff>
      <xdr:row>3</xdr:row>
      <xdr:rowOff>3763</xdr:rowOff>
    </xdr:to>
    <xdr:sp macro="" textlink="">
      <xdr:nvSpPr>
        <xdr:cNvPr id="12" name="11 Rectángulo redondeado"/>
        <xdr:cNvSpPr/>
      </xdr:nvSpPr>
      <xdr:spPr>
        <a:xfrm>
          <a:off x="12161999" y="1780046"/>
          <a:ext cx="1802" cy="128717"/>
        </a:xfrm>
        <a:prstGeom prst="roundRect">
          <a:avLst/>
        </a:prstGeom>
        <a:solidFill>
          <a:schemeClr val="accent1">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38878</xdr:colOff>
      <xdr:row>2</xdr:row>
      <xdr:rowOff>173454</xdr:rowOff>
    </xdr:from>
    <xdr:to>
      <xdr:col>5</xdr:col>
      <xdr:colOff>603976</xdr:colOff>
      <xdr:row>2</xdr:row>
      <xdr:rowOff>644575</xdr:rowOff>
    </xdr:to>
    <xdr:pic>
      <xdr:nvPicPr>
        <xdr:cNvPr id="13" name="12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78" y="1364079"/>
          <a:ext cx="4260798" cy="471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252132</xdr:colOff>
      <xdr:row>21</xdr:row>
      <xdr:rowOff>54779</xdr:rowOff>
    </xdr:from>
    <xdr:to>
      <xdr:col>3</xdr:col>
      <xdr:colOff>596222</xdr:colOff>
      <xdr:row>24</xdr:row>
      <xdr:rowOff>43008</xdr:rowOff>
    </xdr:to>
    <xdr:pic>
      <xdr:nvPicPr>
        <xdr:cNvPr id="14" name="13 Imagen"/>
        <xdr:cNvPicPr>
          <a:picLocks noChangeAspect="1"/>
        </xdr:cNvPicPr>
      </xdr:nvPicPr>
      <xdr:blipFill rotWithShape="1">
        <a:blip xmlns:r="http://schemas.openxmlformats.org/officeDocument/2006/relationships" r:embed="rId3"/>
        <a:srcRect l="8721" t="27386" r="38844" b="59017"/>
        <a:stretch/>
      </xdr:blipFill>
      <xdr:spPr>
        <a:xfrm>
          <a:off x="252132" y="5198279"/>
          <a:ext cx="2630090" cy="378754"/>
        </a:xfrm>
        <a:prstGeom prst="rect">
          <a:avLst/>
        </a:prstGeom>
      </xdr:spPr>
    </xdr:pic>
    <xdr:clientData/>
  </xdr:twoCellAnchor>
  <xdr:twoCellAnchor>
    <xdr:from>
      <xdr:col>5</xdr:col>
      <xdr:colOff>842187</xdr:colOff>
      <xdr:row>39</xdr:row>
      <xdr:rowOff>39751</xdr:rowOff>
    </xdr:from>
    <xdr:to>
      <xdr:col>10</xdr:col>
      <xdr:colOff>171450</xdr:colOff>
      <xdr:row>50</xdr:row>
      <xdr:rowOff>156287</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186955</xdr:colOff>
      <xdr:row>25</xdr:row>
      <xdr:rowOff>2857</xdr:rowOff>
    </xdr:from>
    <xdr:to>
      <xdr:col>10</xdr:col>
      <xdr:colOff>534567</xdr:colOff>
      <xdr:row>51</xdr:row>
      <xdr:rowOff>97194</xdr:rowOff>
    </xdr:to>
    <xdr:sp macro="" textlink="">
      <xdr:nvSpPr>
        <xdr:cNvPr id="16" name="15 Rectángulo"/>
        <xdr:cNvSpPr/>
      </xdr:nvSpPr>
      <xdr:spPr>
        <a:xfrm>
          <a:off x="186955" y="5727382"/>
          <a:ext cx="11682362" cy="4618712"/>
        </a:xfrm>
        <a:prstGeom prst="rect">
          <a:avLst/>
        </a:prstGeom>
        <a:noFill/>
        <a:ln w="9525">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621069</xdr:colOff>
      <xdr:row>18</xdr:row>
      <xdr:rowOff>116826</xdr:rowOff>
    </xdr:from>
    <xdr:ext cx="5383653" cy="246093"/>
    <xdr:sp macro="" textlink="">
      <xdr:nvSpPr>
        <xdr:cNvPr id="17" name="16 CuadroTexto"/>
        <xdr:cNvSpPr txBox="1"/>
      </xdr:nvSpPr>
      <xdr:spPr>
        <a:xfrm>
          <a:off x="3669069" y="4879326"/>
          <a:ext cx="5383653" cy="2460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000">
              <a:solidFill>
                <a:schemeClr val="tx1">
                  <a:lumMod val="50000"/>
                  <a:lumOff val="50000"/>
                </a:schemeClr>
              </a:solidFill>
              <a:latin typeface="Maiandra GD" panose="020E0502030308020204" pitchFamily="34" charset="0"/>
            </a:rPr>
            <a:t>Fuente:</a:t>
          </a:r>
          <a:r>
            <a:rPr lang="es-CO" sz="1000" baseline="0">
              <a:solidFill>
                <a:schemeClr val="tx1">
                  <a:lumMod val="50000"/>
                  <a:lumOff val="50000"/>
                </a:schemeClr>
              </a:solidFill>
              <a:latin typeface="Maiandra GD" panose="020E0502030308020204" pitchFamily="34" charset="0"/>
            </a:rPr>
            <a:t> Base de Datos del Inventario y Diagnóstico de la Malla Vial -IDU- Diciembre de 2014</a:t>
          </a:r>
          <a:endParaRPr lang="es-CO" sz="1000">
            <a:solidFill>
              <a:schemeClr val="tx1">
                <a:lumMod val="50000"/>
                <a:lumOff val="50000"/>
              </a:schemeClr>
            </a:solidFill>
            <a:latin typeface="Maiandra GD" panose="020E0502030308020204" pitchFamily="34" charset="0"/>
          </a:endParaRPr>
        </a:p>
      </xdr:txBody>
    </xdr:sp>
    <xdr:clientData/>
  </xdr:oneCellAnchor>
  <xdr:twoCellAnchor editAs="oneCell">
    <xdr:from>
      <xdr:col>0</xdr:col>
      <xdr:colOff>58315</xdr:colOff>
      <xdr:row>0</xdr:row>
      <xdr:rowOff>53652</xdr:rowOff>
    </xdr:from>
    <xdr:to>
      <xdr:col>3</xdr:col>
      <xdr:colOff>433417</xdr:colOff>
      <xdr:row>0</xdr:row>
      <xdr:rowOff>807109</xdr:rowOff>
    </xdr:to>
    <xdr:pic>
      <xdr:nvPicPr>
        <xdr:cNvPr id="21" name="20 Imagen"/>
        <xdr:cNvPicPr>
          <a:picLocks noChangeAspect="1"/>
        </xdr:cNvPicPr>
      </xdr:nvPicPr>
      <xdr:blipFill rotWithShape="1">
        <a:blip xmlns:r="http://schemas.openxmlformats.org/officeDocument/2006/relationships" r:embed="rId5"/>
        <a:srcRect l="12059" t="32939" r="45088" b="44463"/>
        <a:stretch/>
      </xdr:blipFill>
      <xdr:spPr>
        <a:xfrm>
          <a:off x="58315" y="53652"/>
          <a:ext cx="2649439" cy="753457"/>
        </a:xfrm>
        <a:prstGeom prst="rect">
          <a:avLst/>
        </a:prstGeom>
      </xdr:spPr>
    </xdr:pic>
    <xdr:clientData/>
  </xdr:twoCellAnchor>
  <xdr:twoCellAnchor editAs="oneCell">
    <xdr:from>
      <xdr:col>0</xdr:col>
      <xdr:colOff>204106</xdr:colOff>
      <xdr:row>25</xdr:row>
      <xdr:rowOff>145790</xdr:rowOff>
    </xdr:from>
    <xdr:to>
      <xdr:col>4</xdr:col>
      <xdr:colOff>515126</xdr:colOff>
      <xdr:row>50</xdr:row>
      <xdr:rowOff>88789</xdr:rowOff>
    </xdr:to>
    <xdr:pic>
      <xdr:nvPicPr>
        <xdr:cNvPr id="24" name="23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4106" y="5957984"/>
          <a:ext cx="3343469" cy="4531133"/>
        </a:xfrm>
        <a:prstGeom prst="rect">
          <a:avLst/>
        </a:prstGeom>
      </xdr:spPr>
    </xdr:pic>
    <xdr:clientData/>
  </xdr:twoCellAnchor>
  <xdr:twoCellAnchor>
    <xdr:from>
      <xdr:col>0</xdr:col>
      <xdr:colOff>379056</xdr:colOff>
      <xdr:row>54</xdr:row>
      <xdr:rowOff>87863</xdr:rowOff>
    </xdr:from>
    <xdr:to>
      <xdr:col>10</xdr:col>
      <xdr:colOff>320739</xdr:colOff>
      <xdr:row>54</xdr:row>
      <xdr:rowOff>143302</xdr:rowOff>
    </xdr:to>
    <xdr:sp macro="" textlink="">
      <xdr:nvSpPr>
        <xdr:cNvPr id="28" name="27 Rectángulo"/>
        <xdr:cNvSpPr/>
      </xdr:nvSpPr>
      <xdr:spPr>
        <a:xfrm>
          <a:off x="379056" y="11670263"/>
          <a:ext cx="11895558" cy="55439"/>
        </a:xfrm>
        <a:prstGeom prst="rect">
          <a:avLst/>
        </a:prstGeom>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1285875</xdr:colOff>
      <xdr:row>0</xdr:row>
      <xdr:rowOff>77756</xdr:rowOff>
    </xdr:from>
    <xdr:to>
      <xdr:col>10</xdr:col>
      <xdr:colOff>659342</xdr:colOff>
      <xdr:row>0</xdr:row>
      <xdr:rowOff>763813</xdr:rowOff>
    </xdr:to>
    <xdr:grpSp>
      <xdr:nvGrpSpPr>
        <xdr:cNvPr id="30" name="29 Grupo">
          <a:hlinkClick xmlns:r="http://schemas.openxmlformats.org/officeDocument/2006/relationships" r:id="rId7" tooltip=" "/>
        </xdr:cNvPr>
        <xdr:cNvGrpSpPr/>
      </xdr:nvGrpSpPr>
      <xdr:grpSpPr>
        <a:xfrm>
          <a:off x="10484794" y="77756"/>
          <a:ext cx="815089" cy="686057"/>
          <a:chOff x="6734176" y="3556279"/>
          <a:chExt cx="1111405" cy="906800"/>
        </a:xfrm>
      </xdr:grpSpPr>
      <xdr:pic>
        <xdr:nvPicPr>
          <xdr:cNvPr id="31" name="30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62814" y="3556279"/>
            <a:ext cx="1082767" cy="906800"/>
          </a:xfrm>
          <a:prstGeom prst="rect">
            <a:avLst/>
          </a:prstGeom>
        </xdr:spPr>
      </xdr:pic>
      <xdr:sp macro="" textlink="">
        <xdr:nvSpPr>
          <xdr:cNvPr id="32" name="31 CuadroTexto"/>
          <xdr:cNvSpPr txBox="1"/>
        </xdr:nvSpPr>
        <xdr:spPr>
          <a:xfrm>
            <a:off x="6734176" y="3609973"/>
            <a:ext cx="820360" cy="3483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b="1">
                <a:solidFill>
                  <a:schemeClr val="bg1"/>
                </a:solidFill>
              </a:rPr>
              <a:t>Inicio</a:t>
            </a:r>
          </a:p>
        </xdr:txBody>
      </xdr:sp>
    </xdr:grpSp>
    <xdr:clientData/>
  </xdr:twoCellAnchor>
  <xdr:twoCellAnchor editAs="oneCell">
    <xdr:from>
      <xdr:col>6</xdr:col>
      <xdr:colOff>142875</xdr:colOff>
      <xdr:row>0</xdr:row>
      <xdr:rowOff>485775</xdr:rowOff>
    </xdr:from>
    <xdr:to>
      <xdr:col>7</xdr:col>
      <xdr:colOff>1361342</xdr:colOff>
      <xdr:row>0</xdr:row>
      <xdr:rowOff>693627</xdr:rowOff>
    </xdr:to>
    <xdr:pic>
      <xdr:nvPicPr>
        <xdr:cNvPr id="29" name="28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534025" y="485775"/>
          <a:ext cx="2675792" cy="207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371475</xdr:colOff>
      <xdr:row>25</xdr:row>
      <xdr:rowOff>128716</xdr:rowOff>
    </xdr:from>
    <xdr:to>
      <xdr:col>10</xdr:col>
      <xdr:colOff>386148</xdr:colOff>
      <xdr:row>36</xdr:row>
      <xdr:rowOff>47625</xdr:rowOff>
    </xdr:to>
    <mc:AlternateContent xmlns:mc="http://schemas.openxmlformats.org/markup-compatibility/2006" xmlns:a14="http://schemas.microsoft.com/office/drawing/2010/main">
      <mc:Choice Requires="a14">
        <xdr:graphicFrame macro="">
          <xdr:nvGraphicFramePr>
            <xdr:cNvPr id="3" name="LOCALIDAD 3"/>
            <xdr:cNvGraphicFramePr/>
          </xdr:nvGraphicFramePr>
          <xdr:xfrm>
            <a:off x="0" y="0"/>
            <a:ext cx="0" cy="0"/>
          </xdr:xfrm>
          <a:graphic>
            <a:graphicData uri="http://schemas.microsoft.com/office/drawing/2010/slicer">
              <sle:slicer xmlns:sle="http://schemas.microsoft.com/office/drawing/2010/slicer" name="LOCALIDAD 3"/>
            </a:graphicData>
          </a:graphic>
        </xdr:graphicFrame>
      </mc:Choice>
      <mc:Fallback xmlns="">
        <xdr:sp macro="" textlink="">
          <xdr:nvSpPr>
            <xdr:cNvPr id="0" name=""/>
            <xdr:cNvSpPr>
              <a:spLocks noTextEdit="1"/>
            </xdr:cNvSpPr>
          </xdr:nvSpPr>
          <xdr:spPr>
            <a:xfrm>
              <a:off x="4067175" y="5934076"/>
              <a:ext cx="6819900" cy="169544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oneCellAnchor>
    <xdr:from>
      <xdr:col>4</xdr:col>
      <xdr:colOff>200025</xdr:colOff>
      <xdr:row>51</xdr:row>
      <xdr:rowOff>95250</xdr:rowOff>
    </xdr:from>
    <xdr:ext cx="5383653" cy="246093"/>
    <xdr:sp macro="" textlink="">
      <xdr:nvSpPr>
        <xdr:cNvPr id="33" name="32 CuadroTexto"/>
        <xdr:cNvSpPr txBox="1"/>
      </xdr:nvSpPr>
      <xdr:spPr>
        <a:xfrm>
          <a:off x="3248025" y="10506075"/>
          <a:ext cx="5383653" cy="2460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000">
              <a:solidFill>
                <a:schemeClr val="tx1">
                  <a:lumMod val="50000"/>
                  <a:lumOff val="50000"/>
                </a:schemeClr>
              </a:solidFill>
              <a:latin typeface="Maiandra GD" panose="020E0502030308020204" pitchFamily="34" charset="0"/>
            </a:rPr>
            <a:t>Fuente:</a:t>
          </a:r>
          <a:r>
            <a:rPr lang="es-CO" sz="1000" baseline="0">
              <a:solidFill>
                <a:schemeClr val="tx1">
                  <a:lumMod val="50000"/>
                  <a:lumOff val="50000"/>
                </a:schemeClr>
              </a:solidFill>
              <a:latin typeface="Maiandra GD" panose="020E0502030308020204" pitchFamily="34" charset="0"/>
            </a:rPr>
            <a:t> Base de Datos del Inventario y Diagnóstico de la Malla Vial -IDU- Diciembre de 2014</a:t>
          </a:r>
          <a:endParaRPr lang="es-CO" sz="1000">
            <a:solidFill>
              <a:schemeClr val="tx1">
                <a:lumMod val="50000"/>
                <a:lumOff val="50000"/>
              </a:schemeClr>
            </a:solidFill>
            <a:latin typeface="Maiandra GD" panose="020E0502030308020204" pitchFamily="34" charset="0"/>
          </a:endParaRPr>
        </a:p>
      </xdr:txBody>
    </xdr:sp>
    <xdr:clientData/>
  </xdr:oneCellAnchor>
  <xdr:oneCellAnchor>
    <xdr:from>
      <xdr:col>4</xdr:col>
      <xdr:colOff>304800</xdr:colOff>
      <xdr:row>55</xdr:row>
      <xdr:rowOff>47625</xdr:rowOff>
    </xdr:from>
    <xdr:ext cx="5164234" cy="276807"/>
    <xdr:sp macro="" textlink="">
      <xdr:nvSpPr>
        <xdr:cNvPr id="35" name="34 CuadroTexto"/>
        <xdr:cNvSpPr txBox="1"/>
      </xdr:nvSpPr>
      <xdr:spPr>
        <a:xfrm>
          <a:off x="3352800" y="11220450"/>
          <a:ext cx="5164234" cy="2768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200" b="1">
              <a:solidFill>
                <a:schemeClr val="tx1">
                  <a:lumMod val="50000"/>
                  <a:lumOff val="50000"/>
                </a:schemeClr>
              </a:solidFill>
              <a:latin typeface="Maiandra GD" panose="020E0502030308020204" pitchFamily="34" charset="0"/>
            </a:rPr>
            <a:t>Subdirección General de Desarrollo</a:t>
          </a:r>
          <a:r>
            <a:rPr lang="es-CO" sz="1200" b="1" baseline="0">
              <a:solidFill>
                <a:schemeClr val="tx1">
                  <a:lumMod val="50000"/>
                  <a:lumOff val="50000"/>
                </a:schemeClr>
              </a:solidFill>
              <a:latin typeface="Maiandra GD" panose="020E0502030308020204" pitchFamily="34" charset="0"/>
            </a:rPr>
            <a:t> Urbano - Dirección Técnica Estratégica</a:t>
          </a:r>
          <a:endParaRPr lang="es-CO" sz="1200" b="1">
            <a:solidFill>
              <a:schemeClr val="tx1">
                <a:lumMod val="50000"/>
                <a:lumOff val="50000"/>
              </a:schemeClr>
            </a:solidFill>
            <a:latin typeface="Maiandra GD" panose="020E0502030308020204" pitchFamily="34" charset="0"/>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194388</xdr:colOff>
      <xdr:row>25</xdr:row>
      <xdr:rowOff>87473</xdr:rowOff>
    </xdr:from>
    <xdr:to>
      <xdr:col>4</xdr:col>
      <xdr:colOff>583163</xdr:colOff>
      <xdr:row>50</xdr:row>
      <xdr:rowOff>63854</xdr:rowOff>
    </xdr:to>
    <xdr:pic>
      <xdr:nvPicPr>
        <xdr:cNvPr id="22" name="2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388" y="5899667"/>
          <a:ext cx="3421224" cy="4640715"/>
        </a:xfrm>
        <a:prstGeom prst="rect">
          <a:avLst/>
        </a:prstGeom>
      </xdr:spPr>
    </xdr:pic>
    <xdr:clientData/>
  </xdr:twoCellAnchor>
  <xdr:twoCellAnchor>
    <xdr:from>
      <xdr:col>0</xdr:col>
      <xdr:colOff>12872</xdr:colOff>
      <xdr:row>0</xdr:row>
      <xdr:rowOff>901013</xdr:rowOff>
    </xdr:from>
    <xdr:to>
      <xdr:col>11</xdr:col>
      <xdr:colOff>0</xdr:colOff>
      <xdr:row>1</xdr:row>
      <xdr:rowOff>43796</xdr:rowOff>
    </xdr:to>
    <xdr:sp macro="" textlink="">
      <xdr:nvSpPr>
        <xdr:cNvPr id="4" name="3 Rectángulo"/>
        <xdr:cNvSpPr/>
      </xdr:nvSpPr>
      <xdr:spPr>
        <a:xfrm>
          <a:off x="12872" y="901013"/>
          <a:ext cx="13350703" cy="142908"/>
        </a:xfrm>
        <a:prstGeom prst="rect">
          <a:avLst/>
        </a:pr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12872</xdr:colOff>
      <xdr:row>0</xdr:row>
      <xdr:rowOff>855963</xdr:rowOff>
    </xdr:from>
    <xdr:to>
      <xdr:col>11</xdr:col>
      <xdr:colOff>0</xdr:colOff>
      <xdr:row>0</xdr:row>
      <xdr:rowOff>945173</xdr:rowOff>
    </xdr:to>
    <xdr:sp macro="" textlink="">
      <xdr:nvSpPr>
        <xdr:cNvPr id="5" name="4 Rectángulo"/>
        <xdr:cNvSpPr/>
      </xdr:nvSpPr>
      <xdr:spPr>
        <a:xfrm>
          <a:off x="12872" y="855963"/>
          <a:ext cx="13350703" cy="89210"/>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2</xdr:row>
      <xdr:rowOff>678608</xdr:rowOff>
    </xdr:from>
    <xdr:to>
      <xdr:col>10</xdr:col>
      <xdr:colOff>514053</xdr:colOff>
      <xdr:row>2</xdr:row>
      <xdr:rowOff>678705</xdr:rowOff>
    </xdr:to>
    <xdr:cxnSp macro="">
      <xdr:nvCxnSpPr>
        <xdr:cNvPr id="9" name="8 Conector recto"/>
        <xdr:cNvCxnSpPr/>
      </xdr:nvCxnSpPr>
      <xdr:spPr>
        <a:xfrm>
          <a:off x="0" y="1869233"/>
          <a:ext cx="13048953" cy="97"/>
        </a:xfrm>
        <a:prstGeom prst="line">
          <a:avLst/>
        </a:prstGeom>
        <a:ln>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316385</xdr:colOff>
      <xdr:row>2</xdr:row>
      <xdr:rowOff>572788</xdr:rowOff>
    </xdr:from>
    <xdr:to>
      <xdr:col>8</xdr:col>
      <xdr:colOff>318187</xdr:colOff>
      <xdr:row>2</xdr:row>
      <xdr:rowOff>701506</xdr:rowOff>
    </xdr:to>
    <xdr:sp macro="" textlink="">
      <xdr:nvSpPr>
        <xdr:cNvPr id="10" name="9 Rectángulo redondeado"/>
        <xdr:cNvSpPr/>
      </xdr:nvSpPr>
      <xdr:spPr>
        <a:xfrm>
          <a:off x="9441335" y="1763413"/>
          <a:ext cx="1802" cy="128718"/>
        </a:xfrm>
        <a:prstGeom prst="roundRect">
          <a:avLst/>
        </a:prstGeom>
        <a:solidFill>
          <a:schemeClr val="accent1">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1112999</xdr:colOff>
      <xdr:row>2</xdr:row>
      <xdr:rowOff>589421</xdr:rowOff>
    </xdr:from>
    <xdr:to>
      <xdr:col>10</xdr:col>
      <xdr:colOff>1248151</xdr:colOff>
      <xdr:row>3</xdr:row>
      <xdr:rowOff>3763</xdr:rowOff>
    </xdr:to>
    <xdr:sp macro="" textlink="">
      <xdr:nvSpPr>
        <xdr:cNvPr id="11" name="10 Rectángulo redondeado"/>
        <xdr:cNvSpPr/>
      </xdr:nvSpPr>
      <xdr:spPr>
        <a:xfrm>
          <a:off x="13362149" y="1780046"/>
          <a:ext cx="1802" cy="128717"/>
        </a:xfrm>
        <a:prstGeom prst="roundRect">
          <a:avLst/>
        </a:prstGeom>
        <a:solidFill>
          <a:schemeClr val="accent1">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38878</xdr:colOff>
      <xdr:row>2</xdr:row>
      <xdr:rowOff>173454</xdr:rowOff>
    </xdr:from>
    <xdr:to>
      <xdr:col>5</xdr:col>
      <xdr:colOff>603976</xdr:colOff>
      <xdr:row>2</xdr:row>
      <xdr:rowOff>644575</xdr:rowOff>
    </xdr:to>
    <xdr:pic>
      <xdr:nvPicPr>
        <xdr:cNvPr id="14" name="13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78" y="1364079"/>
          <a:ext cx="4260798" cy="471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252132</xdr:colOff>
      <xdr:row>21</xdr:row>
      <xdr:rowOff>54779</xdr:rowOff>
    </xdr:from>
    <xdr:to>
      <xdr:col>3</xdr:col>
      <xdr:colOff>596222</xdr:colOff>
      <xdr:row>24</xdr:row>
      <xdr:rowOff>43008</xdr:rowOff>
    </xdr:to>
    <xdr:pic>
      <xdr:nvPicPr>
        <xdr:cNvPr id="15" name="14 Imagen"/>
        <xdr:cNvPicPr>
          <a:picLocks noChangeAspect="1"/>
        </xdr:cNvPicPr>
      </xdr:nvPicPr>
      <xdr:blipFill rotWithShape="1">
        <a:blip xmlns:r="http://schemas.openxmlformats.org/officeDocument/2006/relationships" r:embed="rId3"/>
        <a:srcRect l="8721" t="27386" r="38844" b="59017"/>
        <a:stretch/>
      </xdr:blipFill>
      <xdr:spPr>
        <a:xfrm>
          <a:off x="252132" y="5198279"/>
          <a:ext cx="2630090" cy="378754"/>
        </a:xfrm>
        <a:prstGeom prst="rect">
          <a:avLst/>
        </a:prstGeom>
      </xdr:spPr>
    </xdr:pic>
    <xdr:clientData/>
  </xdr:twoCellAnchor>
  <xdr:twoCellAnchor>
    <xdr:from>
      <xdr:col>0</xdr:col>
      <xdr:colOff>186955</xdr:colOff>
      <xdr:row>25</xdr:row>
      <xdr:rowOff>2857</xdr:rowOff>
    </xdr:from>
    <xdr:to>
      <xdr:col>10</xdr:col>
      <xdr:colOff>534567</xdr:colOff>
      <xdr:row>52</xdr:row>
      <xdr:rowOff>58316</xdr:rowOff>
    </xdr:to>
    <xdr:sp macro="" textlink="">
      <xdr:nvSpPr>
        <xdr:cNvPr id="19" name="18 Rectángulo"/>
        <xdr:cNvSpPr/>
      </xdr:nvSpPr>
      <xdr:spPr>
        <a:xfrm>
          <a:off x="186955" y="5815051"/>
          <a:ext cx="11670699" cy="5060944"/>
        </a:xfrm>
        <a:prstGeom prst="rect">
          <a:avLst/>
        </a:prstGeom>
        <a:noFill/>
        <a:ln w="9525">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116632</xdr:colOff>
      <xdr:row>0</xdr:row>
      <xdr:rowOff>127995</xdr:rowOff>
    </xdr:from>
    <xdr:to>
      <xdr:col>4</xdr:col>
      <xdr:colOff>142414</xdr:colOff>
      <xdr:row>0</xdr:row>
      <xdr:rowOff>764573</xdr:rowOff>
    </xdr:to>
    <xdr:pic>
      <xdr:nvPicPr>
        <xdr:cNvPr id="27" name="26 Imagen"/>
        <xdr:cNvPicPr>
          <a:picLocks noChangeAspect="1"/>
        </xdr:cNvPicPr>
      </xdr:nvPicPr>
      <xdr:blipFill rotWithShape="1">
        <a:blip xmlns:r="http://schemas.openxmlformats.org/officeDocument/2006/relationships" r:embed="rId4"/>
        <a:srcRect l="12275" t="22789" r="31630" b="55379"/>
        <a:stretch/>
      </xdr:blipFill>
      <xdr:spPr>
        <a:xfrm>
          <a:off x="116632" y="127995"/>
          <a:ext cx="3058231" cy="636578"/>
        </a:xfrm>
        <a:prstGeom prst="rect">
          <a:avLst/>
        </a:prstGeom>
      </xdr:spPr>
    </xdr:pic>
    <xdr:clientData/>
  </xdr:twoCellAnchor>
  <xdr:twoCellAnchor>
    <xdr:from>
      <xdr:col>0</xdr:col>
      <xdr:colOff>204107</xdr:colOff>
      <xdr:row>56</xdr:row>
      <xdr:rowOff>4282</xdr:rowOff>
    </xdr:from>
    <xdr:to>
      <xdr:col>10</xdr:col>
      <xdr:colOff>631759</xdr:colOff>
      <xdr:row>56</xdr:row>
      <xdr:rowOff>59721</xdr:rowOff>
    </xdr:to>
    <xdr:sp macro="" textlink="">
      <xdr:nvSpPr>
        <xdr:cNvPr id="31" name="30 Rectángulo"/>
        <xdr:cNvSpPr/>
      </xdr:nvSpPr>
      <xdr:spPr>
        <a:xfrm>
          <a:off x="204107" y="11443807"/>
          <a:ext cx="10543202" cy="55439"/>
        </a:xfrm>
        <a:prstGeom prst="rect">
          <a:avLst/>
        </a:prstGeom>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1341275</xdr:colOff>
      <xdr:row>0</xdr:row>
      <xdr:rowOff>87475</xdr:rowOff>
    </xdr:from>
    <xdr:to>
      <xdr:col>10</xdr:col>
      <xdr:colOff>639903</xdr:colOff>
      <xdr:row>0</xdr:row>
      <xdr:rowOff>773532</xdr:rowOff>
    </xdr:to>
    <xdr:grpSp>
      <xdr:nvGrpSpPr>
        <xdr:cNvPr id="33" name="32 Grupo">
          <a:hlinkClick xmlns:r="http://schemas.openxmlformats.org/officeDocument/2006/relationships" r:id="rId5" tooltip=" "/>
        </xdr:cNvPr>
        <xdr:cNvGrpSpPr/>
      </xdr:nvGrpSpPr>
      <xdr:grpSpPr>
        <a:xfrm>
          <a:off x="9964802" y="87475"/>
          <a:ext cx="795414" cy="686057"/>
          <a:chOff x="6734176" y="3556279"/>
          <a:chExt cx="1111405" cy="906800"/>
        </a:xfrm>
      </xdr:grpSpPr>
      <xdr:pic>
        <xdr:nvPicPr>
          <xdr:cNvPr id="34" name="33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62814" y="3556279"/>
            <a:ext cx="1082767" cy="906800"/>
          </a:xfrm>
          <a:prstGeom prst="rect">
            <a:avLst/>
          </a:prstGeom>
        </xdr:spPr>
      </xdr:pic>
      <xdr:sp macro="" textlink="">
        <xdr:nvSpPr>
          <xdr:cNvPr id="35" name="34 CuadroTexto"/>
          <xdr:cNvSpPr txBox="1"/>
        </xdr:nvSpPr>
        <xdr:spPr>
          <a:xfrm>
            <a:off x="6734176" y="3609973"/>
            <a:ext cx="820360" cy="3483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b="1">
                <a:solidFill>
                  <a:schemeClr val="bg1"/>
                </a:solidFill>
              </a:rPr>
              <a:t>Inicio</a:t>
            </a:r>
          </a:p>
        </xdr:txBody>
      </xdr:sp>
    </xdr:grpSp>
    <xdr:clientData/>
  </xdr:twoCellAnchor>
  <xdr:twoCellAnchor editAs="oneCell">
    <xdr:from>
      <xdr:col>5</xdr:col>
      <xdr:colOff>1600200</xdr:colOff>
      <xdr:row>0</xdr:row>
      <xdr:rowOff>504825</xdr:rowOff>
    </xdr:from>
    <xdr:to>
      <xdr:col>7</xdr:col>
      <xdr:colOff>1304192</xdr:colOff>
      <xdr:row>0</xdr:row>
      <xdr:rowOff>712677</xdr:rowOff>
    </xdr:to>
    <xdr:pic>
      <xdr:nvPicPr>
        <xdr:cNvPr id="32" name="31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04825"/>
          <a:ext cx="2675792" cy="207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95250</xdr:rowOff>
    </xdr:from>
    <xdr:to>
      <xdr:col>10</xdr:col>
      <xdr:colOff>809625</xdr:colOff>
      <xdr:row>19</xdr:row>
      <xdr:rowOff>19050</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xdr:col>
      <xdr:colOff>177902</xdr:colOff>
      <xdr:row>25</xdr:row>
      <xdr:rowOff>99244</xdr:rowOff>
    </xdr:from>
    <xdr:to>
      <xdr:col>10</xdr:col>
      <xdr:colOff>435078</xdr:colOff>
      <xdr:row>35</xdr:row>
      <xdr:rowOff>51619</xdr:rowOff>
    </xdr:to>
    <mc:AlternateContent xmlns:mc="http://schemas.openxmlformats.org/markup-compatibility/2006" xmlns:a14="http://schemas.microsoft.com/office/drawing/2010/main">
      <mc:Choice Requires="a14">
        <xdr:graphicFrame macro="">
          <xdr:nvGraphicFramePr>
            <xdr:cNvPr id="2" name="LOCALIDAD 2"/>
            <xdr:cNvGraphicFramePr/>
          </xdr:nvGraphicFramePr>
          <xdr:xfrm>
            <a:off x="0" y="0"/>
            <a:ext cx="0" cy="0"/>
          </xdr:xfrm>
          <a:graphic>
            <a:graphicData uri="http://schemas.microsoft.com/office/drawing/2010/slicer">
              <sle:slicer xmlns:sle="http://schemas.microsoft.com/office/drawing/2010/slicer" name="LOCALIDAD 2"/>
            </a:graphicData>
          </a:graphic>
        </xdr:graphicFrame>
      </mc:Choice>
      <mc:Fallback xmlns="">
        <xdr:sp macro="" textlink="">
          <xdr:nvSpPr>
            <xdr:cNvPr id="0" name=""/>
            <xdr:cNvSpPr>
              <a:spLocks noTextEdit="1"/>
            </xdr:cNvSpPr>
          </xdr:nvSpPr>
          <xdr:spPr>
            <a:xfrm>
              <a:off x="3885848" y="5754713"/>
              <a:ext cx="6669543" cy="169579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xdr:from>
      <xdr:col>5</xdr:col>
      <xdr:colOff>504825</xdr:colOff>
      <xdr:row>38</xdr:row>
      <xdr:rowOff>47625</xdr:rowOff>
    </xdr:from>
    <xdr:to>
      <xdr:col>10</xdr:col>
      <xdr:colOff>167463</xdr:colOff>
      <xdr:row>51</xdr:row>
      <xdr:rowOff>85725</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3</xdr:col>
      <xdr:colOff>619125</xdr:colOff>
      <xdr:row>52</xdr:row>
      <xdr:rowOff>57150</xdr:rowOff>
    </xdr:from>
    <xdr:ext cx="5383653" cy="246093"/>
    <xdr:sp macro="" textlink="">
      <xdr:nvSpPr>
        <xdr:cNvPr id="36" name="35 CuadroTexto"/>
        <xdr:cNvSpPr txBox="1"/>
      </xdr:nvSpPr>
      <xdr:spPr>
        <a:xfrm>
          <a:off x="2905125" y="10734675"/>
          <a:ext cx="5383653" cy="2460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000">
              <a:solidFill>
                <a:schemeClr val="tx1">
                  <a:lumMod val="50000"/>
                  <a:lumOff val="50000"/>
                </a:schemeClr>
              </a:solidFill>
              <a:latin typeface="Maiandra GD" panose="020E0502030308020204" pitchFamily="34" charset="0"/>
            </a:rPr>
            <a:t>Fuente:</a:t>
          </a:r>
          <a:r>
            <a:rPr lang="es-CO" sz="1000" baseline="0">
              <a:solidFill>
                <a:schemeClr val="tx1">
                  <a:lumMod val="50000"/>
                  <a:lumOff val="50000"/>
                </a:schemeClr>
              </a:solidFill>
              <a:latin typeface="Maiandra GD" panose="020E0502030308020204" pitchFamily="34" charset="0"/>
            </a:rPr>
            <a:t> Base de Datos del Inventario y Diagnóstico de la Malla Vial -IDU- Diciembre de 2014</a:t>
          </a:r>
          <a:endParaRPr lang="es-CO" sz="1000">
            <a:solidFill>
              <a:schemeClr val="tx1">
                <a:lumMod val="50000"/>
                <a:lumOff val="50000"/>
              </a:schemeClr>
            </a:solidFill>
            <a:latin typeface="Maiandra GD" panose="020E0502030308020204" pitchFamily="34" charset="0"/>
          </a:endParaRPr>
        </a:p>
      </xdr:txBody>
    </xdr:sp>
    <xdr:clientData/>
  </xdr:oneCellAnchor>
  <xdr:oneCellAnchor>
    <xdr:from>
      <xdr:col>3</xdr:col>
      <xdr:colOff>438150</xdr:colOff>
      <xdr:row>18</xdr:row>
      <xdr:rowOff>114300</xdr:rowOff>
    </xdr:from>
    <xdr:ext cx="5383653" cy="246093"/>
    <xdr:sp macro="" textlink="">
      <xdr:nvSpPr>
        <xdr:cNvPr id="38" name="37 CuadroTexto"/>
        <xdr:cNvSpPr txBox="1"/>
      </xdr:nvSpPr>
      <xdr:spPr>
        <a:xfrm>
          <a:off x="2724150" y="4876800"/>
          <a:ext cx="5383653" cy="2460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000">
              <a:solidFill>
                <a:schemeClr val="tx1">
                  <a:lumMod val="50000"/>
                  <a:lumOff val="50000"/>
                </a:schemeClr>
              </a:solidFill>
              <a:latin typeface="Maiandra GD" panose="020E0502030308020204" pitchFamily="34" charset="0"/>
            </a:rPr>
            <a:t>Fuente:</a:t>
          </a:r>
          <a:r>
            <a:rPr lang="es-CO" sz="1000" baseline="0">
              <a:solidFill>
                <a:schemeClr val="tx1">
                  <a:lumMod val="50000"/>
                  <a:lumOff val="50000"/>
                </a:schemeClr>
              </a:solidFill>
              <a:latin typeface="Maiandra GD" panose="020E0502030308020204" pitchFamily="34" charset="0"/>
            </a:rPr>
            <a:t> Base de Datos del Inventario y Diagnóstico de la Malla Vial -IDU- Diciembre de 2014</a:t>
          </a:r>
          <a:endParaRPr lang="es-CO" sz="1000">
            <a:solidFill>
              <a:schemeClr val="tx1">
                <a:lumMod val="50000"/>
                <a:lumOff val="50000"/>
              </a:schemeClr>
            </a:solidFill>
            <a:latin typeface="Maiandra GD" panose="020E0502030308020204" pitchFamily="34" charset="0"/>
          </a:endParaRPr>
        </a:p>
      </xdr:txBody>
    </xdr:sp>
    <xdr:clientData/>
  </xdr:oneCellAnchor>
  <xdr:oneCellAnchor>
    <xdr:from>
      <xdr:col>3</xdr:col>
      <xdr:colOff>676275</xdr:colOff>
      <xdr:row>56</xdr:row>
      <xdr:rowOff>94668</xdr:rowOff>
    </xdr:from>
    <xdr:ext cx="5164234" cy="276807"/>
    <xdr:sp macro="" textlink="">
      <xdr:nvSpPr>
        <xdr:cNvPr id="39" name="38 CuadroTexto"/>
        <xdr:cNvSpPr txBox="1"/>
      </xdr:nvSpPr>
      <xdr:spPr>
        <a:xfrm>
          <a:off x="2962275" y="11534193"/>
          <a:ext cx="5164234" cy="2768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200" b="1">
              <a:solidFill>
                <a:schemeClr val="tx1">
                  <a:lumMod val="50000"/>
                  <a:lumOff val="50000"/>
                </a:schemeClr>
              </a:solidFill>
              <a:latin typeface="Maiandra GD" panose="020E0502030308020204" pitchFamily="34" charset="0"/>
            </a:rPr>
            <a:t>Subdirección General de Desarrollo</a:t>
          </a:r>
          <a:r>
            <a:rPr lang="es-CO" sz="1200" b="1" baseline="0">
              <a:solidFill>
                <a:schemeClr val="tx1">
                  <a:lumMod val="50000"/>
                  <a:lumOff val="50000"/>
                </a:schemeClr>
              </a:solidFill>
              <a:latin typeface="Maiandra GD" panose="020E0502030308020204" pitchFamily="34" charset="0"/>
            </a:rPr>
            <a:t> Urbano - Dirección Técnica Estratégica</a:t>
          </a:r>
          <a:endParaRPr lang="es-CO" sz="1200" b="1">
            <a:solidFill>
              <a:schemeClr val="tx1">
                <a:lumMod val="50000"/>
                <a:lumOff val="50000"/>
              </a:schemeClr>
            </a:solidFill>
            <a:latin typeface="Maiandra GD" panose="020E0502030308020204" pitchFamily="34" charset="0"/>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235552</xdr:colOff>
      <xdr:row>3</xdr:row>
      <xdr:rowOff>168087</xdr:rowOff>
    </xdr:from>
    <xdr:to>
      <xdr:col>10</xdr:col>
      <xdr:colOff>524848</xdr:colOff>
      <xdr:row>18</xdr:row>
      <xdr:rowOff>145791</xdr:rowOff>
    </xdr:to>
    <xdr:sp macro="" textlink="">
      <xdr:nvSpPr>
        <xdr:cNvPr id="11" name="10 Rectángulo"/>
        <xdr:cNvSpPr/>
      </xdr:nvSpPr>
      <xdr:spPr>
        <a:xfrm>
          <a:off x="235552" y="2082806"/>
          <a:ext cx="12798148" cy="2893521"/>
        </a:xfrm>
        <a:prstGeom prst="rect">
          <a:avLst/>
        </a:prstGeom>
        <a:noFill/>
        <a:ln w="9525">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12872</xdr:colOff>
      <xdr:row>0</xdr:row>
      <xdr:rowOff>901013</xdr:rowOff>
    </xdr:from>
    <xdr:to>
      <xdr:col>11</xdr:col>
      <xdr:colOff>0</xdr:colOff>
      <xdr:row>1</xdr:row>
      <xdr:rowOff>43796</xdr:rowOff>
    </xdr:to>
    <xdr:sp macro="" textlink="">
      <xdr:nvSpPr>
        <xdr:cNvPr id="14" name="13 Rectángulo"/>
        <xdr:cNvSpPr/>
      </xdr:nvSpPr>
      <xdr:spPr>
        <a:xfrm>
          <a:off x="12872" y="901013"/>
          <a:ext cx="8962609" cy="146571"/>
        </a:xfrm>
        <a:prstGeom prst="rect">
          <a:avLst/>
        </a:pr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12872</xdr:colOff>
      <xdr:row>0</xdr:row>
      <xdr:rowOff>855963</xdr:rowOff>
    </xdr:from>
    <xdr:to>
      <xdr:col>11</xdr:col>
      <xdr:colOff>0</xdr:colOff>
      <xdr:row>0</xdr:row>
      <xdr:rowOff>945173</xdr:rowOff>
    </xdr:to>
    <xdr:sp macro="" textlink="">
      <xdr:nvSpPr>
        <xdr:cNvPr id="15" name="14 Rectángulo"/>
        <xdr:cNvSpPr/>
      </xdr:nvSpPr>
      <xdr:spPr>
        <a:xfrm>
          <a:off x="12872" y="855963"/>
          <a:ext cx="8962609" cy="89210"/>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2</xdr:row>
      <xdr:rowOff>678608</xdr:rowOff>
    </xdr:from>
    <xdr:to>
      <xdr:col>10</xdr:col>
      <xdr:colOff>514053</xdr:colOff>
      <xdr:row>2</xdr:row>
      <xdr:rowOff>678705</xdr:rowOff>
    </xdr:to>
    <xdr:cxnSp macro="">
      <xdr:nvCxnSpPr>
        <xdr:cNvPr id="27" name="26 Conector recto"/>
        <xdr:cNvCxnSpPr/>
      </xdr:nvCxnSpPr>
      <xdr:spPr>
        <a:xfrm>
          <a:off x="0" y="1869233"/>
          <a:ext cx="13055303" cy="97"/>
        </a:xfrm>
        <a:prstGeom prst="line">
          <a:avLst/>
        </a:prstGeom>
        <a:ln>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316385</xdr:colOff>
      <xdr:row>2</xdr:row>
      <xdr:rowOff>572788</xdr:rowOff>
    </xdr:from>
    <xdr:to>
      <xdr:col>8</xdr:col>
      <xdr:colOff>318187</xdr:colOff>
      <xdr:row>2</xdr:row>
      <xdr:rowOff>701506</xdr:rowOff>
    </xdr:to>
    <xdr:sp macro="" textlink="">
      <xdr:nvSpPr>
        <xdr:cNvPr id="28" name="27 Rectángulo redondeado"/>
        <xdr:cNvSpPr/>
      </xdr:nvSpPr>
      <xdr:spPr>
        <a:xfrm>
          <a:off x="6412385" y="1763413"/>
          <a:ext cx="1802" cy="128718"/>
        </a:xfrm>
        <a:prstGeom prst="roundRect">
          <a:avLst/>
        </a:prstGeom>
        <a:solidFill>
          <a:schemeClr val="accent1">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1112999</xdr:colOff>
      <xdr:row>2</xdr:row>
      <xdr:rowOff>589421</xdr:rowOff>
    </xdr:from>
    <xdr:to>
      <xdr:col>10</xdr:col>
      <xdr:colOff>1248151</xdr:colOff>
      <xdr:row>3</xdr:row>
      <xdr:rowOff>3763</xdr:rowOff>
    </xdr:to>
    <xdr:sp macro="" textlink="">
      <xdr:nvSpPr>
        <xdr:cNvPr id="29" name="28 Rectángulo redondeado"/>
        <xdr:cNvSpPr/>
      </xdr:nvSpPr>
      <xdr:spPr>
        <a:xfrm>
          <a:off x="8732999" y="1783709"/>
          <a:ext cx="135152" cy="132381"/>
        </a:xfrm>
        <a:prstGeom prst="roundRect">
          <a:avLst/>
        </a:prstGeom>
        <a:solidFill>
          <a:schemeClr val="accent1">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182996</xdr:colOff>
      <xdr:row>25</xdr:row>
      <xdr:rowOff>65914</xdr:rowOff>
    </xdr:from>
    <xdr:to>
      <xdr:col>4</xdr:col>
      <xdr:colOff>485969</xdr:colOff>
      <xdr:row>49</xdr:row>
      <xdr:rowOff>23385</xdr:rowOff>
    </xdr:to>
    <xdr:pic>
      <xdr:nvPicPr>
        <xdr:cNvPr id="30" name="29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996" y="5878108"/>
          <a:ext cx="3335422" cy="4565473"/>
        </a:xfrm>
        <a:prstGeom prst="rect">
          <a:avLst/>
        </a:prstGeom>
      </xdr:spPr>
    </xdr:pic>
    <xdr:clientData/>
  </xdr:twoCellAnchor>
  <xdr:twoCellAnchor editAs="oneCell">
    <xdr:from>
      <xdr:col>0</xdr:col>
      <xdr:colOff>73269</xdr:colOff>
      <xdr:row>0</xdr:row>
      <xdr:rowOff>122968</xdr:rowOff>
    </xdr:from>
    <xdr:to>
      <xdr:col>3</xdr:col>
      <xdr:colOff>221099</xdr:colOff>
      <xdr:row>0</xdr:row>
      <xdr:rowOff>699751</xdr:rowOff>
    </xdr:to>
    <xdr:pic>
      <xdr:nvPicPr>
        <xdr:cNvPr id="35" name="34 Imagen"/>
        <xdr:cNvPicPr>
          <a:picLocks noChangeAspect="1"/>
        </xdr:cNvPicPr>
      </xdr:nvPicPr>
      <xdr:blipFill rotWithShape="1">
        <a:blip xmlns:r="http://schemas.openxmlformats.org/officeDocument/2006/relationships" r:embed="rId2"/>
        <a:srcRect l="7645" t="56303" r="40027" b="20908"/>
        <a:stretch/>
      </xdr:blipFill>
      <xdr:spPr>
        <a:xfrm>
          <a:off x="73269" y="122968"/>
          <a:ext cx="2433830" cy="576783"/>
        </a:xfrm>
        <a:prstGeom prst="rect">
          <a:avLst/>
        </a:prstGeom>
      </xdr:spPr>
    </xdr:pic>
    <xdr:clientData/>
  </xdr:twoCellAnchor>
  <xdr:twoCellAnchor editAs="oneCell">
    <xdr:from>
      <xdr:col>0</xdr:col>
      <xdr:colOff>38878</xdr:colOff>
      <xdr:row>2</xdr:row>
      <xdr:rowOff>173454</xdr:rowOff>
    </xdr:from>
    <xdr:to>
      <xdr:col>5</xdr:col>
      <xdr:colOff>603976</xdr:colOff>
      <xdr:row>2</xdr:row>
      <xdr:rowOff>644575</xdr:rowOff>
    </xdr:to>
    <xdr:pic>
      <xdr:nvPicPr>
        <xdr:cNvPr id="36" name="35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878" y="1368939"/>
          <a:ext cx="4248746" cy="471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252132</xdr:colOff>
      <xdr:row>21</xdr:row>
      <xdr:rowOff>54779</xdr:rowOff>
    </xdr:from>
    <xdr:to>
      <xdr:col>3</xdr:col>
      <xdr:colOff>596222</xdr:colOff>
      <xdr:row>24</xdr:row>
      <xdr:rowOff>43008</xdr:rowOff>
    </xdr:to>
    <xdr:pic>
      <xdr:nvPicPr>
        <xdr:cNvPr id="40" name="39 Imagen"/>
        <xdr:cNvPicPr>
          <a:picLocks noChangeAspect="1"/>
        </xdr:cNvPicPr>
      </xdr:nvPicPr>
      <xdr:blipFill rotWithShape="1">
        <a:blip xmlns:r="http://schemas.openxmlformats.org/officeDocument/2006/relationships" r:embed="rId4"/>
        <a:srcRect l="8721" t="27386" r="38844" b="59017"/>
        <a:stretch/>
      </xdr:blipFill>
      <xdr:spPr>
        <a:xfrm>
          <a:off x="252132" y="5363566"/>
          <a:ext cx="2634292" cy="373431"/>
        </a:xfrm>
        <a:prstGeom prst="rect">
          <a:avLst/>
        </a:prstGeom>
      </xdr:spPr>
    </xdr:pic>
    <xdr:clientData/>
  </xdr:twoCellAnchor>
  <xdr:twoCellAnchor>
    <xdr:from>
      <xdr:col>6</xdr:col>
      <xdr:colOff>166590</xdr:colOff>
      <xdr:row>40</xdr:row>
      <xdr:rowOff>106524</xdr:rowOff>
    </xdr:from>
    <xdr:to>
      <xdr:col>9</xdr:col>
      <xdr:colOff>566640</xdr:colOff>
      <xdr:row>42</xdr:row>
      <xdr:rowOff>192250</xdr:rowOff>
    </xdr:to>
    <xdr:sp macro="" textlink="">
      <xdr:nvSpPr>
        <xdr:cNvPr id="5" name="4 Rectángulo"/>
        <xdr:cNvSpPr/>
      </xdr:nvSpPr>
      <xdr:spPr>
        <a:xfrm>
          <a:off x="5551131" y="8727621"/>
          <a:ext cx="5842907" cy="4745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186955</xdr:colOff>
      <xdr:row>25</xdr:row>
      <xdr:rowOff>2857</xdr:rowOff>
    </xdr:from>
    <xdr:to>
      <xdr:col>10</xdr:col>
      <xdr:colOff>534567</xdr:colOff>
      <xdr:row>50</xdr:row>
      <xdr:rowOff>97194</xdr:rowOff>
    </xdr:to>
    <xdr:sp macro="" textlink="">
      <xdr:nvSpPr>
        <xdr:cNvPr id="20" name="19 Rectángulo"/>
        <xdr:cNvSpPr/>
      </xdr:nvSpPr>
      <xdr:spPr>
        <a:xfrm>
          <a:off x="186955" y="5815051"/>
          <a:ext cx="12856464" cy="4847117"/>
        </a:xfrm>
        <a:prstGeom prst="rect">
          <a:avLst/>
        </a:prstGeom>
        <a:noFill/>
        <a:ln w="9525">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29159</xdr:colOff>
      <xdr:row>55</xdr:row>
      <xdr:rowOff>97195</xdr:rowOff>
    </xdr:from>
    <xdr:to>
      <xdr:col>10</xdr:col>
      <xdr:colOff>29158</xdr:colOff>
      <xdr:row>55</xdr:row>
      <xdr:rowOff>152634</xdr:rowOff>
    </xdr:to>
    <xdr:sp macro="" textlink="">
      <xdr:nvSpPr>
        <xdr:cNvPr id="33" name="32 Rectángulo"/>
        <xdr:cNvSpPr/>
      </xdr:nvSpPr>
      <xdr:spPr>
        <a:xfrm>
          <a:off x="787271" y="11634108"/>
          <a:ext cx="11750739" cy="55439"/>
        </a:xfrm>
        <a:prstGeom prst="rect">
          <a:avLst/>
        </a:prstGeom>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9922</xdr:colOff>
      <xdr:row>0</xdr:row>
      <xdr:rowOff>59532</xdr:rowOff>
    </xdr:from>
    <xdr:to>
      <xdr:col>10</xdr:col>
      <xdr:colOff>717861</xdr:colOff>
      <xdr:row>0</xdr:row>
      <xdr:rowOff>745589</xdr:rowOff>
    </xdr:to>
    <xdr:grpSp>
      <xdr:nvGrpSpPr>
        <xdr:cNvPr id="38" name="37 Grupo">
          <a:hlinkClick xmlns:r="http://schemas.openxmlformats.org/officeDocument/2006/relationships" r:id="rId5" tooltip=" "/>
        </xdr:cNvPr>
        <xdr:cNvGrpSpPr/>
      </xdr:nvGrpSpPr>
      <xdr:grpSpPr>
        <a:xfrm>
          <a:off x="10624719" y="59532"/>
          <a:ext cx="707939" cy="686057"/>
          <a:chOff x="6734176" y="3556279"/>
          <a:chExt cx="1111405" cy="906800"/>
        </a:xfrm>
      </xdr:grpSpPr>
      <xdr:pic>
        <xdr:nvPicPr>
          <xdr:cNvPr id="39" name="38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62814" y="3556279"/>
            <a:ext cx="1082767" cy="906800"/>
          </a:xfrm>
          <a:prstGeom prst="rect">
            <a:avLst/>
          </a:prstGeom>
        </xdr:spPr>
      </xdr:pic>
      <xdr:sp macro="" textlink="">
        <xdr:nvSpPr>
          <xdr:cNvPr id="41" name="40 CuadroTexto"/>
          <xdr:cNvSpPr txBox="1"/>
        </xdr:nvSpPr>
        <xdr:spPr>
          <a:xfrm>
            <a:off x="6734176" y="3609973"/>
            <a:ext cx="820360" cy="3483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b="1">
                <a:solidFill>
                  <a:schemeClr val="bg1"/>
                </a:solidFill>
              </a:rPr>
              <a:t>Inicio</a:t>
            </a:r>
          </a:p>
        </xdr:txBody>
      </xdr:sp>
    </xdr:grpSp>
    <xdr:clientData/>
  </xdr:twoCellAnchor>
  <xdr:twoCellAnchor editAs="oneCell">
    <xdr:from>
      <xdr:col>6</xdr:col>
      <xdr:colOff>542925</xdr:colOff>
      <xdr:row>0</xdr:row>
      <xdr:rowOff>409575</xdr:rowOff>
    </xdr:from>
    <xdr:to>
      <xdr:col>8</xdr:col>
      <xdr:colOff>307242</xdr:colOff>
      <xdr:row>0</xdr:row>
      <xdr:rowOff>617427</xdr:rowOff>
    </xdr:to>
    <xdr:pic>
      <xdr:nvPicPr>
        <xdr:cNvPr id="34" name="33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943600" y="409575"/>
          <a:ext cx="2675792" cy="207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xdr:row>
      <xdr:rowOff>89299</xdr:rowOff>
    </xdr:from>
    <xdr:to>
      <xdr:col>10</xdr:col>
      <xdr:colOff>724298</xdr:colOff>
      <xdr:row>18</xdr:row>
      <xdr:rowOff>178595</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4</xdr:col>
      <xdr:colOff>554830</xdr:colOff>
      <xdr:row>25</xdr:row>
      <xdr:rowOff>122635</xdr:rowOff>
    </xdr:from>
    <xdr:to>
      <xdr:col>10</xdr:col>
      <xdr:colOff>437635</xdr:colOff>
      <xdr:row>35</xdr:row>
      <xdr:rowOff>29765</xdr:rowOff>
    </xdr:to>
    <mc:AlternateContent xmlns:mc="http://schemas.openxmlformats.org/markup-compatibility/2006" xmlns:a14="http://schemas.microsoft.com/office/drawing/2010/main">
      <mc:Choice Requires="a14">
        <xdr:graphicFrame macro="">
          <xdr:nvGraphicFramePr>
            <xdr:cNvPr id="4" name="LOCALIDAD 1"/>
            <xdr:cNvGraphicFramePr/>
          </xdr:nvGraphicFramePr>
          <xdr:xfrm>
            <a:off x="0" y="0"/>
            <a:ext cx="0" cy="0"/>
          </xdr:xfrm>
          <a:graphic>
            <a:graphicData uri="http://schemas.microsoft.com/office/drawing/2010/slicer">
              <sle:slicer xmlns:sle="http://schemas.microsoft.com/office/drawing/2010/slicer" name="LOCALIDAD 1"/>
            </a:graphicData>
          </a:graphic>
        </xdr:graphicFrame>
      </mc:Choice>
      <mc:Fallback xmlns="">
        <xdr:sp macro="" textlink="">
          <xdr:nvSpPr>
            <xdr:cNvPr id="0" name=""/>
            <xdr:cNvSpPr>
              <a:spLocks noTextEdit="1"/>
            </xdr:cNvSpPr>
          </xdr:nvSpPr>
          <xdr:spPr>
            <a:xfrm>
              <a:off x="3610768" y="5807869"/>
              <a:ext cx="7680326" cy="179228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oneCellAnchor>
    <xdr:from>
      <xdr:col>4</xdr:col>
      <xdr:colOff>277812</xdr:colOff>
      <xdr:row>18</xdr:row>
      <xdr:rowOff>138907</xdr:rowOff>
    </xdr:from>
    <xdr:ext cx="5383653" cy="246093"/>
    <xdr:sp macro="" textlink="">
      <xdr:nvSpPr>
        <xdr:cNvPr id="42" name="41 CuadroTexto"/>
        <xdr:cNvSpPr txBox="1"/>
      </xdr:nvSpPr>
      <xdr:spPr>
        <a:xfrm>
          <a:off x="3333750" y="4871641"/>
          <a:ext cx="5383653" cy="2460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000">
              <a:solidFill>
                <a:schemeClr val="tx1">
                  <a:lumMod val="50000"/>
                  <a:lumOff val="50000"/>
                </a:schemeClr>
              </a:solidFill>
              <a:latin typeface="Maiandra GD" panose="020E0502030308020204" pitchFamily="34" charset="0"/>
            </a:rPr>
            <a:t>Fuente:</a:t>
          </a:r>
          <a:r>
            <a:rPr lang="es-CO" sz="1000" baseline="0">
              <a:solidFill>
                <a:schemeClr val="tx1">
                  <a:lumMod val="50000"/>
                  <a:lumOff val="50000"/>
                </a:schemeClr>
              </a:solidFill>
              <a:latin typeface="Maiandra GD" panose="020E0502030308020204" pitchFamily="34" charset="0"/>
            </a:rPr>
            <a:t> Base de Datos del Inventario y Diagnóstico de la Malla Vial -IDU- Diciembre de 2014</a:t>
          </a:r>
          <a:endParaRPr lang="es-CO" sz="1000">
            <a:solidFill>
              <a:schemeClr val="tx1">
                <a:lumMod val="50000"/>
                <a:lumOff val="50000"/>
              </a:schemeClr>
            </a:solidFill>
            <a:latin typeface="Maiandra GD" panose="020E0502030308020204" pitchFamily="34" charset="0"/>
          </a:endParaRPr>
        </a:p>
      </xdr:txBody>
    </xdr:sp>
    <xdr:clientData/>
  </xdr:oneCellAnchor>
  <xdr:oneCellAnchor>
    <xdr:from>
      <xdr:col>5</xdr:col>
      <xdr:colOff>783829</xdr:colOff>
      <xdr:row>49</xdr:row>
      <xdr:rowOff>9922</xdr:rowOff>
    </xdr:from>
    <xdr:ext cx="5383653" cy="246093"/>
    <xdr:sp macro="" textlink="">
      <xdr:nvSpPr>
        <xdr:cNvPr id="43" name="42 CuadroTexto"/>
        <xdr:cNvSpPr txBox="1"/>
      </xdr:nvSpPr>
      <xdr:spPr>
        <a:xfrm>
          <a:off x="4484688" y="10169922"/>
          <a:ext cx="5383653" cy="2460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000">
              <a:solidFill>
                <a:schemeClr val="tx1">
                  <a:lumMod val="50000"/>
                  <a:lumOff val="50000"/>
                </a:schemeClr>
              </a:solidFill>
              <a:latin typeface="Maiandra GD" panose="020E0502030308020204" pitchFamily="34" charset="0"/>
            </a:rPr>
            <a:t>Fuente:</a:t>
          </a:r>
          <a:r>
            <a:rPr lang="es-CO" sz="1000" baseline="0">
              <a:solidFill>
                <a:schemeClr val="tx1">
                  <a:lumMod val="50000"/>
                  <a:lumOff val="50000"/>
                </a:schemeClr>
              </a:solidFill>
              <a:latin typeface="Maiandra GD" panose="020E0502030308020204" pitchFamily="34" charset="0"/>
            </a:rPr>
            <a:t> Base de Datos del Inventario y Diagnóstico de la Malla Vial -IDU- Diciembre de 2014</a:t>
          </a:r>
          <a:endParaRPr lang="es-CO" sz="1000">
            <a:solidFill>
              <a:schemeClr val="tx1">
                <a:lumMod val="50000"/>
                <a:lumOff val="50000"/>
              </a:schemeClr>
            </a:solidFill>
            <a:latin typeface="Maiandra GD" panose="020E0502030308020204" pitchFamily="34" charset="0"/>
          </a:endParaRPr>
        </a:p>
      </xdr:txBody>
    </xdr:sp>
    <xdr:clientData/>
  </xdr:oneCellAnchor>
  <xdr:oneCellAnchor>
    <xdr:from>
      <xdr:col>5</xdr:col>
      <xdr:colOff>0</xdr:colOff>
      <xdr:row>57</xdr:row>
      <xdr:rowOff>0</xdr:rowOff>
    </xdr:from>
    <xdr:ext cx="5164234" cy="276807"/>
    <xdr:sp macro="" textlink="">
      <xdr:nvSpPr>
        <xdr:cNvPr id="44" name="43 CuadroTexto"/>
        <xdr:cNvSpPr txBox="1"/>
      </xdr:nvSpPr>
      <xdr:spPr>
        <a:xfrm>
          <a:off x="3700859" y="11668125"/>
          <a:ext cx="5164234" cy="2768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200" b="1">
              <a:solidFill>
                <a:schemeClr val="tx1">
                  <a:lumMod val="50000"/>
                  <a:lumOff val="50000"/>
                </a:schemeClr>
              </a:solidFill>
              <a:latin typeface="Maiandra GD" panose="020E0502030308020204" pitchFamily="34" charset="0"/>
            </a:rPr>
            <a:t>Subdirección General de Desarrollo</a:t>
          </a:r>
          <a:r>
            <a:rPr lang="es-CO" sz="1200" b="1" baseline="0">
              <a:solidFill>
                <a:schemeClr val="tx1">
                  <a:lumMod val="50000"/>
                  <a:lumOff val="50000"/>
                </a:schemeClr>
              </a:solidFill>
              <a:latin typeface="Maiandra GD" panose="020E0502030308020204" pitchFamily="34" charset="0"/>
            </a:rPr>
            <a:t> Urbano - Dirección Técnica Estratégica</a:t>
          </a:r>
          <a:endParaRPr lang="es-CO" sz="1200" b="1">
            <a:solidFill>
              <a:schemeClr val="tx1">
                <a:lumMod val="50000"/>
                <a:lumOff val="50000"/>
              </a:schemeClr>
            </a:solidFill>
            <a:latin typeface="Maiandra GD" panose="020E0502030308020204" pitchFamily="34" charset="0"/>
          </a:endParaRPr>
        </a:p>
      </xdr:txBody>
    </xdr:sp>
    <xdr:clientData/>
  </xdr:oneCellAnchor>
  <xdr:twoCellAnchor>
    <xdr:from>
      <xdr:col>4</xdr:col>
      <xdr:colOff>549189</xdr:colOff>
      <xdr:row>35</xdr:row>
      <xdr:rowOff>42905</xdr:rowOff>
    </xdr:from>
    <xdr:to>
      <xdr:col>10</xdr:col>
      <xdr:colOff>437635</xdr:colOff>
      <xdr:row>49</xdr:row>
      <xdr:rowOff>78565</xdr:rowOff>
    </xdr:to>
    <xdr:grpSp>
      <xdr:nvGrpSpPr>
        <xdr:cNvPr id="6" name="5 Grupo"/>
        <xdr:cNvGrpSpPr/>
      </xdr:nvGrpSpPr>
      <xdr:grpSpPr>
        <a:xfrm>
          <a:off x="3604054" y="7620000"/>
          <a:ext cx="7448378" cy="2627146"/>
          <a:chOff x="3604054" y="7620000"/>
          <a:chExt cx="7448378" cy="2627146"/>
        </a:xfrm>
      </xdr:grpSpPr>
      <xdr:graphicFrame macro="">
        <xdr:nvGraphicFramePr>
          <xdr:cNvPr id="3" name="2 Gráfico"/>
          <xdr:cNvGraphicFramePr/>
        </xdr:nvGraphicFramePr>
        <xdr:xfrm>
          <a:off x="4933100" y="8099918"/>
          <a:ext cx="4704107" cy="2147228"/>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2" name="1 Rectángulo"/>
          <xdr:cNvSpPr/>
        </xdr:nvSpPr>
        <xdr:spPr>
          <a:xfrm>
            <a:off x="3604054" y="7620000"/>
            <a:ext cx="7448378" cy="7637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12872</xdr:colOff>
      <xdr:row>0</xdr:row>
      <xdr:rowOff>901014</xdr:rowOff>
    </xdr:from>
    <xdr:to>
      <xdr:col>10</xdr:col>
      <xdr:colOff>759425</xdr:colOff>
      <xdr:row>1</xdr:row>
      <xdr:rowOff>13540</xdr:rowOff>
    </xdr:to>
    <xdr:sp macro="" textlink="">
      <xdr:nvSpPr>
        <xdr:cNvPr id="3" name="2 Rectángulo"/>
        <xdr:cNvSpPr/>
      </xdr:nvSpPr>
      <xdr:spPr>
        <a:xfrm>
          <a:off x="12872" y="901014"/>
          <a:ext cx="8366553" cy="112651"/>
        </a:xfrm>
        <a:prstGeom prst="rect">
          <a:avLst/>
        </a:pr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12872</xdr:colOff>
      <xdr:row>0</xdr:row>
      <xdr:rowOff>855963</xdr:rowOff>
    </xdr:from>
    <xdr:to>
      <xdr:col>10</xdr:col>
      <xdr:colOff>759425</xdr:colOff>
      <xdr:row>0</xdr:row>
      <xdr:rowOff>926757</xdr:rowOff>
    </xdr:to>
    <xdr:sp macro="" textlink="">
      <xdr:nvSpPr>
        <xdr:cNvPr id="4" name="3 Rectángulo"/>
        <xdr:cNvSpPr/>
      </xdr:nvSpPr>
      <xdr:spPr>
        <a:xfrm>
          <a:off x="12872" y="855963"/>
          <a:ext cx="8366553" cy="70794"/>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315355</xdr:colOff>
      <xdr:row>2</xdr:row>
      <xdr:rowOff>682196</xdr:rowOff>
    </xdr:from>
    <xdr:to>
      <xdr:col>10</xdr:col>
      <xdr:colOff>173767</xdr:colOff>
      <xdr:row>2</xdr:row>
      <xdr:rowOff>688634</xdr:rowOff>
    </xdr:to>
    <xdr:cxnSp macro="">
      <xdr:nvCxnSpPr>
        <xdr:cNvPr id="8" name="7 Conector recto"/>
        <xdr:cNvCxnSpPr/>
      </xdr:nvCxnSpPr>
      <xdr:spPr>
        <a:xfrm flipV="1">
          <a:off x="315355" y="1777571"/>
          <a:ext cx="7478412" cy="6438"/>
        </a:xfrm>
        <a:prstGeom prst="line">
          <a:avLst/>
        </a:prstGeom>
        <a:ln>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316385</xdr:colOff>
      <xdr:row>2</xdr:row>
      <xdr:rowOff>572788</xdr:rowOff>
    </xdr:from>
    <xdr:to>
      <xdr:col>8</xdr:col>
      <xdr:colOff>318187</xdr:colOff>
      <xdr:row>2</xdr:row>
      <xdr:rowOff>701506</xdr:rowOff>
    </xdr:to>
    <xdr:sp macro="" textlink="">
      <xdr:nvSpPr>
        <xdr:cNvPr id="9" name="8 Rectángulo redondeado"/>
        <xdr:cNvSpPr/>
      </xdr:nvSpPr>
      <xdr:spPr>
        <a:xfrm>
          <a:off x="6412385" y="1668163"/>
          <a:ext cx="1802" cy="128718"/>
        </a:xfrm>
        <a:prstGeom prst="roundRect">
          <a:avLst/>
        </a:prstGeom>
        <a:solidFill>
          <a:schemeClr val="accent1">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57922</xdr:colOff>
      <xdr:row>2</xdr:row>
      <xdr:rowOff>611402</xdr:rowOff>
    </xdr:from>
    <xdr:to>
      <xdr:col>10</xdr:col>
      <xdr:colOff>193074</xdr:colOff>
      <xdr:row>3</xdr:row>
      <xdr:rowOff>25744</xdr:rowOff>
    </xdr:to>
    <xdr:sp macro="" textlink="">
      <xdr:nvSpPr>
        <xdr:cNvPr id="10" name="9 Rectángulo redondeado"/>
        <xdr:cNvSpPr/>
      </xdr:nvSpPr>
      <xdr:spPr>
        <a:xfrm>
          <a:off x="7677922" y="1706777"/>
          <a:ext cx="135152" cy="128717"/>
        </a:xfrm>
        <a:prstGeom prst="roundRect">
          <a:avLst/>
        </a:prstGeom>
        <a:solidFill>
          <a:schemeClr val="accent1">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51286</xdr:colOff>
      <xdr:row>0</xdr:row>
      <xdr:rowOff>25920</xdr:rowOff>
    </xdr:from>
    <xdr:to>
      <xdr:col>1</xdr:col>
      <xdr:colOff>58613</xdr:colOff>
      <xdr:row>0</xdr:row>
      <xdr:rowOff>702651</xdr:rowOff>
    </xdr:to>
    <xdr:pic>
      <xdr:nvPicPr>
        <xdr:cNvPr id="11" name="10 Imagen"/>
        <xdr:cNvPicPr>
          <a:picLocks noChangeAspect="1"/>
        </xdr:cNvPicPr>
      </xdr:nvPicPr>
      <xdr:blipFill rotWithShape="1">
        <a:blip xmlns:r="http://schemas.openxmlformats.org/officeDocument/2006/relationships" r:embed="rId1"/>
        <a:srcRect l="16428" t="43756" r="70171" b="35278"/>
        <a:stretch/>
      </xdr:blipFill>
      <xdr:spPr>
        <a:xfrm>
          <a:off x="51286" y="25920"/>
          <a:ext cx="769327" cy="676731"/>
        </a:xfrm>
        <a:prstGeom prst="rect">
          <a:avLst/>
        </a:prstGeom>
      </xdr:spPr>
    </xdr:pic>
    <xdr:clientData/>
  </xdr:twoCellAnchor>
  <xdr:twoCellAnchor editAs="oneCell">
    <xdr:from>
      <xdr:col>1</xdr:col>
      <xdr:colOff>53406</xdr:colOff>
      <xdr:row>0</xdr:row>
      <xdr:rowOff>73269</xdr:rowOff>
    </xdr:from>
    <xdr:to>
      <xdr:col>4</xdr:col>
      <xdr:colOff>27110</xdr:colOff>
      <xdr:row>0</xdr:row>
      <xdr:rowOff>683602</xdr:rowOff>
    </xdr:to>
    <xdr:pic>
      <xdr:nvPicPr>
        <xdr:cNvPr id="12" name="11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5406" y="73269"/>
          <a:ext cx="2259704" cy="610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300403</xdr:colOff>
      <xdr:row>59</xdr:row>
      <xdr:rowOff>117232</xdr:rowOff>
    </xdr:from>
    <xdr:to>
      <xdr:col>10</xdr:col>
      <xdr:colOff>219807</xdr:colOff>
      <xdr:row>59</xdr:row>
      <xdr:rowOff>162951</xdr:rowOff>
    </xdr:to>
    <xdr:sp macro="" textlink="">
      <xdr:nvSpPr>
        <xdr:cNvPr id="29" name="28 Rectángulo"/>
        <xdr:cNvSpPr/>
      </xdr:nvSpPr>
      <xdr:spPr>
        <a:xfrm>
          <a:off x="300403" y="8726367"/>
          <a:ext cx="7539404" cy="45719"/>
        </a:xfrm>
        <a:prstGeom prst="rect">
          <a:avLst/>
        </a:prstGeom>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747346</xdr:colOff>
      <xdr:row>0</xdr:row>
      <xdr:rowOff>29308</xdr:rowOff>
    </xdr:from>
    <xdr:to>
      <xdr:col>10</xdr:col>
      <xdr:colOff>693285</xdr:colOff>
      <xdr:row>0</xdr:row>
      <xdr:rowOff>715365</xdr:rowOff>
    </xdr:to>
    <xdr:grpSp>
      <xdr:nvGrpSpPr>
        <xdr:cNvPr id="30" name="29 Grupo">
          <a:hlinkClick xmlns:r="http://schemas.openxmlformats.org/officeDocument/2006/relationships" r:id="rId3" tooltip=" "/>
        </xdr:cNvPr>
        <xdr:cNvGrpSpPr/>
      </xdr:nvGrpSpPr>
      <xdr:grpSpPr>
        <a:xfrm>
          <a:off x="7605346" y="29308"/>
          <a:ext cx="707939" cy="686057"/>
          <a:chOff x="6734176" y="3556279"/>
          <a:chExt cx="1111405" cy="906800"/>
        </a:xfrm>
      </xdr:grpSpPr>
      <xdr:pic>
        <xdr:nvPicPr>
          <xdr:cNvPr id="31" name="30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62814" y="3556279"/>
            <a:ext cx="1082767" cy="906800"/>
          </a:xfrm>
          <a:prstGeom prst="rect">
            <a:avLst/>
          </a:prstGeom>
        </xdr:spPr>
      </xdr:pic>
      <xdr:sp macro="" textlink="">
        <xdr:nvSpPr>
          <xdr:cNvPr id="32" name="31 CuadroTexto"/>
          <xdr:cNvSpPr txBox="1"/>
        </xdr:nvSpPr>
        <xdr:spPr>
          <a:xfrm>
            <a:off x="6734176" y="3609973"/>
            <a:ext cx="820360" cy="3483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b="1">
                <a:solidFill>
                  <a:schemeClr val="bg1"/>
                </a:solidFill>
              </a:rPr>
              <a:t>Inicio</a:t>
            </a:r>
          </a:p>
        </xdr:txBody>
      </xdr:sp>
    </xdr:grpSp>
    <xdr:clientData/>
  </xdr:twoCellAnchor>
  <xdr:twoCellAnchor editAs="oneCell">
    <xdr:from>
      <xdr:col>0</xdr:col>
      <xdr:colOff>95249</xdr:colOff>
      <xdr:row>0</xdr:row>
      <xdr:rowOff>663418</xdr:rowOff>
    </xdr:from>
    <xdr:to>
      <xdr:col>2</xdr:col>
      <xdr:colOff>380998</xdr:colOff>
      <xdr:row>0</xdr:row>
      <xdr:rowOff>827940</xdr:rowOff>
    </xdr:to>
    <xdr:pic>
      <xdr:nvPicPr>
        <xdr:cNvPr id="34" name="33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5249" y="663418"/>
          <a:ext cx="1809749" cy="164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315058</xdr:colOff>
      <xdr:row>2</xdr:row>
      <xdr:rowOff>222747</xdr:rowOff>
    </xdr:from>
    <xdr:to>
      <xdr:col>5</xdr:col>
      <xdr:colOff>10258</xdr:colOff>
      <xdr:row>2</xdr:row>
      <xdr:rowOff>672612</xdr:rowOff>
    </xdr:to>
    <xdr:pic>
      <xdr:nvPicPr>
        <xdr:cNvPr id="35" name="34 Imagen"/>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5058" y="1321785"/>
          <a:ext cx="3505200" cy="449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322385</xdr:colOff>
      <xdr:row>60</xdr:row>
      <xdr:rowOff>1</xdr:rowOff>
    </xdr:from>
    <xdr:ext cx="5164234" cy="276807"/>
    <xdr:sp macro="" textlink="">
      <xdr:nvSpPr>
        <xdr:cNvPr id="18" name="17 CuadroTexto"/>
        <xdr:cNvSpPr txBox="1"/>
      </xdr:nvSpPr>
      <xdr:spPr>
        <a:xfrm>
          <a:off x="1084385" y="8799636"/>
          <a:ext cx="5164234" cy="2768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200" b="1">
              <a:solidFill>
                <a:schemeClr val="tx1">
                  <a:lumMod val="50000"/>
                  <a:lumOff val="50000"/>
                </a:schemeClr>
              </a:solidFill>
              <a:latin typeface="Maiandra GD" panose="020E0502030308020204" pitchFamily="34" charset="0"/>
            </a:rPr>
            <a:t>Subdirección General de Desarrollo</a:t>
          </a:r>
          <a:r>
            <a:rPr lang="es-CO" sz="1200" b="1" baseline="0">
              <a:solidFill>
                <a:schemeClr val="tx1">
                  <a:lumMod val="50000"/>
                  <a:lumOff val="50000"/>
                </a:schemeClr>
              </a:solidFill>
              <a:latin typeface="Maiandra GD" panose="020E0502030308020204" pitchFamily="34" charset="0"/>
            </a:rPr>
            <a:t> Urbano - Dirección Técnica Estratégica</a:t>
          </a:r>
          <a:endParaRPr lang="es-CO" sz="1200" b="1">
            <a:solidFill>
              <a:schemeClr val="tx1">
                <a:lumMod val="50000"/>
                <a:lumOff val="50000"/>
              </a:schemeClr>
            </a:solidFill>
            <a:latin typeface="Maiandra GD" panose="020E0502030308020204" pitchFamily="34" charset="0"/>
          </a:endParaRP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307732</xdr:colOff>
      <xdr:row>2</xdr:row>
      <xdr:rowOff>193278</xdr:rowOff>
    </xdr:from>
    <xdr:to>
      <xdr:col>3</xdr:col>
      <xdr:colOff>691661</xdr:colOff>
      <xdr:row>2</xdr:row>
      <xdr:rowOff>693127</xdr:rowOff>
    </xdr:to>
    <xdr:pic>
      <xdr:nvPicPr>
        <xdr:cNvPr id="38" name="37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732" y="1387566"/>
          <a:ext cx="2669929" cy="499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12872</xdr:colOff>
      <xdr:row>0</xdr:row>
      <xdr:rowOff>901014</xdr:rowOff>
    </xdr:from>
    <xdr:to>
      <xdr:col>10</xdr:col>
      <xdr:colOff>759425</xdr:colOff>
      <xdr:row>1</xdr:row>
      <xdr:rowOff>13540</xdr:rowOff>
    </xdr:to>
    <xdr:sp macro="" textlink="">
      <xdr:nvSpPr>
        <xdr:cNvPr id="14" name="13 Rectángulo"/>
        <xdr:cNvSpPr/>
      </xdr:nvSpPr>
      <xdr:spPr>
        <a:xfrm>
          <a:off x="12872" y="901014"/>
          <a:ext cx="8366553" cy="112651"/>
        </a:xfrm>
        <a:prstGeom prst="rect">
          <a:avLst/>
        </a:pr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12872</xdr:colOff>
      <xdr:row>0</xdr:row>
      <xdr:rowOff>855963</xdr:rowOff>
    </xdr:from>
    <xdr:to>
      <xdr:col>10</xdr:col>
      <xdr:colOff>759425</xdr:colOff>
      <xdr:row>0</xdr:row>
      <xdr:rowOff>926757</xdr:rowOff>
    </xdr:to>
    <xdr:sp macro="" textlink="">
      <xdr:nvSpPr>
        <xdr:cNvPr id="15" name="14 Rectángulo"/>
        <xdr:cNvSpPr/>
      </xdr:nvSpPr>
      <xdr:spPr>
        <a:xfrm>
          <a:off x="12872" y="855963"/>
          <a:ext cx="8366553" cy="70794"/>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315355</xdr:colOff>
      <xdr:row>2</xdr:row>
      <xdr:rowOff>682196</xdr:rowOff>
    </xdr:from>
    <xdr:to>
      <xdr:col>10</xdr:col>
      <xdr:colOff>173767</xdr:colOff>
      <xdr:row>2</xdr:row>
      <xdr:rowOff>688634</xdr:rowOff>
    </xdr:to>
    <xdr:cxnSp macro="">
      <xdr:nvCxnSpPr>
        <xdr:cNvPr id="27" name="26 Conector recto"/>
        <xdr:cNvCxnSpPr/>
      </xdr:nvCxnSpPr>
      <xdr:spPr>
        <a:xfrm flipV="1">
          <a:off x="315355" y="1872821"/>
          <a:ext cx="7478412" cy="6438"/>
        </a:xfrm>
        <a:prstGeom prst="line">
          <a:avLst/>
        </a:prstGeom>
        <a:ln>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316385</xdr:colOff>
      <xdr:row>2</xdr:row>
      <xdr:rowOff>572788</xdr:rowOff>
    </xdr:from>
    <xdr:to>
      <xdr:col>8</xdr:col>
      <xdr:colOff>318187</xdr:colOff>
      <xdr:row>2</xdr:row>
      <xdr:rowOff>701506</xdr:rowOff>
    </xdr:to>
    <xdr:sp macro="" textlink="">
      <xdr:nvSpPr>
        <xdr:cNvPr id="28" name="27 Rectángulo redondeado"/>
        <xdr:cNvSpPr/>
      </xdr:nvSpPr>
      <xdr:spPr>
        <a:xfrm>
          <a:off x="6412385" y="1763413"/>
          <a:ext cx="1802" cy="128718"/>
        </a:xfrm>
        <a:prstGeom prst="roundRect">
          <a:avLst/>
        </a:prstGeom>
        <a:solidFill>
          <a:schemeClr val="accent1">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57922</xdr:colOff>
      <xdr:row>2</xdr:row>
      <xdr:rowOff>611402</xdr:rowOff>
    </xdr:from>
    <xdr:to>
      <xdr:col>10</xdr:col>
      <xdr:colOff>193074</xdr:colOff>
      <xdr:row>3</xdr:row>
      <xdr:rowOff>25744</xdr:rowOff>
    </xdr:to>
    <xdr:sp macro="" textlink="">
      <xdr:nvSpPr>
        <xdr:cNvPr id="29" name="28 Rectángulo redondeado"/>
        <xdr:cNvSpPr/>
      </xdr:nvSpPr>
      <xdr:spPr>
        <a:xfrm>
          <a:off x="7677922" y="1802027"/>
          <a:ext cx="135152" cy="128717"/>
        </a:xfrm>
        <a:prstGeom prst="roundRect">
          <a:avLst/>
        </a:prstGeom>
        <a:solidFill>
          <a:schemeClr val="accent1">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51286</xdr:colOff>
      <xdr:row>0</xdr:row>
      <xdr:rowOff>25920</xdr:rowOff>
    </xdr:from>
    <xdr:to>
      <xdr:col>1</xdr:col>
      <xdr:colOff>58613</xdr:colOff>
      <xdr:row>0</xdr:row>
      <xdr:rowOff>702651</xdr:rowOff>
    </xdr:to>
    <xdr:pic>
      <xdr:nvPicPr>
        <xdr:cNvPr id="34" name="33 Imagen"/>
        <xdr:cNvPicPr>
          <a:picLocks noChangeAspect="1"/>
        </xdr:cNvPicPr>
      </xdr:nvPicPr>
      <xdr:blipFill rotWithShape="1">
        <a:blip xmlns:r="http://schemas.openxmlformats.org/officeDocument/2006/relationships" r:embed="rId2"/>
        <a:srcRect l="16428" t="43756" r="70171" b="35278"/>
        <a:stretch/>
      </xdr:blipFill>
      <xdr:spPr>
        <a:xfrm>
          <a:off x="51286" y="25920"/>
          <a:ext cx="769327" cy="676731"/>
        </a:xfrm>
        <a:prstGeom prst="rect">
          <a:avLst/>
        </a:prstGeom>
      </xdr:spPr>
    </xdr:pic>
    <xdr:clientData/>
  </xdr:twoCellAnchor>
  <xdr:twoCellAnchor editAs="oneCell">
    <xdr:from>
      <xdr:col>1</xdr:col>
      <xdr:colOff>36634</xdr:colOff>
      <xdr:row>4</xdr:row>
      <xdr:rowOff>152262</xdr:rowOff>
    </xdr:from>
    <xdr:to>
      <xdr:col>3</xdr:col>
      <xdr:colOff>505557</xdr:colOff>
      <xdr:row>6</xdr:row>
      <xdr:rowOff>59800</xdr:rowOff>
    </xdr:to>
    <xdr:pic>
      <xdr:nvPicPr>
        <xdr:cNvPr id="39" name="38 Imagen">
          <a:hlinkClick xmlns:r="http://schemas.openxmlformats.org/officeDocument/2006/relationships" r:id="rId3" tooltip=" "/>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98634" y="2086570"/>
          <a:ext cx="1992923" cy="288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36634</xdr:colOff>
      <xdr:row>7</xdr:row>
      <xdr:rowOff>65869</xdr:rowOff>
    </xdr:from>
    <xdr:to>
      <xdr:col>4</xdr:col>
      <xdr:colOff>454269</xdr:colOff>
      <xdr:row>8</xdr:row>
      <xdr:rowOff>125283</xdr:rowOff>
    </xdr:to>
    <xdr:pic>
      <xdr:nvPicPr>
        <xdr:cNvPr id="40" name="39 Imagen">
          <a:hlinkClick xmlns:r="http://schemas.openxmlformats.org/officeDocument/2006/relationships" r:id="rId5" tooltip=" "/>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8634" y="2571677"/>
          <a:ext cx="2703635" cy="249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36634</xdr:colOff>
      <xdr:row>9</xdr:row>
      <xdr:rowOff>137447</xdr:rowOff>
    </xdr:from>
    <xdr:to>
      <xdr:col>3</xdr:col>
      <xdr:colOff>637442</xdr:colOff>
      <xdr:row>10</xdr:row>
      <xdr:rowOff>162938</xdr:rowOff>
    </xdr:to>
    <xdr:pic>
      <xdr:nvPicPr>
        <xdr:cNvPr id="41" name="40 Imagen">
          <a:hlinkClick xmlns:r="http://schemas.openxmlformats.org/officeDocument/2006/relationships" r:id="rId7" tooltip=" "/>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98634" y="3024255"/>
          <a:ext cx="2124808" cy="215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29307</xdr:colOff>
      <xdr:row>12</xdr:row>
      <xdr:rowOff>61564</xdr:rowOff>
    </xdr:from>
    <xdr:to>
      <xdr:col>3</xdr:col>
      <xdr:colOff>175846</xdr:colOff>
      <xdr:row>13</xdr:row>
      <xdr:rowOff>72398</xdr:rowOff>
    </xdr:to>
    <xdr:pic>
      <xdr:nvPicPr>
        <xdr:cNvPr id="42" name="41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91307" y="3519872"/>
          <a:ext cx="1670539" cy="201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36634</xdr:colOff>
      <xdr:row>14</xdr:row>
      <xdr:rowOff>99187</xdr:rowOff>
    </xdr:from>
    <xdr:to>
      <xdr:col>2</xdr:col>
      <xdr:colOff>544843</xdr:colOff>
      <xdr:row>15</xdr:row>
      <xdr:rowOff>117230</xdr:rowOff>
    </xdr:to>
    <xdr:pic>
      <xdr:nvPicPr>
        <xdr:cNvPr id="43" name="42 Imagen">
          <a:hlinkClick xmlns:r="http://schemas.openxmlformats.org/officeDocument/2006/relationships" r:id="rId11" tooltip=" "/>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98634" y="3938495"/>
          <a:ext cx="1270209" cy="208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544209</xdr:colOff>
      <xdr:row>4</xdr:row>
      <xdr:rowOff>161191</xdr:rowOff>
    </xdr:from>
    <xdr:to>
      <xdr:col>10</xdr:col>
      <xdr:colOff>267098</xdr:colOff>
      <xdr:row>18</xdr:row>
      <xdr:rowOff>58615</xdr:rowOff>
    </xdr:to>
    <xdr:pic>
      <xdr:nvPicPr>
        <xdr:cNvPr id="44" name="43 Imagen"/>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sharpenSoften amount="50000"/>
                  </a14:imgEffect>
                </a14:imgLayer>
              </a14:imgProps>
            </a:ext>
            <a:ext uri="{28A0092B-C50C-407E-A947-70E740481C1C}">
              <a14:useLocalDpi xmlns:a14="http://schemas.microsoft.com/office/drawing/2010/main" val="0"/>
            </a:ext>
          </a:extLst>
        </a:blip>
        <a:stretch>
          <a:fillRect/>
        </a:stretch>
      </xdr:blipFill>
      <xdr:spPr>
        <a:xfrm>
          <a:off x="5116209" y="2095499"/>
          <a:ext cx="2770889" cy="2564424"/>
        </a:xfrm>
        <a:prstGeom prst="rect">
          <a:avLst/>
        </a:prstGeom>
        <a:ln>
          <a:noFill/>
        </a:ln>
        <a:effectLst>
          <a:softEdge rad="112500"/>
        </a:effectLst>
      </xdr:spPr>
    </xdr:pic>
    <xdr:clientData/>
  </xdr:twoCellAnchor>
  <xdr:twoCellAnchor editAs="oneCell">
    <xdr:from>
      <xdr:col>1</xdr:col>
      <xdr:colOff>36634</xdr:colOff>
      <xdr:row>16</xdr:row>
      <xdr:rowOff>107798</xdr:rowOff>
    </xdr:from>
    <xdr:to>
      <xdr:col>2</xdr:col>
      <xdr:colOff>520211</xdr:colOff>
      <xdr:row>17</xdr:row>
      <xdr:rowOff>152514</xdr:rowOff>
    </xdr:to>
    <xdr:pic>
      <xdr:nvPicPr>
        <xdr:cNvPr id="45" name="44 Imagen">
          <a:hlinkClick xmlns:r="http://schemas.openxmlformats.org/officeDocument/2006/relationships" r:id="rId15" tooltip=" "/>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98634" y="4328106"/>
          <a:ext cx="1245577" cy="235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600808</xdr:colOff>
      <xdr:row>5</xdr:row>
      <xdr:rowOff>95250</xdr:rowOff>
    </xdr:from>
    <xdr:to>
      <xdr:col>0</xdr:col>
      <xdr:colOff>681404</xdr:colOff>
      <xdr:row>5</xdr:row>
      <xdr:rowOff>175846</xdr:rowOff>
    </xdr:to>
    <xdr:sp macro="" textlink="">
      <xdr:nvSpPr>
        <xdr:cNvPr id="46" name="45 Elipse"/>
        <xdr:cNvSpPr/>
      </xdr:nvSpPr>
      <xdr:spPr>
        <a:xfrm>
          <a:off x="600808" y="2220058"/>
          <a:ext cx="80596" cy="80596"/>
        </a:xfrm>
        <a:prstGeom prst="ellipse">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599341</xdr:colOff>
      <xdr:row>7</xdr:row>
      <xdr:rowOff>130422</xdr:rowOff>
    </xdr:from>
    <xdr:to>
      <xdr:col>0</xdr:col>
      <xdr:colOff>679937</xdr:colOff>
      <xdr:row>8</xdr:row>
      <xdr:rowOff>20518</xdr:rowOff>
    </xdr:to>
    <xdr:sp macro="" textlink="">
      <xdr:nvSpPr>
        <xdr:cNvPr id="47" name="46 Elipse"/>
        <xdr:cNvSpPr/>
      </xdr:nvSpPr>
      <xdr:spPr>
        <a:xfrm>
          <a:off x="599341" y="2636230"/>
          <a:ext cx="80596" cy="80596"/>
        </a:xfrm>
        <a:prstGeom prst="ellipse">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605201</xdr:colOff>
      <xdr:row>10</xdr:row>
      <xdr:rowOff>19056</xdr:rowOff>
    </xdr:from>
    <xdr:to>
      <xdr:col>0</xdr:col>
      <xdr:colOff>685797</xdr:colOff>
      <xdr:row>10</xdr:row>
      <xdr:rowOff>99652</xdr:rowOff>
    </xdr:to>
    <xdr:sp macro="" textlink="">
      <xdr:nvSpPr>
        <xdr:cNvPr id="48" name="47 Elipse"/>
        <xdr:cNvSpPr/>
      </xdr:nvSpPr>
      <xdr:spPr>
        <a:xfrm>
          <a:off x="605201" y="3096364"/>
          <a:ext cx="80596" cy="80596"/>
        </a:xfrm>
        <a:prstGeom prst="ellipse">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611061</xdr:colOff>
      <xdr:row>12</xdr:row>
      <xdr:rowOff>105517</xdr:rowOff>
    </xdr:from>
    <xdr:to>
      <xdr:col>0</xdr:col>
      <xdr:colOff>691657</xdr:colOff>
      <xdr:row>12</xdr:row>
      <xdr:rowOff>186113</xdr:rowOff>
    </xdr:to>
    <xdr:sp macro="" textlink="">
      <xdr:nvSpPr>
        <xdr:cNvPr id="49" name="48 Elipse"/>
        <xdr:cNvSpPr/>
      </xdr:nvSpPr>
      <xdr:spPr>
        <a:xfrm>
          <a:off x="611061" y="3563825"/>
          <a:ext cx="80596" cy="80596"/>
        </a:xfrm>
        <a:prstGeom prst="ellipse">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616921</xdr:colOff>
      <xdr:row>14</xdr:row>
      <xdr:rowOff>162670</xdr:rowOff>
    </xdr:from>
    <xdr:to>
      <xdr:col>0</xdr:col>
      <xdr:colOff>697517</xdr:colOff>
      <xdr:row>15</xdr:row>
      <xdr:rowOff>52766</xdr:rowOff>
    </xdr:to>
    <xdr:sp macro="" textlink="">
      <xdr:nvSpPr>
        <xdr:cNvPr id="50" name="49 Elipse"/>
        <xdr:cNvSpPr/>
      </xdr:nvSpPr>
      <xdr:spPr>
        <a:xfrm>
          <a:off x="616921" y="4001978"/>
          <a:ext cx="80596" cy="80596"/>
        </a:xfrm>
        <a:prstGeom prst="ellipse">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630108</xdr:colOff>
      <xdr:row>17</xdr:row>
      <xdr:rowOff>15</xdr:rowOff>
    </xdr:from>
    <xdr:to>
      <xdr:col>0</xdr:col>
      <xdr:colOff>710704</xdr:colOff>
      <xdr:row>17</xdr:row>
      <xdr:rowOff>80611</xdr:rowOff>
    </xdr:to>
    <xdr:sp macro="" textlink="">
      <xdr:nvSpPr>
        <xdr:cNvPr id="51" name="50 Elipse"/>
        <xdr:cNvSpPr/>
      </xdr:nvSpPr>
      <xdr:spPr>
        <a:xfrm>
          <a:off x="630108" y="4410823"/>
          <a:ext cx="80596" cy="80596"/>
        </a:xfrm>
        <a:prstGeom prst="ellipse">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395653</xdr:colOff>
      <xdr:row>22</xdr:row>
      <xdr:rowOff>29308</xdr:rowOff>
    </xdr:from>
    <xdr:to>
      <xdr:col>10</xdr:col>
      <xdr:colOff>315057</xdr:colOff>
      <xdr:row>22</xdr:row>
      <xdr:rowOff>75027</xdr:rowOff>
    </xdr:to>
    <xdr:sp macro="" textlink="">
      <xdr:nvSpPr>
        <xdr:cNvPr id="55" name="54 Rectángulo"/>
        <xdr:cNvSpPr/>
      </xdr:nvSpPr>
      <xdr:spPr>
        <a:xfrm>
          <a:off x="395653" y="5209443"/>
          <a:ext cx="7539404" cy="45719"/>
        </a:xfrm>
        <a:prstGeom prst="rect">
          <a:avLst/>
        </a:prstGeom>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7</xdr:col>
      <xdr:colOff>219808</xdr:colOff>
      <xdr:row>0</xdr:row>
      <xdr:rowOff>290380</xdr:rowOff>
    </xdr:from>
    <xdr:to>
      <xdr:col>11</xdr:col>
      <xdr:colOff>0</xdr:colOff>
      <xdr:row>0</xdr:row>
      <xdr:rowOff>553916</xdr:rowOff>
    </xdr:to>
    <xdr:pic>
      <xdr:nvPicPr>
        <xdr:cNvPr id="30" name="29 Imagen"/>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553808" y="290380"/>
          <a:ext cx="2828192" cy="263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38876</xdr:colOff>
      <xdr:row>0</xdr:row>
      <xdr:rowOff>109903</xdr:rowOff>
    </xdr:from>
    <xdr:to>
      <xdr:col>3</xdr:col>
      <xdr:colOff>461844</xdr:colOff>
      <xdr:row>0</xdr:row>
      <xdr:rowOff>615462</xdr:rowOff>
    </xdr:to>
    <xdr:pic>
      <xdr:nvPicPr>
        <xdr:cNvPr id="31" name="30 Imagen"/>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00876" y="109903"/>
          <a:ext cx="1946968" cy="505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58615</xdr:colOff>
      <xdr:row>22</xdr:row>
      <xdr:rowOff>102577</xdr:rowOff>
    </xdr:from>
    <xdr:ext cx="5164234" cy="276807"/>
    <xdr:sp macro="" textlink="">
      <xdr:nvSpPr>
        <xdr:cNvPr id="32" name="31 CuadroTexto"/>
        <xdr:cNvSpPr txBox="1"/>
      </xdr:nvSpPr>
      <xdr:spPr>
        <a:xfrm>
          <a:off x="1582615" y="5282712"/>
          <a:ext cx="5164234" cy="2768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200" b="1">
              <a:solidFill>
                <a:schemeClr val="tx1">
                  <a:lumMod val="50000"/>
                  <a:lumOff val="50000"/>
                </a:schemeClr>
              </a:solidFill>
              <a:latin typeface="Maiandra GD" panose="020E0502030308020204" pitchFamily="34" charset="0"/>
            </a:rPr>
            <a:t>Subdirección General de Desarrollo</a:t>
          </a:r>
          <a:r>
            <a:rPr lang="es-CO" sz="1200" b="1" baseline="0">
              <a:solidFill>
                <a:schemeClr val="tx1">
                  <a:lumMod val="50000"/>
                  <a:lumOff val="50000"/>
                </a:schemeClr>
              </a:solidFill>
              <a:latin typeface="Maiandra GD" panose="020E0502030308020204" pitchFamily="34" charset="0"/>
            </a:rPr>
            <a:t> Urbano - Dirección Técnica Estratégica</a:t>
          </a:r>
          <a:endParaRPr lang="es-CO" sz="1200" b="1">
            <a:solidFill>
              <a:schemeClr val="tx1">
                <a:lumMod val="50000"/>
                <a:lumOff val="50000"/>
              </a:schemeClr>
            </a:solidFill>
            <a:latin typeface="Maiandra GD" panose="020E0502030308020204" pitchFamily="34" charset="0"/>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0</xdr:colOff>
      <xdr:row>26</xdr:row>
      <xdr:rowOff>51486</xdr:rowOff>
    </xdr:from>
    <xdr:to>
      <xdr:col>10</xdr:col>
      <xdr:colOff>688631</xdr:colOff>
      <xdr:row>40</xdr:row>
      <xdr:rowOff>173766</xdr:rowOff>
    </xdr:to>
    <xdr:grpSp>
      <xdr:nvGrpSpPr>
        <xdr:cNvPr id="39" name="38 Grupo"/>
        <xdr:cNvGrpSpPr/>
      </xdr:nvGrpSpPr>
      <xdr:grpSpPr>
        <a:xfrm>
          <a:off x="0" y="6162140"/>
          <a:ext cx="8308631" cy="2789280"/>
          <a:chOff x="0" y="5682820"/>
          <a:chExt cx="8282888" cy="2825321"/>
        </a:xfrm>
      </xdr:grpSpPr>
      <xdr:graphicFrame macro="">
        <xdr:nvGraphicFramePr>
          <xdr:cNvPr id="2" name="1 Gráfico"/>
          <xdr:cNvGraphicFramePr>
            <a:graphicFrameLocks/>
          </xdr:cNvGraphicFramePr>
        </xdr:nvGraphicFramePr>
        <xdr:xfrm>
          <a:off x="0" y="5682820"/>
          <a:ext cx="8282888" cy="2825321"/>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3 Imagen"/>
          <xdr:cNvPicPr>
            <a:picLocks noChangeAspect="1"/>
          </xdr:cNvPicPr>
        </xdr:nvPicPr>
        <xdr:blipFill rotWithShape="1">
          <a:blip xmlns:r="http://schemas.openxmlformats.org/officeDocument/2006/relationships" r:embed="rId2"/>
          <a:srcRect l="31835" t="42883" r="45088" b="44463"/>
          <a:stretch/>
        </xdr:blipFill>
        <xdr:spPr>
          <a:xfrm>
            <a:off x="4595169" y="8250416"/>
            <a:ext cx="830220" cy="249464"/>
          </a:xfrm>
          <a:prstGeom prst="rect">
            <a:avLst/>
          </a:prstGeom>
        </xdr:spPr>
      </xdr:pic>
      <xdr:pic>
        <xdr:nvPicPr>
          <xdr:cNvPr id="5" name="4 Imagen"/>
          <xdr:cNvPicPr>
            <a:picLocks noChangeAspect="1"/>
          </xdr:cNvPicPr>
        </xdr:nvPicPr>
        <xdr:blipFill rotWithShape="1">
          <a:blip xmlns:r="http://schemas.openxmlformats.org/officeDocument/2006/relationships" r:embed="rId3"/>
          <a:srcRect l="31293" t="32447" r="31630" b="55379"/>
          <a:stretch/>
        </xdr:blipFill>
        <xdr:spPr>
          <a:xfrm>
            <a:off x="2585816" y="8258981"/>
            <a:ext cx="1305558" cy="233480"/>
          </a:xfrm>
          <a:prstGeom prst="rect">
            <a:avLst/>
          </a:prstGeom>
        </xdr:spPr>
      </xdr:pic>
      <xdr:pic>
        <xdr:nvPicPr>
          <xdr:cNvPr id="6" name="5 Imagen"/>
          <xdr:cNvPicPr>
            <a:picLocks noChangeAspect="1"/>
          </xdr:cNvPicPr>
        </xdr:nvPicPr>
        <xdr:blipFill rotWithShape="1">
          <a:blip xmlns:r="http://schemas.openxmlformats.org/officeDocument/2006/relationships" r:embed="rId4"/>
          <a:srcRect l="26916" t="67309" r="43704" b="20908"/>
          <a:stretch/>
        </xdr:blipFill>
        <xdr:spPr>
          <a:xfrm>
            <a:off x="823782" y="8250707"/>
            <a:ext cx="1043550" cy="236302"/>
          </a:xfrm>
          <a:prstGeom prst="rect">
            <a:avLst/>
          </a:prstGeom>
        </xdr:spPr>
      </xdr:pic>
      <xdr:pic>
        <xdr:nvPicPr>
          <xdr:cNvPr id="7" name="6 Imagen"/>
          <xdr:cNvPicPr>
            <a:picLocks noChangeAspect="1"/>
          </xdr:cNvPicPr>
        </xdr:nvPicPr>
        <xdr:blipFill rotWithShape="1">
          <a:blip xmlns:r="http://schemas.openxmlformats.org/officeDocument/2006/relationships" r:embed="rId5"/>
          <a:srcRect l="40014" t="80964" r="44869" b="13270"/>
          <a:stretch/>
        </xdr:blipFill>
        <xdr:spPr>
          <a:xfrm>
            <a:off x="6318027" y="8262531"/>
            <a:ext cx="1023295" cy="228320"/>
          </a:xfrm>
          <a:prstGeom prst="rect">
            <a:avLst/>
          </a:prstGeom>
        </xdr:spPr>
      </xdr:pic>
    </xdr:grpSp>
    <xdr:clientData/>
  </xdr:twoCellAnchor>
  <xdr:twoCellAnchor>
    <xdr:from>
      <xdr:col>0</xdr:col>
      <xdr:colOff>0</xdr:colOff>
      <xdr:row>6</xdr:row>
      <xdr:rowOff>122281</xdr:rowOff>
    </xdr:from>
    <xdr:to>
      <xdr:col>5</xdr:col>
      <xdr:colOff>32179</xdr:colOff>
      <xdr:row>18</xdr:row>
      <xdr:rowOff>135154</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431199</xdr:colOff>
      <xdr:row>6</xdr:row>
      <xdr:rowOff>180203</xdr:rowOff>
    </xdr:from>
    <xdr:to>
      <xdr:col>10</xdr:col>
      <xdr:colOff>392583</xdr:colOff>
      <xdr:row>18</xdr:row>
      <xdr:rowOff>141588</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xdr:col>
      <xdr:colOff>250997</xdr:colOff>
      <xdr:row>19</xdr:row>
      <xdr:rowOff>51486</xdr:rowOff>
    </xdr:from>
    <xdr:ext cx="3824509" cy="199927"/>
    <xdr:sp macro="" textlink="">
      <xdr:nvSpPr>
        <xdr:cNvPr id="15" name="14 CuadroTexto"/>
        <xdr:cNvSpPr txBox="1"/>
      </xdr:nvSpPr>
      <xdr:spPr>
        <a:xfrm>
          <a:off x="2536997" y="5011813"/>
          <a:ext cx="3824509" cy="1999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700">
              <a:solidFill>
                <a:schemeClr val="tx1">
                  <a:lumMod val="50000"/>
                  <a:lumOff val="50000"/>
                </a:schemeClr>
              </a:solidFill>
              <a:latin typeface="Maiandra GD" panose="020E0502030308020204" pitchFamily="34" charset="0"/>
            </a:rPr>
            <a:t>Fuente:</a:t>
          </a:r>
          <a:r>
            <a:rPr lang="es-CO" sz="700" baseline="0">
              <a:solidFill>
                <a:schemeClr val="tx1">
                  <a:lumMod val="50000"/>
                  <a:lumOff val="50000"/>
                </a:schemeClr>
              </a:solidFill>
              <a:latin typeface="Maiandra GD" panose="020E0502030308020204" pitchFamily="34" charset="0"/>
            </a:rPr>
            <a:t> Base de Datos del Inventario y Diagnóstico de la Malla Vial -IDU- Diciembre de 2014</a:t>
          </a:r>
          <a:endParaRPr lang="es-CO" sz="700">
            <a:solidFill>
              <a:schemeClr val="tx1">
                <a:lumMod val="50000"/>
                <a:lumOff val="50000"/>
              </a:schemeClr>
            </a:solidFill>
            <a:latin typeface="Maiandra GD" panose="020E0502030308020204" pitchFamily="34" charset="0"/>
          </a:endParaRPr>
        </a:p>
      </xdr:txBody>
    </xdr:sp>
    <xdr:clientData/>
  </xdr:oneCellAnchor>
  <xdr:twoCellAnchor>
    <xdr:from>
      <xdr:col>0</xdr:col>
      <xdr:colOff>521301</xdr:colOff>
      <xdr:row>6</xdr:row>
      <xdr:rowOff>25744</xdr:rowOff>
    </xdr:from>
    <xdr:to>
      <xdr:col>5</xdr:col>
      <xdr:colOff>19308</xdr:colOff>
      <xdr:row>19</xdr:row>
      <xdr:rowOff>51486</xdr:rowOff>
    </xdr:to>
    <xdr:sp macro="" textlink="">
      <xdr:nvSpPr>
        <xdr:cNvPr id="17" name="16 Rectángulo"/>
        <xdr:cNvSpPr/>
      </xdr:nvSpPr>
      <xdr:spPr>
        <a:xfrm>
          <a:off x="521301" y="798041"/>
          <a:ext cx="3295135" cy="2535709"/>
        </a:xfrm>
        <a:prstGeom prst="rect">
          <a:avLst/>
        </a:prstGeom>
        <a:noFill/>
        <a:ln w="9525">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712316</xdr:colOff>
      <xdr:row>6</xdr:row>
      <xdr:rowOff>19307</xdr:rowOff>
    </xdr:from>
    <xdr:to>
      <xdr:col>10</xdr:col>
      <xdr:colOff>210322</xdr:colOff>
      <xdr:row>19</xdr:row>
      <xdr:rowOff>51486</xdr:rowOff>
    </xdr:to>
    <xdr:sp macro="" textlink="">
      <xdr:nvSpPr>
        <xdr:cNvPr id="18" name="17 Rectángulo"/>
        <xdr:cNvSpPr/>
      </xdr:nvSpPr>
      <xdr:spPr>
        <a:xfrm>
          <a:off x="4509444" y="791604"/>
          <a:ext cx="3295135" cy="2542146"/>
        </a:xfrm>
        <a:prstGeom prst="rect">
          <a:avLst/>
        </a:prstGeom>
        <a:noFill/>
        <a:ln w="9525">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3</xdr:col>
      <xdr:colOff>187925</xdr:colOff>
      <xdr:row>55</xdr:row>
      <xdr:rowOff>153371</xdr:rowOff>
    </xdr:from>
    <xdr:ext cx="3824509" cy="199927"/>
    <xdr:sp macro="" textlink="">
      <xdr:nvSpPr>
        <xdr:cNvPr id="19" name="18 CuadroTexto"/>
        <xdr:cNvSpPr txBox="1"/>
      </xdr:nvSpPr>
      <xdr:spPr>
        <a:xfrm>
          <a:off x="2473925" y="11788525"/>
          <a:ext cx="3824509" cy="1999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700">
              <a:solidFill>
                <a:schemeClr val="tx1">
                  <a:lumMod val="50000"/>
                  <a:lumOff val="50000"/>
                </a:schemeClr>
              </a:solidFill>
              <a:latin typeface="Maiandra GD" panose="020E0502030308020204" pitchFamily="34" charset="0"/>
            </a:rPr>
            <a:t>Fuente:</a:t>
          </a:r>
          <a:r>
            <a:rPr lang="es-CO" sz="700" baseline="0">
              <a:solidFill>
                <a:schemeClr val="tx1">
                  <a:lumMod val="50000"/>
                  <a:lumOff val="50000"/>
                </a:schemeClr>
              </a:solidFill>
              <a:latin typeface="Maiandra GD" panose="020E0502030308020204" pitchFamily="34" charset="0"/>
            </a:rPr>
            <a:t> Base de Datos del Inventario y Diagnóstico de la Malla Vial -IDU- Diciembre de 2014</a:t>
          </a:r>
          <a:endParaRPr lang="es-CO" sz="700">
            <a:solidFill>
              <a:schemeClr val="tx1">
                <a:lumMod val="50000"/>
                <a:lumOff val="50000"/>
              </a:schemeClr>
            </a:solidFill>
            <a:latin typeface="Maiandra GD" panose="020E0502030308020204" pitchFamily="34" charset="0"/>
          </a:endParaRPr>
        </a:p>
      </xdr:txBody>
    </xdr:sp>
    <xdr:clientData/>
  </xdr:oneCellAnchor>
  <xdr:twoCellAnchor>
    <xdr:from>
      <xdr:col>0</xdr:col>
      <xdr:colOff>12872</xdr:colOff>
      <xdr:row>0</xdr:row>
      <xdr:rowOff>901014</xdr:rowOff>
    </xdr:from>
    <xdr:to>
      <xdr:col>10</xdr:col>
      <xdr:colOff>759425</xdr:colOff>
      <xdr:row>1</xdr:row>
      <xdr:rowOff>13540</xdr:rowOff>
    </xdr:to>
    <xdr:sp macro="" textlink="">
      <xdr:nvSpPr>
        <xdr:cNvPr id="21" name="20 Rectángulo"/>
        <xdr:cNvSpPr/>
      </xdr:nvSpPr>
      <xdr:spPr>
        <a:xfrm>
          <a:off x="12872" y="901014"/>
          <a:ext cx="8340810" cy="110077"/>
        </a:xfrm>
        <a:prstGeom prst="rect">
          <a:avLst/>
        </a:pr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12872</xdr:colOff>
      <xdr:row>0</xdr:row>
      <xdr:rowOff>855963</xdr:rowOff>
    </xdr:from>
    <xdr:to>
      <xdr:col>10</xdr:col>
      <xdr:colOff>759425</xdr:colOff>
      <xdr:row>0</xdr:row>
      <xdr:rowOff>926757</xdr:rowOff>
    </xdr:to>
    <xdr:sp macro="" textlink="">
      <xdr:nvSpPr>
        <xdr:cNvPr id="28" name="27 Rectángulo"/>
        <xdr:cNvSpPr/>
      </xdr:nvSpPr>
      <xdr:spPr>
        <a:xfrm>
          <a:off x="12872" y="855963"/>
          <a:ext cx="8340810" cy="70794"/>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34242</xdr:colOff>
      <xdr:row>0</xdr:row>
      <xdr:rowOff>52082</xdr:rowOff>
    </xdr:from>
    <xdr:to>
      <xdr:col>6</xdr:col>
      <xdr:colOff>435038</xdr:colOff>
      <xdr:row>0</xdr:row>
      <xdr:rowOff>487657</xdr:rowOff>
    </xdr:to>
    <xdr:pic>
      <xdr:nvPicPr>
        <xdr:cNvPr id="29" name="28 Imagen"/>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96242" y="52082"/>
          <a:ext cx="4210796" cy="43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353970</xdr:colOff>
      <xdr:row>25</xdr:row>
      <xdr:rowOff>45051</xdr:rowOff>
    </xdr:from>
    <xdr:to>
      <xdr:col>10</xdr:col>
      <xdr:colOff>244561</xdr:colOff>
      <xdr:row>25</xdr:row>
      <xdr:rowOff>57922</xdr:rowOff>
    </xdr:to>
    <xdr:cxnSp macro="">
      <xdr:nvCxnSpPr>
        <xdr:cNvPr id="37" name="36 Conector recto"/>
        <xdr:cNvCxnSpPr/>
      </xdr:nvCxnSpPr>
      <xdr:spPr>
        <a:xfrm flipV="1">
          <a:off x="353970" y="5483311"/>
          <a:ext cx="7484848" cy="12871"/>
        </a:xfrm>
        <a:prstGeom prst="line">
          <a:avLst/>
        </a:prstGeom>
        <a:ln>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102973</xdr:colOff>
      <xdr:row>24</xdr:row>
      <xdr:rowOff>135152</xdr:rowOff>
    </xdr:from>
    <xdr:to>
      <xdr:col>10</xdr:col>
      <xdr:colOff>238125</xdr:colOff>
      <xdr:row>25</xdr:row>
      <xdr:rowOff>70795</xdr:rowOff>
    </xdr:to>
    <xdr:sp macro="" textlink="">
      <xdr:nvSpPr>
        <xdr:cNvPr id="38" name="37 Rectángulo redondeado"/>
        <xdr:cNvSpPr/>
      </xdr:nvSpPr>
      <xdr:spPr>
        <a:xfrm>
          <a:off x="7697230" y="5380338"/>
          <a:ext cx="135152" cy="128717"/>
        </a:xfrm>
        <a:prstGeom prst="roundRect">
          <a:avLst/>
        </a:prstGeom>
        <a:solidFill>
          <a:schemeClr val="accent1">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740216</xdr:colOff>
      <xdr:row>0</xdr:row>
      <xdr:rowOff>66141</xdr:rowOff>
    </xdr:from>
    <xdr:to>
      <xdr:col>10</xdr:col>
      <xdr:colOff>686155</xdr:colOff>
      <xdr:row>0</xdr:row>
      <xdr:rowOff>752198</xdr:rowOff>
    </xdr:to>
    <xdr:grpSp>
      <xdr:nvGrpSpPr>
        <xdr:cNvPr id="43" name="42 Grupo">
          <a:hlinkClick xmlns:r="http://schemas.openxmlformats.org/officeDocument/2006/relationships" r:id="rId9" tooltip=" "/>
        </xdr:cNvPr>
        <xdr:cNvGrpSpPr/>
      </xdr:nvGrpSpPr>
      <xdr:grpSpPr>
        <a:xfrm>
          <a:off x="7598216" y="66141"/>
          <a:ext cx="707939" cy="686057"/>
          <a:chOff x="6734176" y="3556279"/>
          <a:chExt cx="1111405" cy="906800"/>
        </a:xfrm>
      </xdr:grpSpPr>
      <xdr:pic>
        <xdr:nvPicPr>
          <xdr:cNvPr id="44" name="43 Imagen"/>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6762814" y="3556279"/>
            <a:ext cx="1082767" cy="906800"/>
          </a:xfrm>
          <a:prstGeom prst="rect">
            <a:avLst/>
          </a:prstGeom>
        </xdr:spPr>
      </xdr:pic>
      <xdr:sp macro="" textlink="">
        <xdr:nvSpPr>
          <xdr:cNvPr id="45" name="44 CuadroTexto"/>
          <xdr:cNvSpPr txBox="1"/>
        </xdr:nvSpPr>
        <xdr:spPr>
          <a:xfrm>
            <a:off x="6734176" y="3609973"/>
            <a:ext cx="820360" cy="3483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b="1">
                <a:solidFill>
                  <a:schemeClr val="bg1"/>
                </a:solidFill>
              </a:rPr>
              <a:t>Inicio</a:t>
            </a:r>
          </a:p>
        </xdr:txBody>
      </xdr:sp>
    </xdr:grpSp>
    <xdr:clientData/>
  </xdr:twoCellAnchor>
  <xdr:twoCellAnchor editAs="oneCell">
    <xdr:from>
      <xdr:col>0</xdr:col>
      <xdr:colOff>296047</xdr:colOff>
      <xdr:row>2</xdr:row>
      <xdr:rowOff>281859</xdr:rowOff>
    </xdr:from>
    <xdr:to>
      <xdr:col>3</xdr:col>
      <xdr:colOff>534171</xdr:colOff>
      <xdr:row>2</xdr:row>
      <xdr:rowOff>637147</xdr:rowOff>
    </xdr:to>
    <xdr:pic>
      <xdr:nvPicPr>
        <xdr:cNvPr id="46" name="45 Imagen"/>
        <xdr:cNvPicPr>
          <a:picLocks noChangeAspect="1"/>
        </xdr:cNvPicPr>
      </xdr:nvPicPr>
      <xdr:blipFill rotWithShape="1">
        <a:blip xmlns:r="http://schemas.openxmlformats.org/officeDocument/2006/relationships" r:embed="rId11"/>
        <a:srcRect l="10636" t="59329" r="32795" b="26615"/>
        <a:stretch/>
      </xdr:blipFill>
      <xdr:spPr>
        <a:xfrm>
          <a:off x="296047" y="1476147"/>
          <a:ext cx="2524124" cy="355288"/>
        </a:xfrm>
        <a:prstGeom prst="rect">
          <a:avLst/>
        </a:prstGeom>
      </xdr:spPr>
    </xdr:pic>
    <xdr:clientData/>
  </xdr:twoCellAnchor>
  <xdr:twoCellAnchor editAs="oneCell">
    <xdr:from>
      <xdr:col>0</xdr:col>
      <xdr:colOff>366840</xdr:colOff>
      <xdr:row>23</xdr:row>
      <xdr:rowOff>112869</xdr:rowOff>
    </xdr:from>
    <xdr:to>
      <xdr:col>4</xdr:col>
      <xdr:colOff>373931</xdr:colOff>
      <xdr:row>25</xdr:row>
      <xdr:rowOff>25743</xdr:rowOff>
    </xdr:to>
    <xdr:pic>
      <xdr:nvPicPr>
        <xdr:cNvPr id="47" name="46 Imagen"/>
        <xdr:cNvPicPr>
          <a:picLocks noChangeAspect="1"/>
        </xdr:cNvPicPr>
      </xdr:nvPicPr>
      <xdr:blipFill rotWithShape="1">
        <a:blip xmlns:r="http://schemas.openxmlformats.org/officeDocument/2006/relationships" r:embed="rId12"/>
        <a:srcRect l="9017" t="35503" r="24704" b="53064"/>
        <a:stretch/>
      </xdr:blipFill>
      <xdr:spPr>
        <a:xfrm>
          <a:off x="366840" y="5686281"/>
          <a:ext cx="3044794" cy="299023"/>
        </a:xfrm>
        <a:prstGeom prst="rect">
          <a:avLst/>
        </a:prstGeom>
      </xdr:spPr>
    </xdr:pic>
    <xdr:clientData/>
  </xdr:twoCellAnchor>
  <xdr:twoCellAnchor>
    <xdr:from>
      <xdr:col>0</xdr:col>
      <xdr:colOff>315355</xdr:colOff>
      <xdr:row>2</xdr:row>
      <xdr:rowOff>682196</xdr:rowOff>
    </xdr:from>
    <xdr:to>
      <xdr:col>10</xdr:col>
      <xdr:colOff>173767</xdr:colOff>
      <xdr:row>2</xdr:row>
      <xdr:rowOff>688634</xdr:rowOff>
    </xdr:to>
    <xdr:cxnSp macro="">
      <xdr:nvCxnSpPr>
        <xdr:cNvPr id="49" name="48 Conector recto"/>
        <xdr:cNvCxnSpPr/>
      </xdr:nvCxnSpPr>
      <xdr:spPr>
        <a:xfrm flipV="1">
          <a:off x="315355" y="1876484"/>
          <a:ext cx="7478412" cy="6438"/>
        </a:xfrm>
        <a:prstGeom prst="line">
          <a:avLst/>
        </a:prstGeom>
        <a:ln>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316385</xdr:colOff>
      <xdr:row>2</xdr:row>
      <xdr:rowOff>572788</xdr:rowOff>
    </xdr:from>
    <xdr:to>
      <xdr:col>8</xdr:col>
      <xdr:colOff>318187</xdr:colOff>
      <xdr:row>2</xdr:row>
      <xdr:rowOff>701506</xdr:rowOff>
    </xdr:to>
    <xdr:sp macro="" textlink="">
      <xdr:nvSpPr>
        <xdr:cNvPr id="50" name="49 Rectángulo redondeado"/>
        <xdr:cNvSpPr/>
      </xdr:nvSpPr>
      <xdr:spPr>
        <a:xfrm>
          <a:off x="6391790" y="1763413"/>
          <a:ext cx="1802" cy="128718"/>
        </a:xfrm>
        <a:prstGeom prst="roundRect">
          <a:avLst/>
        </a:prstGeom>
        <a:solidFill>
          <a:schemeClr val="accent1">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57922</xdr:colOff>
      <xdr:row>2</xdr:row>
      <xdr:rowOff>611402</xdr:rowOff>
    </xdr:from>
    <xdr:to>
      <xdr:col>10</xdr:col>
      <xdr:colOff>193074</xdr:colOff>
      <xdr:row>3</xdr:row>
      <xdr:rowOff>25744</xdr:rowOff>
    </xdr:to>
    <xdr:sp macro="" textlink="">
      <xdr:nvSpPr>
        <xdr:cNvPr id="52" name="51 Rectángulo redondeado"/>
        <xdr:cNvSpPr/>
      </xdr:nvSpPr>
      <xdr:spPr>
        <a:xfrm>
          <a:off x="7677922" y="1805690"/>
          <a:ext cx="135152" cy="132381"/>
        </a:xfrm>
        <a:prstGeom prst="roundRect">
          <a:avLst/>
        </a:prstGeom>
        <a:solidFill>
          <a:schemeClr val="accent1">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309778</xdr:colOff>
      <xdr:row>41</xdr:row>
      <xdr:rowOff>38615</xdr:rowOff>
    </xdr:from>
    <xdr:to>
      <xdr:col>2</xdr:col>
      <xdr:colOff>701503</xdr:colOff>
      <xdr:row>55</xdr:row>
      <xdr:rowOff>147252</xdr:rowOff>
    </xdr:to>
    <xdr:pic>
      <xdr:nvPicPr>
        <xdr:cNvPr id="53" name="52 Imagen"/>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09778" y="9093801"/>
          <a:ext cx="1910576" cy="2811677"/>
        </a:xfrm>
        <a:prstGeom prst="rect">
          <a:avLst/>
        </a:prstGeom>
      </xdr:spPr>
    </xdr:pic>
    <xdr:clientData/>
  </xdr:twoCellAnchor>
  <xdr:twoCellAnchor editAs="oneCell">
    <xdr:from>
      <xdr:col>2</xdr:col>
      <xdr:colOff>698797</xdr:colOff>
      <xdr:row>41</xdr:row>
      <xdr:rowOff>31135</xdr:rowOff>
    </xdr:from>
    <xdr:to>
      <xdr:col>5</xdr:col>
      <xdr:colOff>341245</xdr:colOff>
      <xdr:row>55</xdr:row>
      <xdr:rowOff>135681</xdr:rowOff>
    </xdr:to>
    <xdr:pic>
      <xdr:nvPicPr>
        <xdr:cNvPr id="54" name="53 Imagen"/>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218516" y="9074534"/>
          <a:ext cx="1922027" cy="2801512"/>
        </a:xfrm>
        <a:prstGeom prst="rect">
          <a:avLst/>
        </a:prstGeom>
      </xdr:spPr>
    </xdr:pic>
    <xdr:clientData/>
  </xdr:twoCellAnchor>
  <xdr:twoCellAnchor editAs="oneCell">
    <xdr:from>
      <xdr:col>5</xdr:col>
      <xdr:colOff>313924</xdr:colOff>
      <xdr:row>41</xdr:row>
      <xdr:rowOff>32179</xdr:rowOff>
    </xdr:from>
    <xdr:to>
      <xdr:col>7</xdr:col>
      <xdr:colOff>706883</xdr:colOff>
      <xdr:row>55</xdr:row>
      <xdr:rowOff>124872</xdr:rowOff>
    </xdr:to>
    <xdr:pic>
      <xdr:nvPicPr>
        <xdr:cNvPr id="55" name="54 Imagen"/>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123924" y="9000333"/>
          <a:ext cx="1916959" cy="2759693"/>
        </a:xfrm>
        <a:prstGeom prst="rect">
          <a:avLst/>
        </a:prstGeom>
      </xdr:spPr>
    </xdr:pic>
    <xdr:clientData/>
  </xdr:twoCellAnchor>
  <xdr:twoCellAnchor editAs="oneCell">
    <xdr:from>
      <xdr:col>7</xdr:col>
      <xdr:colOff>671853</xdr:colOff>
      <xdr:row>41</xdr:row>
      <xdr:rowOff>21981</xdr:rowOff>
    </xdr:from>
    <xdr:to>
      <xdr:col>10</xdr:col>
      <xdr:colOff>285749</xdr:colOff>
      <xdr:row>55</xdr:row>
      <xdr:rowOff>131884</xdr:rowOff>
    </xdr:to>
    <xdr:pic>
      <xdr:nvPicPr>
        <xdr:cNvPr id="56" name="55 Imagen"/>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005853" y="8990135"/>
          <a:ext cx="1899896" cy="2776903"/>
        </a:xfrm>
        <a:prstGeom prst="rect">
          <a:avLst/>
        </a:prstGeom>
      </xdr:spPr>
    </xdr:pic>
    <xdr:clientData/>
  </xdr:twoCellAnchor>
  <xdr:twoCellAnchor>
    <xdr:from>
      <xdr:col>0</xdr:col>
      <xdr:colOff>51286</xdr:colOff>
      <xdr:row>0</xdr:row>
      <xdr:rowOff>25920</xdr:rowOff>
    </xdr:from>
    <xdr:to>
      <xdr:col>1</xdr:col>
      <xdr:colOff>58613</xdr:colOff>
      <xdr:row>0</xdr:row>
      <xdr:rowOff>702651</xdr:rowOff>
    </xdr:to>
    <xdr:pic>
      <xdr:nvPicPr>
        <xdr:cNvPr id="57" name="56 Imagen"/>
        <xdr:cNvPicPr>
          <a:picLocks noChangeAspect="1"/>
        </xdr:cNvPicPr>
      </xdr:nvPicPr>
      <xdr:blipFill rotWithShape="1">
        <a:blip xmlns:r="http://schemas.openxmlformats.org/officeDocument/2006/relationships" r:embed="rId17"/>
        <a:srcRect l="16428" t="43756" r="70171" b="35278"/>
        <a:stretch/>
      </xdr:blipFill>
      <xdr:spPr>
        <a:xfrm>
          <a:off x="51286" y="25920"/>
          <a:ext cx="769327" cy="676731"/>
        </a:xfrm>
        <a:prstGeom prst="rect">
          <a:avLst/>
        </a:prstGeom>
      </xdr:spPr>
    </xdr:pic>
    <xdr:clientData/>
  </xdr:twoCellAnchor>
  <xdr:twoCellAnchor>
    <xdr:from>
      <xdr:col>0</xdr:col>
      <xdr:colOff>300404</xdr:colOff>
      <xdr:row>59</xdr:row>
      <xdr:rowOff>115472</xdr:rowOff>
    </xdr:from>
    <xdr:to>
      <xdr:col>10</xdr:col>
      <xdr:colOff>219808</xdr:colOff>
      <xdr:row>59</xdr:row>
      <xdr:rowOff>161191</xdr:rowOff>
    </xdr:to>
    <xdr:sp macro="" textlink="">
      <xdr:nvSpPr>
        <xdr:cNvPr id="35" name="34 Rectángulo"/>
        <xdr:cNvSpPr/>
      </xdr:nvSpPr>
      <xdr:spPr>
        <a:xfrm>
          <a:off x="300404" y="12512626"/>
          <a:ext cx="7539404" cy="45719"/>
        </a:xfrm>
        <a:prstGeom prst="rect">
          <a:avLst/>
        </a:prstGeom>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130420</xdr:colOff>
      <xdr:row>0</xdr:row>
      <xdr:rowOff>444245</xdr:rowOff>
    </xdr:from>
    <xdr:to>
      <xdr:col>4</xdr:col>
      <xdr:colOff>520212</xdr:colOff>
      <xdr:row>0</xdr:row>
      <xdr:rowOff>652097</xdr:rowOff>
    </xdr:to>
    <xdr:pic>
      <xdr:nvPicPr>
        <xdr:cNvPr id="48" name="47 Imagen"/>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92420" y="444245"/>
          <a:ext cx="2675792" cy="207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51289</xdr:colOff>
      <xdr:row>60</xdr:row>
      <xdr:rowOff>14654</xdr:rowOff>
    </xdr:from>
    <xdr:ext cx="5164234" cy="276807"/>
    <xdr:sp macro="" textlink="">
      <xdr:nvSpPr>
        <xdr:cNvPr id="42" name="41 CuadroTexto"/>
        <xdr:cNvSpPr txBox="1"/>
      </xdr:nvSpPr>
      <xdr:spPr>
        <a:xfrm>
          <a:off x="1575289" y="12602308"/>
          <a:ext cx="5164234" cy="2768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200" b="1">
              <a:solidFill>
                <a:schemeClr val="tx1">
                  <a:lumMod val="50000"/>
                  <a:lumOff val="50000"/>
                </a:schemeClr>
              </a:solidFill>
              <a:latin typeface="Maiandra GD" panose="020E0502030308020204" pitchFamily="34" charset="0"/>
            </a:rPr>
            <a:t>Subdirección General de Desarrollo</a:t>
          </a:r>
          <a:r>
            <a:rPr lang="es-CO" sz="1200" b="1" baseline="0">
              <a:solidFill>
                <a:schemeClr val="tx1">
                  <a:lumMod val="50000"/>
                  <a:lumOff val="50000"/>
                </a:schemeClr>
              </a:solidFill>
              <a:latin typeface="Maiandra GD" panose="020E0502030308020204" pitchFamily="34" charset="0"/>
            </a:rPr>
            <a:t> Urbano - Dirección Técnica Estratégica</a:t>
          </a:r>
          <a:endParaRPr lang="es-CO" sz="1200" b="1">
            <a:solidFill>
              <a:schemeClr val="tx1">
                <a:lumMod val="50000"/>
                <a:lumOff val="50000"/>
              </a:schemeClr>
            </a:solidFill>
            <a:latin typeface="Maiandra GD" panose="020E0502030308020204" pitchFamily="34" charset="0"/>
          </a:endParaRPr>
        </a:p>
      </xdr:txBody>
    </xdr:sp>
    <xdr:clientData/>
  </xdr:oneCellAnchor>
  <xdr:twoCellAnchor editAs="oneCell">
    <xdr:from>
      <xdr:col>3</xdr:col>
      <xdr:colOff>95250</xdr:colOff>
      <xdr:row>4</xdr:row>
      <xdr:rowOff>41546</xdr:rowOff>
    </xdr:from>
    <xdr:to>
      <xdr:col>5</xdr:col>
      <xdr:colOff>25643</xdr:colOff>
      <xdr:row>6</xdr:row>
      <xdr:rowOff>30040</xdr:rowOff>
    </xdr:to>
    <xdr:pic>
      <xdr:nvPicPr>
        <xdr:cNvPr id="51" name="50 Imagen"/>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381250" y="2144373"/>
          <a:ext cx="1454393" cy="369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681404</xdr:colOff>
      <xdr:row>4</xdr:row>
      <xdr:rowOff>68558</xdr:rowOff>
    </xdr:from>
    <xdr:to>
      <xdr:col>7</xdr:col>
      <xdr:colOff>271096</xdr:colOff>
      <xdr:row>5</xdr:row>
      <xdr:rowOff>188301</xdr:rowOff>
    </xdr:to>
    <xdr:pic>
      <xdr:nvPicPr>
        <xdr:cNvPr id="59" name="58 Imagen"/>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491404" y="2171385"/>
          <a:ext cx="1113692" cy="310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505559</xdr:colOff>
      <xdr:row>4</xdr:row>
      <xdr:rowOff>65944</xdr:rowOff>
    </xdr:from>
    <xdr:to>
      <xdr:col>2</xdr:col>
      <xdr:colOff>278423</xdr:colOff>
      <xdr:row>5</xdr:row>
      <xdr:rowOff>178804</xdr:rowOff>
    </xdr:to>
    <xdr:pic>
      <xdr:nvPicPr>
        <xdr:cNvPr id="60" name="59 Imagen"/>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05559" y="2168771"/>
          <a:ext cx="1296864" cy="303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23800</xdr:colOff>
      <xdr:row>17</xdr:row>
      <xdr:rowOff>95250</xdr:rowOff>
    </xdr:from>
    <xdr:to>
      <xdr:col>9</xdr:col>
      <xdr:colOff>276951</xdr:colOff>
      <xdr:row>18</xdr:row>
      <xdr:rowOff>89389</xdr:rowOff>
    </xdr:to>
    <xdr:pic>
      <xdr:nvPicPr>
        <xdr:cNvPr id="40" name="39 Imagen"/>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357800" y="4674577"/>
          <a:ext cx="1777151" cy="184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533399</xdr:colOff>
      <xdr:row>2</xdr:row>
      <xdr:rowOff>185737</xdr:rowOff>
    </xdr:from>
    <xdr:to>
      <xdr:col>15</xdr:col>
      <xdr:colOff>704850</xdr:colOff>
      <xdr:row>18</xdr:row>
      <xdr:rowOff>123825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Diana T" refreshedDate="42120.944468287038" createdVersion="4" refreshedVersion="4" minRefreshableVersion="3" recordCount="19">
  <cacheSource type="worksheet">
    <worksheetSource ref="A2:E21" sheet="DinamicaLocalidad MVI"/>
  </cacheSource>
  <cacheFields count="5">
    <cacheField name="LOCALIDAD" numFmtId="0">
      <sharedItems count="19">
        <s v="USAQUEN"/>
        <s v="CHAPINERO"/>
        <s v="SANTA FE"/>
        <s v="SAN CRISTOBAL"/>
        <s v="USME"/>
        <s v="TUNJUELITO"/>
        <s v="BOSA"/>
        <s v="KENNEDY"/>
        <s v="FONTIBON"/>
        <s v="ENGATIVA"/>
        <s v="SUBA"/>
        <s v="BARRIOS UNIDOS"/>
        <s v="TEUSAQUILLO"/>
        <s v="LOS MARTIRES"/>
        <s v="ANTONIO NARIÑO"/>
        <s v="PUENTE ARANDA"/>
        <s v="CANDELARIA"/>
        <s v="RAFAEL URIBE URIBE"/>
        <s v="CIUDAD BOLIVAR"/>
      </sharedItems>
    </cacheField>
    <cacheField name="BUENO" numFmtId="3">
      <sharedItems containsSemiMixedTypes="0" containsString="0" containsNumber="1" containsInteger="1" minValue="16" maxValue="217"/>
    </cacheField>
    <cacheField name="REGULAR" numFmtId="3">
      <sharedItems containsSemiMixedTypes="0" containsString="0" containsNumber="1" containsInteger="1" minValue="6" maxValue="47"/>
    </cacheField>
    <cacheField name="MALO" numFmtId="3">
      <sharedItems containsSemiMixedTypes="0" containsString="0" containsNumber="1" containsInteger="1" minValue="13" maxValue="107"/>
    </cacheField>
    <cacheField name="TOTAL INTERMEDIA" numFmtId="3">
      <sharedItems containsSemiMixedTypes="0" containsString="0" containsNumber="1" containsInteger="1" minValue="35" maxValue="360"/>
    </cacheField>
  </cacheFields>
  <extLst>
    <ext xmlns:x14="http://schemas.microsoft.com/office/spreadsheetml/2009/9/main" uri="{725AE2AE-9491-48be-B2B4-4EB974FC3084}">
      <x14:pivotCacheDefinition pivotCacheId="9"/>
    </ext>
  </extLst>
</pivotCacheDefinition>
</file>

<file path=xl/pivotCache/pivotCacheDefinition2.xml><?xml version="1.0" encoding="utf-8"?>
<pivotCacheDefinition xmlns="http://schemas.openxmlformats.org/spreadsheetml/2006/main" xmlns:r="http://schemas.openxmlformats.org/officeDocument/2006/relationships" r:id="rId1" refreshedBy="Sara Viviana Torres Vergara" refreshedDate="42130.779642361114" createdVersion="4" refreshedVersion="4" minRefreshableVersion="3" recordCount="19">
  <cacheSource type="worksheet">
    <worksheetSource ref="A23:E42" sheet="DinamicaLocalidad MVA- TRONCAL"/>
  </cacheSource>
  <cacheFields count="5">
    <cacheField name="LOCALIDAD" numFmtId="0">
      <sharedItems count="19">
        <s v="USAQUEN"/>
        <s v="CHAPINERO"/>
        <s v="SANTA FE"/>
        <s v="SAN CRISTOBAL"/>
        <s v="USME"/>
        <s v="TUNJUELITO"/>
        <s v="BOSA"/>
        <s v="KENNEDY"/>
        <s v="FONTIBON"/>
        <s v="ENGATIVA"/>
        <s v="SUBA"/>
        <s v="BARRIOS UNIDOS"/>
        <s v="TEUSAQUILLO"/>
        <s v="LOS MARTIRES"/>
        <s v="ANTONIO NARIÑO"/>
        <s v="PUENTE ARANDA"/>
        <s v="CANDELARIA"/>
        <s v="RAFAEL URIBE URIBE"/>
        <s v="CIUDAD BOLIVAR"/>
      </sharedItems>
    </cacheField>
    <cacheField name="BUENO" numFmtId="3">
      <sharedItems containsSemiMixedTypes="0" containsString="0" containsNumber="1" containsInteger="1" minValue="3" maxValue="120"/>
    </cacheField>
    <cacheField name="REGULAR" numFmtId="3">
      <sharedItems containsSemiMixedTypes="0" containsString="0" containsNumber="1" containsInteger="1" minValue="0" maxValue="52"/>
    </cacheField>
    <cacheField name="MALO" numFmtId="3">
      <sharedItems containsSemiMixedTypes="0" containsString="0" containsNumber="1" containsInteger="1" minValue="0" maxValue="17"/>
    </cacheField>
    <cacheField name="TOTAL TRONCAL" numFmtId="3">
      <sharedItems containsSemiMixedTypes="0" containsString="0" containsNumber="1" containsInteger="1" minValue="6" maxValue="136"/>
    </cacheField>
  </cacheFields>
  <extLst>
    <ext xmlns:x14="http://schemas.microsoft.com/office/spreadsheetml/2009/9/main" uri="{725AE2AE-9491-48be-B2B4-4EB974FC3084}">
      <x14:pivotCacheDefinition pivotCacheId="7"/>
    </ext>
  </extLst>
</pivotCacheDefinition>
</file>

<file path=xl/pivotCache/pivotCacheDefinition3.xml><?xml version="1.0" encoding="utf-8"?>
<pivotCacheDefinition xmlns="http://schemas.openxmlformats.org/spreadsheetml/2006/main" xmlns:r="http://schemas.openxmlformats.org/officeDocument/2006/relationships" r:id="rId1" refreshedBy="Sara Viviana Torres Vergara" refreshedDate="42130.790948958333" createdVersion="4" refreshedVersion="4" minRefreshableVersion="3" recordCount="19">
  <cacheSource type="worksheet">
    <worksheetSource ref="A3:E22" sheet="DinamicaLocalidad MVL"/>
  </cacheSource>
  <cacheFields count="5">
    <cacheField name="LOCALIDAD" numFmtId="0">
      <sharedItems count="19">
        <s v="USAQUEN"/>
        <s v="CHAPINERO"/>
        <s v="SANTA FE"/>
        <s v="SAN CRISTOBAL"/>
        <s v="USME"/>
        <s v="TUNJUELITO"/>
        <s v="BOSA"/>
        <s v="KENNEDY"/>
        <s v="FONTIBON"/>
        <s v="ENGATIVA"/>
        <s v="SUBA"/>
        <s v="BARRIOS UNIDOS"/>
        <s v="TEUSAQUILLO"/>
        <s v="LOS MARTIRES"/>
        <s v="ANTONIO NARIÑO"/>
        <s v="PUENTE ARANDA"/>
        <s v="CANDELARIA"/>
        <s v="RAFAEL URIBE URIBE"/>
        <s v="CIUDAD BOLIVAR"/>
      </sharedItems>
    </cacheField>
    <cacheField name="BUENO" numFmtId="3">
      <sharedItems containsSemiMixedTypes="0" containsString="0" containsNumber="1" containsInteger="1" minValue="7" maxValue="274"/>
    </cacheField>
    <cacheField name="REGULAR" numFmtId="3">
      <sharedItems containsSemiMixedTypes="0" containsString="0" containsNumber="1" containsInteger="1" minValue="9" maxValue="326"/>
    </cacheField>
    <cacheField name="MALO" numFmtId="3">
      <sharedItems containsSemiMixedTypes="0" containsString="0" containsNumber="1" containsInteger="1" minValue="14" maxValue="592"/>
    </cacheField>
    <cacheField name="TOTAL LOCAL" numFmtId="3">
      <sharedItems containsSemiMixedTypes="0" containsString="0" containsNumber="1" containsInteger="1" minValue="30" maxValue="1070"/>
    </cacheField>
  </cacheFields>
  <extLst>
    <ext xmlns:x14="http://schemas.microsoft.com/office/spreadsheetml/2009/9/main" uri="{725AE2AE-9491-48be-B2B4-4EB974FC3084}">
      <x14:pivotCacheDefinition pivotCacheId="8"/>
    </ext>
  </extLst>
</pivotCacheDefinition>
</file>

<file path=xl/pivotCache/pivotCacheDefinition4.xml><?xml version="1.0" encoding="utf-8"?>
<pivotCacheDefinition xmlns="http://schemas.openxmlformats.org/spreadsheetml/2006/main" xmlns:r="http://schemas.openxmlformats.org/officeDocument/2006/relationships" r:id="rId1" refreshedBy="Sara Viviana Torres Vergara" refreshedDate="42130.799296064812" createdVersion="4" refreshedVersion="4" minRefreshableVersion="3" recordCount="19">
  <cacheSource type="worksheet">
    <worksheetSource ref="A3:E22" sheet=" MVA + MVT"/>
  </cacheSource>
  <cacheFields count="5">
    <cacheField name="LOCALIDAD" numFmtId="0">
      <sharedItems count="19">
        <s v="USAQUEN"/>
        <s v="CHAPINERO"/>
        <s v="SANTA FE"/>
        <s v="SAN CRISTOBAL"/>
        <s v="USME"/>
        <s v="TUNJUELITO"/>
        <s v="BOSA"/>
        <s v="KENNEDY"/>
        <s v="FONTIBON"/>
        <s v="ENGATIVA"/>
        <s v="SUBA"/>
        <s v="BARRIOS UNIDOS"/>
        <s v="TEUSAQUILLO"/>
        <s v="LOS MARTIRES"/>
        <s v="ANTONIO NARIÑO"/>
        <s v="PUENTE ARANDA"/>
        <s v="CANDELARIA"/>
        <s v="RAFAEL URIBE URIBE"/>
        <s v="CIUDAD BOLIVAR"/>
      </sharedItems>
    </cacheField>
    <cacheField name="BUENO" numFmtId="3">
      <sharedItems containsSemiMixedTypes="0" containsString="0" containsNumber="1" containsInteger="1" minValue="8" maxValue="284"/>
    </cacheField>
    <cacheField name="REGULAR" numFmtId="3">
      <sharedItems containsSemiMixedTypes="0" containsString="0" containsNumber="1" containsInteger="1" minValue="2" maxValue="38"/>
    </cacheField>
    <cacheField name="MALO" numFmtId="3">
      <sharedItems containsSemiMixedTypes="0" containsString="0" containsNumber="1" containsInteger="1" minValue="1" maxValue="61"/>
    </cacheField>
    <cacheField name="TOTAL ARTERIAL" numFmtId="3">
      <sharedItems containsSemiMixedTypes="0" containsString="0" containsNumber="1" containsInteger="1" minValue="11" maxValue="346"/>
    </cacheField>
  </cacheFields>
  <extLst>
    <ext xmlns:x14="http://schemas.microsoft.com/office/spreadsheetml/2009/9/main" uri="{725AE2AE-9491-48be-B2B4-4EB974FC3084}">
      <x14:pivotCacheDefinition pivotCacheId="10"/>
    </ext>
  </extLst>
</pivotCacheDefinition>
</file>

<file path=xl/pivotCache/pivotCacheDefinition5.xml><?xml version="1.0" encoding="utf-8"?>
<pivotCacheDefinition xmlns="http://schemas.openxmlformats.org/spreadsheetml/2006/main" xmlns:r="http://schemas.openxmlformats.org/officeDocument/2006/relationships" r:id="rId1" refreshedBy="Diana T" refreshedDate="42100.955607175929" createdVersion="4" refreshedVersion="4" minRefreshableVersion="3" recordCount="19">
  <cacheSource type="worksheet">
    <worksheetSource ref="AK7:AR26" sheet=" MVA + MVT"/>
  </cacheSource>
  <cacheFields count="8">
    <cacheField name="LOCALIDAD" numFmtId="0">
      <sharedItems count="19">
        <s v="USAQUEN"/>
        <s v="CHAPINERO"/>
        <s v="SANTA FE"/>
        <s v="SAN CRISTOBAL"/>
        <s v="USME"/>
        <s v="TUNJUELITO"/>
        <s v="BOSA"/>
        <s v="KENNEDY"/>
        <s v="FONTIBON"/>
        <s v="ENGATIVA"/>
        <s v="SUBA"/>
        <s v="BARRIOS UNIDOS"/>
        <s v="TEUSAQUILLO"/>
        <s v="LOS MARTIRES"/>
        <s v="ANTONIO NARIÑO"/>
        <s v="PUENTE ARANDA"/>
        <s v="CANDELARIA"/>
        <s v="RAFAEL URIBE URIBE"/>
        <s v="CIUDAD BOLIVAR"/>
      </sharedItems>
    </cacheField>
    <cacheField name="KM_CARRIL_BUENO" numFmtId="0">
      <sharedItems containsSemiMixedTypes="0" containsString="0" containsNumber="1" minValue="8.2200000000000006" maxValue="284.40999999999968"/>
    </cacheField>
    <cacheField name="% BUENO" numFmtId="10">
      <sharedItems containsSemiMixedTypes="0" containsString="0" containsNumber="1" minValue="0.43970907234911355" maxValue="0.88609443452863867"/>
    </cacheField>
    <cacheField name="KM_CARRIL_REGULAR" numFmtId="0">
      <sharedItems containsSemiMixedTypes="0" containsString="0" containsNumber="1" minValue="2.37" maxValue="38.500000000000014"/>
    </cacheField>
    <cacheField name="% REGULAR" numFmtId="10">
      <sharedItems containsSemiMixedTypes="0" containsString="0" containsNumber="1" minValue="4.2349505111147177E-2" maxValue="0.2026845637583892"/>
    </cacheField>
    <cacheField name="KM_CARRIL_MALO" numFmtId="0">
      <sharedItems containsSemiMixedTypes="0" containsString="0" containsNumber="1" minValue="1.1800000000000002" maxValue="60.800000000000047"/>
    </cacheField>
    <cacheField name="% MALO" numFmtId="10">
      <sharedItems containsSemiMixedTypes="0" containsString="0" containsNumber="1" minValue="6.1763290834736619E-2" maxValue="0.42120709455148669"/>
    </cacheField>
    <cacheField name="Total _KM_CARRIL" numFmtId="0">
      <sharedItems containsSemiMixedTypes="0" containsString="0" containsNumber="1" minValue="11.77" maxValue="346.26000000000005"/>
    </cacheField>
  </cacheFields>
  <extLst>
    <ext xmlns:x14="http://schemas.microsoft.com/office/spreadsheetml/2009/9/main" uri="{725AE2AE-9491-48be-B2B4-4EB974FC3084}">
      <x14:pivotCacheDefinition pivotCacheId="3"/>
    </ext>
  </extLst>
</pivotCacheDefinition>
</file>

<file path=xl/pivotCache/pivotCacheRecords1.xml><?xml version="1.0" encoding="utf-8"?>
<pivotCacheRecords xmlns="http://schemas.openxmlformats.org/spreadsheetml/2006/main" xmlns:r="http://schemas.openxmlformats.org/officeDocument/2006/relationships" count="19">
  <r>
    <x v="0"/>
    <n v="144"/>
    <n v="19"/>
    <n v="89"/>
    <n v="252"/>
  </r>
  <r>
    <x v="1"/>
    <n v="95"/>
    <n v="19"/>
    <n v="63"/>
    <n v="177"/>
  </r>
  <r>
    <x v="2"/>
    <n v="54"/>
    <n v="12"/>
    <n v="31"/>
    <n v="97"/>
  </r>
  <r>
    <x v="3"/>
    <n v="101"/>
    <n v="20"/>
    <n v="60"/>
    <n v="181"/>
  </r>
  <r>
    <x v="4"/>
    <n v="97"/>
    <n v="24"/>
    <n v="23"/>
    <n v="144"/>
  </r>
  <r>
    <x v="5"/>
    <n v="58"/>
    <n v="12"/>
    <n v="16"/>
    <n v="86"/>
  </r>
  <r>
    <x v="6"/>
    <n v="100"/>
    <n v="19"/>
    <n v="30"/>
    <n v="149"/>
  </r>
  <r>
    <x v="7"/>
    <n v="217"/>
    <n v="47"/>
    <n v="70"/>
    <n v="334"/>
  </r>
  <r>
    <x v="8"/>
    <n v="139"/>
    <n v="30"/>
    <n v="94"/>
    <n v="263"/>
  </r>
  <r>
    <x v="9"/>
    <n v="217"/>
    <n v="43"/>
    <n v="100"/>
    <n v="360"/>
  </r>
  <r>
    <x v="10"/>
    <n v="190"/>
    <n v="20"/>
    <n v="70"/>
    <n v="280"/>
  </r>
  <r>
    <x v="11"/>
    <n v="64"/>
    <n v="29"/>
    <n v="107"/>
    <n v="200"/>
  </r>
  <r>
    <x v="12"/>
    <n v="116"/>
    <n v="17"/>
    <n v="79"/>
    <n v="212"/>
  </r>
  <r>
    <x v="13"/>
    <n v="53"/>
    <n v="29"/>
    <n v="54"/>
    <n v="136"/>
  </r>
  <r>
    <x v="14"/>
    <n v="29"/>
    <n v="16"/>
    <n v="42"/>
    <n v="87"/>
  </r>
  <r>
    <x v="15"/>
    <n v="131"/>
    <n v="31"/>
    <n v="54"/>
    <n v="216"/>
  </r>
  <r>
    <x v="16"/>
    <n v="16"/>
    <n v="6"/>
    <n v="13"/>
    <n v="35"/>
  </r>
  <r>
    <x v="17"/>
    <n v="124"/>
    <n v="23"/>
    <n v="30"/>
    <n v="177"/>
  </r>
  <r>
    <x v="18"/>
    <n v="116"/>
    <n v="24"/>
    <n v="22"/>
    <n v="162"/>
  </r>
</pivotCacheRecords>
</file>

<file path=xl/pivotCache/pivotCacheRecords2.xml><?xml version="1.0" encoding="utf-8"?>
<pivotCacheRecords xmlns="http://schemas.openxmlformats.org/spreadsheetml/2006/main" xmlns:r="http://schemas.openxmlformats.org/officeDocument/2006/relationships" count="19">
  <r>
    <x v="0"/>
    <n v="5"/>
    <n v="46"/>
    <n v="3"/>
    <n v="54"/>
  </r>
  <r>
    <x v="1"/>
    <n v="8"/>
    <n v="52"/>
    <n v="6"/>
    <n v="66"/>
  </r>
  <r>
    <x v="2"/>
    <n v="39"/>
    <n v="28"/>
    <n v="9"/>
    <n v="76"/>
  </r>
  <r>
    <x v="3"/>
    <n v="18"/>
    <n v="0"/>
    <n v="0"/>
    <n v="18"/>
  </r>
  <r>
    <x v="4"/>
    <n v="5"/>
    <n v="1"/>
    <n v="0"/>
    <n v="6"/>
  </r>
  <r>
    <x v="5"/>
    <n v="5"/>
    <n v="7"/>
    <n v="2"/>
    <n v="14"/>
  </r>
  <r>
    <x v="6"/>
    <n v="28"/>
    <n v="0"/>
    <n v="0"/>
    <n v="28"/>
  </r>
  <r>
    <x v="7"/>
    <n v="69"/>
    <n v="11"/>
    <n v="1"/>
    <n v="81"/>
  </r>
  <r>
    <x v="8"/>
    <n v="43"/>
    <n v="8"/>
    <n v="0"/>
    <n v="51"/>
  </r>
  <r>
    <x v="9"/>
    <n v="62"/>
    <n v="11"/>
    <n v="2"/>
    <n v="75"/>
  </r>
  <r>
    <x v="10"/>
    <n v="70"/>
    <n v="49"/>
    <n v="17"/>
    <n v="136"/>
  </r>
  <r>
    <x v="11"/>
    <n v="89"/>
    <n v="2"/>
    <n v="4"/>
    <n v="95"/>
  </r>
  <r>
    <x v="12"/>
    <n v="76"/>
    <n v="20"/>
    <n v="1"/>
    <n v="97"/>
  </r>
  <r>
    <x v="13"/>
    <n v="30"/>
    <n v="0"/>
    <n v="1"/>
    <n v="31"/>
  </r>
  <r>
    <x v="14"/>
    <n v="3"/>
    <n v="10"/>
    <n v="3"/>
    <n v="16"/>
  </r>
  <r>
    <x v="15"/>
    <n v="120"/>
    <n v="5"/>
    <n v="0"/>
    <n v="125"/>
  </r>
  <r>
    <x v="16"/>
    <n v="10"/>
    <n v="1"/>
    <n v="0"/>
    <n v="11"/>
  </r>
  <r>
    <x v="17"/>
    <n v="11"/>
    <n v="26"/>
    <n v="12"/>
    <n v="49"/>
  </r>
  <r>
    <x v="18"/>
    <n v="9"/>
    <n v="0"/>
    <n v="0"/>
    <n v="9"/>
  </r>
</pivotCacheRecords>
</file>

<file path=xl/pivotCache/pivotCacheRecords3.xml><?xml version="1.0" encoding="utf-8"?>
<pivotCacheRecords xmlns="http://schemas.openxmlformats.org/spreadsheetml/2006/main" xmlns:r="http://schemas.openxmlformats.org/officeDocument/2006/relationships" count="19">
  <r>
    <x v="0"/>
    <n v="105"/>
    <n v="119"/>
    <n v="312"/>
    <n v="536"/>
  </r>
  <r>
    <x v="1"/>
    <n v="41"/>
    <n v="48"/>
    <n v="131"/>
    <n v="220"/>
  </r>
  <r>
    <x v="2"/>
    <n v="34"/>
    <n v="40"/>
    <n v="71"/>
    <n v="145"/>
  </r>
  <r>
    <x v="3"/>
    <n v="57"/>
    <n v="78"/>
    <n v="342"/>
    <n v="477"/>
  </r>
  <r>
    <x v="4"/>
    <n v="27"/>
    <n v="81"/>
    <n v="354"/>
    <n v="462"/>
  </r>
  <r>
    <x v="5"/>
    <n v="50"/>
    <n v="35"/>
    <n v="99"/>
    <n v="184"/>
  </r>
  <r>
    <x v="6"/>
    <n v="115"/>
    <n v="88"/>
    <n v="375"/>
    <n v="578"/>
  </r>
  <r>
    <x v="7"/>
    <n v="153"/>
    <n v="240"/>
    <n v="572"/>
    <n v="965"/>
  </r>
  <r>
    <x v="8"/>
    <n v="101"/>
    <n v="75"/>
    <n v="149"/>
    <n v="325"/>
  </r>
  <r>
    <x v="9"/>
    <n v="274"/>
    <n v="284"/>
    <n v="178"/>
    <n v="736"/>
  </r>
  <r>
    <x v="10"/>
    <n v="152"/>
    <n v="326"/>
    <n v="592"/>
    <n v="1070"/>
  </r>
  <r>
    <x v="11"/>
    <n v="29"/>
    <n v="30"/>
    <n v="205"/>
    <n v="264"/>
  </r>
  <r>
    <x v="12"/>
    <n v="49"/>
    <n v="38"/>
    <n v="157"/>
    <n v="244"/>
  </r>
  <r>
    <x v="13"/>
    <n v="72"/>
    <n v="46"/>
    <n v="56"/>
    <n v="174"/>
  </r>
  <r>
    <x v="14"/>
    <n v="75"/>
    <n v="35"/>
    <n v="19"/>
    <n v="129"/>
  </r>
  <r>
    <x v="15"/>
    <n v="94"/>
    <n v="125"/>
    <n v="260"/>
    <n v="479"/>
  </r>
  <r>
    <x v="16"/>
    <n v="7"/>
    <n v="9"/>
    <n v="14"/>
    <n v="30"/>
  </r>
  <r>
    <x v="17"/>
    <n v="68"/>
    <n v="111"/>
    <n v="280"/>
    <n v="459"/>
  </r>
  <r>
    <x v="18"/>
    <n v="102"/>
    <n v="228"/>
    <n v="480"/>
    <n v="810"/>
  </r>
</pivotCacheRecords>
</file>

<file path=xl/pivotCache/pivotCacheRecords4.xml><?xml version="1.0" encoding="utf-8"?>
<pivotCacheRecords xmlns="http://schemas.openxmlformats.org/spreadsheetml/2006/main" xmlns:r="http://schemas.openxmlformats.org/officeDocument/2006/relationships" count="19">
  <r>
    <x v="0"/>
    <n v="284"/>
    <n v="28"/>
    <n v="21"/>
    <n v="333"/>
  </r>
  <r>
    <x v="1"/>
    <n v="114"/>
    <n v="16"/>
    <n v="9"/>
    <n v="139"/>
  </r>
  <r>
    <x v="2"/>
    <n v="29"/>
    <n v="3"/>
    <n v="5"/>
    <n v="37"/>
  </r>
  <r>
    <x v="3"/>
    <n v="42"/>
    <n v="7"/>
    <n v="15"/>
    <n v="64"/>
  </r>
  <r>
    <x v="4"/>
    <n v="57"/>
    <n v="15"/>
    <n v="47"/>
    <n v="119"/>
  </r>
  <r>
    <x v="5"/>
    <n v="55"/>
    <n v="3"/>
    <n v="4"/>
    <n v="62"/>
  </r>
  <r>
    <x v="6"/>
    <n v="34"/>
    <n v="11"/>
    <n v="33"/>
    <n v="78"/>
  </r>
  <r>
    <x v="7"/>
    <n v="183"/>
    <n v="31"/>
    <n v="44"/>
    <n v="258"/>
  </r>
  <r>
    <x v="8"/>
    <n v="201"/>
    <n v="38"/>
    <n v="41"/>
    <n v="280"/>
  </r>
  <r>
    <x v="9"/>
    <n v="157"/>
    <n v="30"/>
    <n v="33"/>
    <n v="220"/>
  </r>
  <r>
    <x v="10"/>
    <n v="252"/>
    <n v="33"/>
    <n v="61"/>
    <n v="346"/>
  </r>
  <r>
    <x v="11"/>
    <n v="90"/>
    <n v="17"/>
    <n v="10"/>
    <n v="117"/>
  </r>
  <r>
    <x v="12"/>
    <n v="114"/>
    <n v="20"/>
    <n v="15"/>
    <n v="149"/>
  </r>
  <r>
    <x v="13"/>
    <n v="38"/>
    <n v="12"/>
    <n v="9"/>
    <n v="59"/>
  </r>
  <r>
    <x v="14"/>
    <n v="45"/>
    <n v="7"/>
    <n v="9"/>
    <n v="61"/>
  </r>
  <r>
    <x v="15"/>
    <n v="143"/>
    <n v="26"/>
    <n v="30"/>
    <n v="199"/>
  </r>
  <r>
    <x v="16"/>
    <n v="8"/>
    <n v="2"/>
    <n v="1"/>
    <n v="11"/>
  </r>
  <r>
    <x v="17"/>
    <n v="34"/>
    <n v="11"/>
    <n v="10"/>
    <n v="55"/>
  </r>
  <r>
    <x v="18"/>
    <n v="64"/>
    <n v="10"/>
    <n v="23"/>
    <n v="97"/>
  </r>
</pivotCacheRecords>
</file>

<file path=xl/pivotCache/pivotCacheRecords5.xml><?xml version="1.0" encoding="utf-8"?>
<pivotCacheRecords xmlns="http://schemas.openxmlformats.org/spreadsheetml/2006/main" xmlns:r="http://schemas.openxmlformats.org/officeDocument/2006/relationships" count="19">
  <r>
    <x v="0"/>
    <n v="284.40999999999968"/>
    <n v="0.85521409670435389"/>
    <n v="27.61"/>
    <n v="8.3022612460909376E-2"/>
    <n v="20.539999999999992"/>
    <n v="6.1763290834736619E-2"/>
    <n v="332.55999999999972"/>
  </r>
  <r>
    <x v="1"/>
    <n v="113.80000000000014"/>
    <n v="0.82035755478662242"/>
    <n v="16.3"/>
    <n v="0.11750288350634384"/>
    <n v="8.620000000000001"/>
    <n v="6.2139561707035829E-2"/>
    <n v="138.72000000000014"/>
  </r>
  <r>
    <x v="2"/>
    <n v="28.680000000000007"/>
    <n v="0.77871300570187418"/>
    <n v="2.84"/>
    <n v="7.7111050773825726E-2"/>
    <n v="5.3099999999999987"/>
    <n v="0.14417594352430091"/>
    <n v="36.830000000000005"/>
  </r>
  <r>
    <x v="3"/>
    <n v="41.76"/>
    <n v="0.65249999999999986"/>
    <n v="7.16"/>
    <n v="0.11187499999999997"/>
    <n v="15.080000000000004"/>
    <n v="0.235625"/>
    <n v="64"/>
  </r>
  <r>
    <x v="4"/>
    <n v="57.260000000000041"/>
    <n v="0.48049005622220392"/>
    <n v="14.969999999999999"/>
    <n v="0.12561886380800535"/>
    <n v="46.940000000000012"/>
    <n v="0.39389107996979117"/>
    <n v="119.17000000000006"/>
  </r>
  <r>
    <x v="5"/>
    <n v="54.609999999999992"/>
    <n v="0.88609443452863867"/>
    <n v="2.61"/>
    <n v="4.2349505111147177E-2"/>
    <n v="4.4099999999999993"/>
    <n v="7.1556060360214183E-2"/>
    <n v="61.629999999999988"/>
  </r>
  <r>
    <x v="6"/>
    <n v="34.46"/>
    <n v="0.43970907234911355"/>
    <n v="10.899999999999999"/>
    <n v="0.13908383309940037"/>
    <n v="33.009999999999984"/>
    <n v="0.42120709455148669"/>
    <n v="78.369999999999976"/>
  </r>
  <r>
    <x v="7"/>
    <n v="182.98999999999972"/>
    <n v="0.71061318007067609"/>
    <n v="30.560000000000009"/>
    <n v="0.11867500291250835"/>
    <n v="43.960000000000029"/>
    <n v="0.17071181701681507"/>
    <n v="257.50999999999976"/>
  </r>
  <r>
    <x v="8"/>
    <n v="201.07000000000022"/>
    <n v="0.7166993405810016"/>
    <n v="38.500000000000014"/>
    <n v="0.13723044020673666"/>
    <n v="40.98"/>
    <n v="0.14607021921226146"/>
    <n v="280.55000000000024"/>
  </r>
  <r>
    <x v="9"/>
    <n v="156.50999999999993"/>
    <n v="0.71537617698144207"/>
    <n v="29.579999999999981"/>
    <n v="0.13520431483682224"/>
    <n v="32.690000000000012"/>
    <n v="0.14941950818173508"/>
    <n v="218.77999999999992"/>
  </r>
  <r>
    <x v="10"/>
    <n v="252.05999999999997"/>
    <n v="0.72795009530410781"/>
    <n v="33.4"/>
    <n v="9.64E-2"/>
    <n v="60.800000000000047"/>
    <n v="0.17559059666146867"/>
    <n v="346.26000000000005"/>
  </r>
  <r>
    <x v="11"/>
    <n v="90.370000000000047"/>
    <n v="0.77292165583304784"/>
    <n v="16.699999999999992"/>
    <n v="0.14283270612384513"/>
    <n v="9.85"/>
    <n v="8.43E-2"/>
    <n v="116.92000000000003"/>
  </r>
  <r>
    <x v="12"/>
    <n v="114.46000000000005"/>
    <n v="0.76245670130562193"/>
    <n v="20.300000000000008"/>
    <n v="0.13522515321076467"/>
    <n v="15.359999999999998"/>
    <n v="0.10231814548361301"/>
    <n v="150.12000000000003"/>
  </r>
  <r>
    <x v="13"/>
    <n v="38.110000000000021"/>
    <n v="0.6394295302013423"/>
    <n v="12.080000000000002"/>
    <n v="0.2026845637583892"/>
    <n v="9.4100000000000019"/>
    <n v="0.15788590604026842"/>
    <n v="59.60000000000003"/>
  </r>
  <r>
    <x v="14"/>
    <n v="44.540000000000028"/>
    <n v="0.73656358524888355"/>
    <n v="6.8099999999999978"/>
    <n v="0.11261782702166349"/>
    <n v="9.1199999999999992"/>
    <n v="0.15081858772945247"/>
    <n v="60.47000000000002"/>
  </r>
  <r>
    <x v="15"/>
    <n v="142.88999999999987"/>
    <n v="0.71861798430899315"/>
    <n v="26.209999999999994"/>
    <n v="0.13181452424059573"/>
    <n v="29.740000000000002"/>
    <n v="0.14956749145041273"/>
    <n v="198.83999999999986"/>
  </r>
  <r>
    <x v="16"/>
    <n v="8.2200000000000006"/>
    <n v="0.69838572642310992"/>
    <n v="2.37"/>
    <n v="0.20135938827527619"/>
    <n v="1.1800000000000002"/>
    <n v="0.1002"/>
    <n v="11.77"/>
  </r>
  <r>
    <x v="17"/>
    <n v="33.739999999999995"/>
    <n v="0.62101969445978267"/>
    <n v="10.81"/>
    <n v="0.19896926191790906"/>
    <n v="9.7800000000000029"/>
    <n v="0.18001104362230816"/>
    <n v="54.33"/>
  </r>
  <r>
    <x v="18"/>
    <n v="64.07999999999997"/>
    <n v="0.65790554414784319"/>
    <n v="9.9799999999999986"/>
    <n v="0.10246406570841882"/>
    <n v="23.339999999999989"/>
    <n v="0.23963039014373691"/>
    <n v="97.39999999999996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Tabla dinámica14" cacheId="74" applyNumberFormats="0" applyBorderFormats="0" applyFontFormats="0" applyPatternFormats="0" applyAlignmentFormats="0" applyWidthHeightFormats="1" dataCaption="Valores" updatedVersion="4" minRefreshableVersion="3" itemPrintTitles="1" createdVersion="4" indent="0" outline="1" outlineData="1" multipleFieldFilters="0">
  <location ref="G38:J39" firstHeaderRow="0" firstDataRow="1" firstDataCol="0"/>
  <pivotFields count="5">
    <pivotField showAll="0">
      <items count="20">
        <item x="14"/>
        <item h="1" x="11"/>
        <item h="1" x="6"/>
        <item h="1" x="16"/>
        <item h="1" x="1"/>
        <item h="1" x="18"/>
        <item h="1" x="9"/>
        <item h="1" x="8"/>
        <item h="1" x="7"/>
        <item h="1" x="13"/>
        <item h="1" x="15"/>
        <item h="1" x="17"/>
        <item h="1" x="3"/>
        <item h="1" x="2"/>
        <item h="1" x="10"/>
        <item h="1" x="12"/>
        <item h="1" x="5"/>
        <item h="1" x="0"/>
        <item h="1" x="4"/>
        <item t="default"/>
      </items>
    </pivotField>
    <pivotField dataField="1" numFmtId="3" showAll="0"/>
    <pivotField dataField="1" numFmtId="3" showAll="0"/>
    <pivotField dataField="1" numFmtId="3" showAll="0"/>
    <pivotField dataField="1" numFmtId="3" showAll="0"/>
  </pivotFields>
  <rowItems count="1">
    <i/>
  </rowItems>
  <colFields count="1">
    <field x="-2"/>
  </colFields>
  <colItems count="4">
    <i>
      <x/>
    </i>
    <i i="1">
      <x v="1"/>
    </i>
    <i i="2">
      <x v="2"/>
    </i>
    <i i="3">
      <x v="3"/>
    </i>
  </colItems>
  <dataFields count="4">
    <dataField name="Km-Carril BUENO" fld="1" baseField="0" baseItem="0"/>
    <dataField name="Km-Carril REGULAR" fld="2" baseField="0" baseItem="0"/>
    <dataField name="Km-Carril MALO" fld="3" baseField="0" baseItem="0"/>
    <dataField name="TOTAL KM-CARRIL " fld="4" baseField="0" baseItem="0"/>
  </dataFields>
  <formats count="18">
    <format dxfId="63">
      <pivotArea dataOnly="0" labelOnly="1" outline="0" fieldPosition="0">
        <references count="1">
          <reference field="4294967294" count="3">
            <x v="0"/>
            <x v="1"/>
            <x v="2"/>
          </reference>
        </references>
      </pivotArea>
    </format>
    <format dxfId="62">
      <pivotArea dataOnly="0" labelOnly="1" outline="0" fieldPosition="0">
        <references count="1">
          <reference field="4294967294" count="3">
            <x v="0"/>
            <x v="1"/>
            <x v="2"/>
          </reference>
        </references>
      </pivotArea>
    </format>
    <format dxfId="61">
      <pivotArea type="all" dataOnly="0" outline="0" fieldPosition="0"/>
    </format>
    <format dxfId="60">
      <pivotArea outline="0" collapsedLevelsAreSubtotals="1" fieldPosition="0"/>
    </format>
    <format dxfId="59">
      <pivotArea outline="0" collapsedLevelsAreSubtotals="1" fieldPosition="0"/>
    </format>
    <format dxfId="58">
      <pivotArea outline="0" collapsedLevelsAreSubtotals="1" fieldPosition="0"/>
    </format>
    <format dxfId="57">
      <pivotArea outline="0" collapsedLevelsAreSubtotals="1" fieldPosition="0">
        <references count="1">
          <reference field="4294967294" count="1" selected="0">
            <x v="0"/>
          </reference>
        </references>
      </pivotArea>
    </format>
    <format dxfId="56">
      <pivotArea outline="0" collapsedLevelsAreSubtotals="1" fieldPosition="0">
        <references count="1">
          <reference field="4294967294" count="1" selected="0">
            <x v="0"/>
          </reference>
        </references>
      </pivotArea>
    </format>
    <format dxfId="55">
      <pivotArea outline="0" collapsedLevelsAreSubtotals="1" fieldPosition="0">
        <references count="1">
          <reference field="4294967294" count="1" selected="0">
            <x v="1"/>
          </reference>
        </references>
      </pivotArea>
    </format>
    <format dxfId="54">
      <pivotArea outline="0" collapsedLevelsAreSubtotals="1" fieldPosition="0">
        <references count="1">
          <reference field="4294967294" count="1" selected="0">
            <x v="1"/>
          </reference>
        </references>
      </pivotArea>
    </format>
    <format dxfId="53">
      <pivotArea outline="0" collapsedLevelsAreSubtotals="1" fieldPosition="0">
        <references count="1">
          <reference field="4294967294" count="1" selected="0">
            <x v="2"/>
          </reference>
        </references>
      </pivotArea>
    </format>
    <format dxfId="52">
      <pivotArea outline="0" collapsedLevelsAreSubtotals="1" fieldPosition="0">
        <references count="1">
          <reference field="4294967294" count="1" selected="0">
            <x v="2"/>
          </reference>
        </references>
      </pivotArea>
    </format>
    <format dxfId="51">
      <pivotArea outline="0" collapsedLevelsAreSubtotals="1" fieldPosition="0">
        <references count="1">
          <reference field="4294967294" count="1" selected="0">
            <x v="3"/>
          </reference>
        </references>
      </pivotArea>
    </format>
    <format dxfId="50">
      <pivotArea dataOnly="0" labelOnly="1" outline="0" fieldPosition="0">
        <references count="1">
          <reference field="4294967294" count="1">
            <x v="3"/>
          </reference>
        </references>
      </pivotArea>
    </format>
    <format dxfId="49">
      <pivotArea outline="0" collapsedLevelsAreSubtotals="1" fieldPosition="0">
        <references count="1">
          <reference field="4294967294" count="1" selected="0">
            <x v="3"/>
          </reference>
        </references>
      </pivotArea>
    </format>
    <format dxfId="48">
      <pivotArea outline="0" collapsedLevelsAreSubtotals="1" fieldPosition="0"/>
    </format>
    <format dxfId="47">
      <pivotArea outline="0" collapsedLevelsAreSubtotals="1" fieldPosition="0">
        <references count="1">
          <reference field="4294967294" count="1" selected="0">
            <x v="3"/>
          </reference>
        </references>
      </pivotArea>
    </format>
    <format dxfId="46">
      <pivotArea outline="0" collapsedLevelsAreSubtotals="1" fieldPosition="0">
        <references count="1">
          <reference field="4294967294" count="1" selected="0">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5" cacheId="75" applyNumberFormats="0" applyBorderFormats="0" applyFontFormats="0" applyPatternFormats="0" applyAlignmentFormats="0" applyWidthHeightFormats="1" dataCaption="Valores" updatedVersion="4" minRefreshableVersion="3" itemPrintTitles="1" createdVersion="4" indent="0" outline="1" outlineData="1" multipleFieldFilters="0">
  <location ref="G38:J39" firstHeaderRow="0" firstDataRow="1" firstDataCol="0"/>
  <pivotFields count="5">
    <pivotField showAll="0">
      <items count="20">
        <item x="14"/>
        <item h="1" x="11"/>
        <item h="1" x="6"/>
        <item h="1" x="16"/>
        <item h="1" x="1"/>
        <item h="1" x="18"/>
        <item h="1" x="9"/>
        <item h="1" x="8"/>
        <item h="1" x="7"/>
        <item h="1" x="13"/>
        <item h="1" x="15"/>
        <item h="1" x="17"/>
        <item h="1" x="3"/>
        <item h="1" x="2"/>
        <item h="1" x="10"/>
        <item h="1" x="12"/>
        <item h="1" x="5"/>
        <item h="1" x="0"/>
        <item h="1" x="4"/>
        <item t="default"/>
      </items>
    </pivotField>
    <pivotField dataField="1" numFmtId="3" showAll="0"/>
    <pivotField dataField="1" numFmtId="3" showAll="0"/>
    <pivotField dataField="1" numFmtId="3" showAll="0"/>
    <pivotField dataField="1" numFmtId="3" showAll="0"/>
  </pivotFields>
  <rowItems count="1">
    <i/>
  </rowItems>
  <colFields count="1">
    <field x="-2"/>
  </colFields>
  <colItems count="4">
    <i>
      <x/>
    </i>
    <i i="1">
      <x v="1"/>
    </i>
    <i i="2">
      <x v="2"/>
    </i>
    <i i="3">
      <x v="3"/>
    </i>
  </colItems>
  <dataFields count="4">
    <dataField name="Km-Carril BUENO" fld="1" baseField="0" baseItem="0"/>
    <dataField name="Km-Carril REGULAR" fld="2" baseField="0" baseItem="0"/>
    <dataField name="Km-Carril MALO" fld="3" baseField="0" baseItem="0"/>
    <dataField name="TOTAL KM-CARRIL" fld="4" baseField="0" baseItem="0"/>
  </dataFields>
  <formats count="12">
    <format dxfId="45">
      <pivotArea outline="0" collapsedLevelsAreSubtotals="1" fieldPosition="0"/>
    </format>
    <format dxfId="44">
      <pivotArea type="all" dataOnly="0" outline="0" fieldPosition="0"/>
    </format>
    <format dxfId="43">
      <pivotArea dataOnly="0" labelOnly="1" outline="0" fieldPosition="0">
        <references count="1">
          <reference field="4294967294" count="4">
            <x v="0"/>
            <x v="1"/>
            <x v="2"/>
            <x v="3"/>
          </reference>
        </references>
      </pivotArea>
    </format>
    <format dxfId="42">
      <pivotArea dataOnly="0" labelOnly="1" outline="0" fieldPosition="0">
        <references count="1">
          <reference field="4294967294" count="4">
            <x v="0"/>
            <x v="1"/>
            <x v="2"/>
            <x v="3"/>
          </reference>
        </references>
      </pivotArea>
    </format>
    <format dxfId="41">
      <pivotArea outline="0" collapsedLevelsAreSubtotals="1" fieldPosition="0"/>
    </format>
    <format dxfId="40">
      <pivotArea outline="0" collapsedLevelsAreSubtotals="1" fieldPosition="0"/>
    </format>
    <format dxfId="39">
      <pivotArea outline="0" collapsedLevelsAreSubtotals="1" fieldPosition="0"/>
    </format>
    <format dxfId="38">
      <pivotArea outline="0" collapsedLevelsAreSubtotals="1" fieldPosition="0">
        <references count="1">
          <reference field="4294967294" count="1" selected="0">
            <x v="0"/>
          </reference>
        </references>
      </pivotArea>
    </format>
    <format dxfId="37">
      <pivotArea outline="0" collapsedLevelsAreSubtotals="1" fieldPosition="0">
        <references count="1">
          <reference field="4294967294" count="1" selected="0">
            <x v="1"/>
          </reference>
        </references>
      </pivotArea>
    </format>
    <format dxfId="36">
      <pivotArea outline="0" collapsedLevelsAreSubtotals="1" fieldPosition="0">
        <references count="1">
          <reference field="4294967294" count="1" selected="0">
            <x v="2"/>
          </reference>
        </references>
      </pivotArea>
    </format>
    <format dxfId="35">
      <pivotArea outline="0" collapsedLevelsAreSubtotals="1" fieldPosition="0">
        <references count="1">
          <reference field="4294967294" count="1" selected="0">
            <x v="3"/>
          </reference>
        </references>
      </pivotArea>
    </format>
    <format dxfId="3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16" cacheId="73"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37:J38" firstHeaderRow="0" firstDataRow="1" firstDataCol="0"/>
  <pivotFields count="5">
    <pivotField showAll="0">
      <items count="20">
        <item x="14"/>
        <item h="1" x="11"/>
        <item h="1" x="6"/>
        <item h="1" x="16"/>
        <item h="1" x="1"/>
        <item h="1" x="18"/>
        <item h="1" x="9"/>
        <item h="1" x="8"/>
        <item h="1" x="7"/>
        <item h="1" x="13"/>
        <item h="1" x="15"/>
        <item h="1" x="17"/>
        <item h="1" x="3"/>
        <item h="1" x="2"/>
        <item h="1" x="10"/>
        <item h="1" x="12"/>
        <item h="1" x="5"/>
        <item h="1" x="0"/>
        <item h="1" x="4"/>
        <item t="default"/>
      </items>
    </pivotField>
    <pivotField dataField="1" numFmtId="3" showAll="0"/>
    <pivotField dataField="1" numFmtId="3" showAll="0"/>
    <pivotField dataField="1" numFmtId="3" showAll="0"/>
    <pivotField dataField="1" numFmtId="3" showAll="0"/>
  </pivotFields>
  <rowItems count="1">
    <i/>
  </rowItems>
  <colFields count="1">
    <field x="-2"/>
  </colFields>
  <colItems count="4">
    <i>
      <x/>
    </i>
    <i i="1">
      <x v="1"/>
    </i>
    <i i="2">
      <x v="2"/>
    </i>
    <i i="3">
      <x v="3"/>
    </i>
  </colItems>
  <dataFields count="4">
    <dataField name="Km-Carril BUENO" fld="1" baseField="0" baseItem="0"/>
    <dataField name="Km-Carril REGULAR" fld="2" baseField="0" baseItem="0"/>
    <dataField name="Km-Carril MALO" fld="3" baseField="0" baseItem="0"/>
    <dataField name="TOTAL KM-CARRIL" fld="4" baseField="0" baseItem="0"/>
  </dataFields>
  <formats count="12">
    <format dxfId="33">
      <pivotArea type="all" dataOnly="0" outline="0" fieldPosition="0"/>
    </format>
    <format dxfId="32">
      <pivotArea dataOnly="0" labelOnly="1" outline="0" fieldPosition="0">
        <references count="1">
          <reference field="4294967294" count="4">
            <x v="0"/>
            <x v="1"/>
            <x v="2"/>
            <x v="3"/>
          </reference>
        </references>
      </pivotArea>
    </format>
    <format dxfId="31">
      <pivotArea dataOnly="0" labelOnly="1" outline="0" fieldPosition="0">
        <references count="1">
          <reference field="4294967294" count="4">
            <x v="0"/>
            <x v="1"/>
            <x v="2"/>
            <x v="3"/>
          </reference>
        </references>
      </pivotArea>
    </format>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outline="0" collapsedLevelsAreSubtotals="1" fieldPosition="0">
        <references count="1">
          <reference field="4294967294" count="1" selected="0">
            <x v="0"/>
          </reference>
        </references>
      </pivotArea>
    </format>
    <format dxfId="26">
      <pivotArea outline="0" collapsedLevelsAreSubtotals="1" fieldPosition="0">
        <references count="1">
          <reference field="4294967294" count="1" selected="0">
            <x v="1"/>
          </reference>
        </references>
      </pivotArea>
    </format>
    <format dxfId="25">
      <pivotArea outline="0" collapsedLevelsAreSubtotals="1" fieldPosition="0">
        <references count="1">
          <reference field="4294967294" count="1" selected="0">
            <x v="2"/>
          </reference>
        </references>
      </pivotArea>
    </format>
    <format dxfId="24">
      <pivotArea outline="0" collapsedLevelsAreSubtotals="1" fieldPosition="0">
        <references count="1">
          <reference field="4294967294" count="1" selected="0">
            <x v="3"/>
          </reference>
        </references>
      </pivotArea>
    </format>
    <format dxfId="23">
      <pivotArea outline="0" collapsedLevelsAreSubtotals="1" fieldPosition="0"/>
    </format>
    <format dxfId="2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7" cacheId="76" applyNumberFormats="0" applyBorderFormats="0" applyFontFormats="0" applyPatternFormats="0" applyAlignmentFormats="0" applyWidthHeightFormats="1" dataCaption="Valores" updatedVersion="4" minRefreshableVersion="3" rowGrandTotals="0" itemPrintTitles="1" createdVersion="4" indent="0" outline="1" outlineData="1" multipleFieldFilters="0" rowHeaderCaption="Localidad">
  <location ref="F37:J38" firstHeaderRow="0" firstDataRow="1" firstDataCol="1"/>
  <pivotFields count="5">
    <pivotField axis="axisRow" showAll="0">
      <items count="20">
        <item h="1" x="14"/>
        <item h="1" x="11"/>
        <item h="1" x="6"/>
        <item h="1" x="16"/>
        <item h="1" x="1"/>
        <item h="1" x="18"/>
        <item h="1" x="9"/>
        <item x="8"/>
        <item h="1" x="7"/>
        <item h="1" x="13"/>
        <item h="1" x="15"/>
        <item h="1" x="17"/>
        <item h="1" x="3"/>
        <item h="1" x="2"/>
        <item h="1" x="10"/>
        <item h="1" x="12"/>
        <item h="1" x="5"/>
        <item h="1" x="0"/>
        <item h="1" x="4"/>
        <item t="default"/>
      </items>
    </pivotField>
    <pivotField dataField="1" numFmtId="3" showAll="0"/>
    <pivotField dataField="1" numFmtId="3" showAll="0"/>
    <pivotField dataField="1" numFmtId="3" showAll="0"/>
    <pivotField dataField="1" numFmtId="3" showAll="0"/>
  </pivotFields>
  <rowFields count="1">
    <field x="0"/>
  </rowFields>
  <rowItems count="1">
    <i>
      <x v="7"/>
    </i>
  </rowItems>
  <colFields count="1">
    <field x="-2"/>
  </colFields>
  <colItems count="4">
    <i>
      <x/>
    </i>
    <i i="1">
      <x v="1"/>
    </i>
    <i i="2">
      <x v="2"/>
    </i>
    <i i="3">
      <x v="3"/>
    </i>
  </colItems>
  <dataFields count="4">
    <dataField name="Km-Carril BUENO" fld="1" baseField="0" baseItem="0"/>
    <dataField name="Km-Carril REGULAR" fld="2" baseField="0" baseItem="0"/>
    <dataField name="Km-Carril MALO" fld="3" baseField="0" baseItem="0"/>
    <dataField name="TOTAL KM-CARRIL" fld="4" baseField="0" baseItem="0"/>
  </dataFields>
  <formats count="20">
    <format dxfId="21">
      <pivotArea field="0" type="button" dataOnly="0" labelOnly="1" outline="0" axis="axisRow" fieldPosition="0"/>
    </format>
    <format dxfId="20">
      <pivotArea dataOnly="0" labelOnly="1" outline="0" fieldPosition="0">
        <references count="1">
          <reference field="4294967294" count="4">
            <x v="0"/>
            <x v="1"/>
            <x v="2"/>
            <x v="3"/>
          </reference>
        </references>
      </pivotArea>
    </format>
    <format dxfId="19">
      <pivotArea field="0" type="button" dataOnly="0" labelOnly="1" outline="0" axis="axisRow" fieldPosition="0"/>
    </format>
    <format dxfId="18">
      <pivotArea dataOnly="0" labelOnly="1" outline="0" fieldPosition="0">
        <references count="1">
          <reference field="4294967294" count="4">
            <x v="0"/>
            <x v="1"/>
            <x v="2"/>
            <x v="3"/>
          </reference>
        </references>
      </pivotArea>
    </format>
    <format dxfId="17">
      <pivotArea type="all" dataOnly="0" outline="0" fieldPosition="0"/>
    </format>
    <format dxfId="16">
      <pivotArea outline="0" collapsedLevelsAreSubtotals="1" fieldPosition="0"/>
    </format>
    <format dxfId="15">
      <pivotArea dataOnly="0" labelOnly="1" fieldPosition="0">
        <references count="1">
          <reference field="0" count="0"/>
        </references>
      </pivotArea>
    </format>
    <format dxfId="14">
      <pivotArea outline="0" collapsedLevelsAreSubtotals="1" fieldPosition="0"/>
    </format>
    <format dxfId="13">
      <pivotArea dataOnly="0" labelOnly="1" fieldPosition="0">
        <references count="1">
          <reference field="0" count="0"/>
        </references>
      </pivotArea>
    </format>
    <format dxfId="12">
      <pivotArea outline="0" collapsedLevelsAreSubtotals="1" fieldPosition="0"/>
    </format>
    <format dxfId="11">
      <pivotArea dataOnly="0" labelOnly="1" fieldPosition="0">
        <references count="1">
          <reference field="0" count="0"/>
        </references>
      </pivotArea>
    </format>
    <format dxfId="10">
      <pivotArea outline="0" collapsedLevelsAreSubtotals="1" fieldPosition="0">
        <references count="1">
          <reference field="4294967294" count="1" selected="0">
            <x v="0"/>
          </reference>
        </references>
      </pivotArea>
    </format>
    <format dxfId="9">
      <pivotArea outline="0" collapsedLevelsAreSubtotals="1" fieldPosition="0">
        <references count="1">
          <reference field="4294967294" count="1" selected="0">
            <x v="1"/>
          </reference>
        </references>
      </pivotArea>
    </format>
    <format dxfId="8">
      <pivotArea outline="0" collapsedLevelsAreSubtotals="1" fieldPosition="0">
        <references count="1">
          <reference field="4294967294" count="1" selected="0">
            <x v="2"/>
          </reference>
        </references>
      </pivotArea>
    </format>
    <format dxfId="7">
      <pivotArea outline="0" collapsedLevelsAreSubtotals="1" fieldPosition="0">
        <references count="1">
          <reference field="4294967294" count="1" selected="0">
            <x v="3"/>
          </reference>
        </references>
      </pivotArea>
    </format>
    <format dxfId="6">
      <pivotArea dataOnly="0" labelOnly="1" fieldPosition="0">
        <references count="1">
          <reference field="0" count="0"/>
        </references>
      </pivotArea>
    </format>
    <format dxfId="5">
      <pivotArea outline="0" collapsedLevelsAreSubtotals="1" fieldPosition="0"/>
    </format>
    <format dxfId="4">
      <pivotArea outline="0" collapsedLevelsAreSubtotals="1" fieldPosition="0"/>
    </format>
    <format dxfId="3">
      <pivotArea dataOnly="0" labelOnly="1" fieldPosition="0">
        <references count="1">
          <reference field="0" count="0"/>
        </references>
      </pivotArea>
    </format>
    <format dxfId="2">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ConsolidadoEspacialEstadisticas2014_2" connectionId="1" autoFormatId="16" applyNumberFormats="0" applyBorderFormats="0" applyFontFormats="0" applyPatternFormats="0" applyAlignmentFormats="0" applyWidthHeightFormats="0">
  <queryTableRefresh nextId="3">
    <queryTableFields count="2">
      <queryTableField id="1" name="ClasifMalla2014_1" tableColumnId="1"/>
      <queryTableField id="2" name="KmCarrilClasif" tableColumnId="2"/>
    </queryTableFields>
  </queryTableRefresh>
</queryTable>
</file>

<file path=xl/queryTables/queryTable2.xml><?xml version="1.0" encoding="utf-8"?>
<queryTable xmlns="http://schemas.openxmlformats.org/spreadsheetml/2006/main" name="ConsolidadoEspacialEstadisticas2014_2" connectionId="2" autoFormatId="16" applyNumberFormats="0" applyBorderFormats="0" applyFontFormats="0" applyPatternFormats="0" applyAlignmentFormats="0" applyWidthHeightFormats="0">
  <queryTableRefresh nextId="6">
    <queryTableFields count="4">
      <queryTableField id="1" name="ClasifMalla2014_1" tableColumnId="1"/>
      <queryTableField id="2" name="Estado2014_2" tableColumnId="2"/>
      <queryTableField id="3" name="KmCarrilClasEstado" tableColumnId="3"/>
      <queryTableField id="5" name="Porc" tableColumnId="5"/>
    </queryTableFields>
  </queryTableRefresh>
</queryTable>
</file>

<file path=xl/queryTables/queryTable3.xml><?xml version="1.0" encoding="utf-8"?>
<queryTable xmlns="http://schemas.openxmlformats.org/spreadsheetml/2006/main" name="ConsolidadoEspacialEstadisticas2014_2" connectionId="4" autoFormatId="16" applyNumberFormats="0" applyBorderFormats="0" applyFontFormats="0" applyPatternFormats="0" applyAlignmentFormats="0" applyWidthHeightFormats="0">
  <queryTableRefresh nextId="4">
    <queryTableFields count="3">
      <queryTableField id="1" name="CIV" tableColumnId="1"/>
      <queryTableField id="2" name="Cod_Loc" tableColumnId="2"/>
      <queryTableField id="3" name="Loc2014" tableColumnId="3"/>
    </queryTableFields>
  </queryTableRefresh>
</queryTable>
</file>

<file path=xl/queryTables/queryTable4.xml><?xml version="1.0" encoding="utf-8"?>
<queryTable xmlns="http://schemas.openxmlformats.org/spreadsheetml/2006/main" name="ConsolidadoEspacialEstadisticas2014_2" connectionId="3" autoFormatId="16" applyNumberFormats="0" applyBorderFormats="0" applyFontFormats="0" applyPatternFormats="0" applyAlignmentFormats="0" applyWidthHeightFormats="0">
  <queryTableRefresh nextId="7">
    <queryTableFields count="6">
      <queryTableField id="1" name="ClasifMalla2014_1" tableColumnId="1"/>
      <queryTableField id="2" name="Loc2014" tableColumnId="2"/>
      <queryTableField id="3" name="LOCALIDAD" tableColumnId="3"/>
      <queryTableField id="4" name="Estado2014_2" tableColumnId="4"/>
      <queryTableField id="5" name="SumaDeKM_CARRIL_FINAL" tableColumnId="5"/>
      <queryTableField id="6" name="Porcentaje" tableColumnId="6"/>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LOCALIDAD" sourceName="LOCALIDAD">
  <data>
    <tabular pivotCacheId="3">
      <items count="19">
        <i x="14"/>
        <i x="11" s="1"/>
        <i x="6"/>
        <i x="16"/>
        <i x="1"/>
        <i x="18"/>
        <i x="9"/>
        <i x="8"/>
        <i x="7"/>
        <i x="13"/>
        <i x="15"/>
        <i x="17"/>
        <i x="3"/>
        <i x="2"/>
        <i x="10"/>
        <i x="12"/>
        <i x="5"/>
        <i x="0"/>
        <i x="4"/>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LOCALIDAD4" sourceName="LOCALIDAD">
  <pivotTables>
    <pivotTable tabId="21" name="Tabla dinámica14"/>
  </pivotTables>
  <data>
    <tabular pivotCacheId="7">
      <items count="19">
        <i x="14" s="1"/>
        <i x="11"/>
        <i x="6"/>
        <i x="16"/>
        <i x="1"/>
        <i x="18"/>
        <i x="9"/>
        <i x="8"/>
        <i x="7"/>
        <i x="13"/>
        <i x="15"/>
        <i x="17"/>
        <i x="3"/>
        <i x="2"/>
        <i x="10"/>
        <i x="12"/>
        <i x="5"/>
        <i x="0"/>
        <i x="4"/>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LOCALIDAD3" sourceName="LOCALIDAD">
  <pivotTables>
    <pivotTable tabId="20" name="Tabla dinámica15"/>
  </pivotTables>
  <data>
    <tabular pivotCacheId="8">
      <items count="19">
        <i x="14" s="1"/>
        <i x="11"/>
        <i x="6"/>
        <i x="16"/>
        <i x="1"/>
        <i x="18"/>
        <i x="9"/>
        <i x="8"/>
        <i x="7"/>
        <i x="13"/>
        <i x="15"/>
        <i x="17"/>
        <i x="3"/>
        <i x="2"/>
        <i x="10"/>
        <i x="12"/>
        <i x="5"/>
        <i x="0"/>
        <i x="4"/>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LOCALIDAD2" sourceName="LOCALIDAD">
  <pivotTables>
    <pivotTable tabId="19" name="Tabla dinámica16"/>
  </pivotTables>
  <data>
    <tabular pivotCacheId="9">
      <items count="19">
        <i x="14" s="1"/>
        <i x="11"/>
        <i x="6"/>
        <i x="16"/>
        <i x="1"/>
        <i x="18"/>
        <i x="9"/>
        <i x="8"/>
        <i x="7"/>
        <i x="13"/>
        <i x="15"/>
        <i x="17"/>
        <i x="3"/>
        <i x="2"/>
        <i x="10"/>
        <i x="12"/>
        <i x="5"/>
        <i x="0"/>
        <i x="4"/>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LOCALIDAD1" sourceName="LOCALIDAD">
  <pivotTables>
    <pivotTable tabId="18" name="Tabla dinámica17"/>
  </pivotTables>
  <data>
    <tabular pivotCacheId="10">
      <items count="19">
        <i x="14"/>
        <i x="11"/>
        <i x="6"/>
        <i x="16"/>
        <i x="1"/>
        <i x="18"/>
        <i x="9"/>
        <i x="8" s="1"/>
        <i x="7"/>
        <i x="13"/>
        <i x="15"/>
        <i x="17"/>
        <i x="3"/>
        <i x="2"/>
        <i x="10"/>
        <i x="12"/>
        <i x="5"/>
        <i x="0"/>
        <i x="4"/>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LOCALIDAD 4" cache="SegmentaciónDeDatos_LOCALIDAD4" caption="LOCALIDAD" columnCount="4"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LOCALIDAD 3" cache="SegmentaciónDeDatos_LOCALIDAD3" caption="LOCALIDAD" columnCount="4"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LOCALIDAD 2" cache="SegmentaciónDeDatos_LOCALIDAD2" caption="LOCALIDAD" columnCount="4"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LOCALIDAD 1" cache="SegmentaciónDeDatos_LOCALIDAD1" caption="LOCALIDAD" columnCount="4"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LOCALIDAD" cache="SegmentaciónDeDatos_LOCALIDAD" caption="LOCALIDAD"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id="1" name="Tabla_ConsolidadoEspacialEstadisticas2014_2" displayName="Tabla_ConsolidadoEspacialEstadisticas2014_2" ref="A1:B8" tableType="queryTable" totalsRowShown="0">
  <autoFilter ref="A1:B8"/>
  <tableColumns count="2">
    <tableColumn id="1" uniqueName="1" name="ClasifMalla2014_1" queryTableFieldId="1"/>
    <tableColumn id="2" uniqueName="2" name="KmCarrilClasif" queryTableFieldId="2"/>
  </tableColumns>
  <tableStyleInfo name="TableStyleMedium2" showFirstColumn="0" showLastColumn="0" showRowStripes="1" showColumnStripes="0"/>
</table>
</file>

<file path=xl/tables/table2.xml><?xml version="1.0" encoding="utf-8"?>
<table xmlns="http://schemas.openxmlformats.org/spreadsheetml/2006/main" id="5" name="Tabla_ConsolidadoEspacialEstadisticas2014_26" displayName="Tabla_ConsolidadoEspacialEstadisticas2014_26" ref="A1:D22" tableType="queryTable" totalsRowShown="0">
  <autoFilter ref="A1:D22"/>
  <tableColumns count="4">
    <tableColumn id="1" uniqueName="1" name="ClasifMalla2014_1" queryTableFieldId="1"/>
    <tableColumn id="2" uniqueName="2" name="Estado2014_2" queryTableFieldId="2"/>
    <tableColumn id="3" uniqueName="3" name="KmCarrilClasEstado" queryTableFieldId="3"/>
    <tableColumn id="5" uniqueName="5" name="Porc" queryTableFieldId="5" dataDxfId="1"/>
  </tableColumns>
  <tableStyleInfo name="TableStyleMedium2" showFirstColumn="0" showLastColumn="0" showRowStripes="1" showColumnStripes="0"/>
</table>
</file>

<file path=xl/tables/table3.xml><?xml version="1.0" encoding="utf-8"?>
<table xmlns="http://schemas.openxmlformats.org/spreadsheetml/2006/main" id="3" name="Tabla_ConsolidadoEspacialEstadisticas2014_24" displayName="Tabla_ConsolidadoEspacialEstadisticas2014_24" ref="A1:C1310" tableType="queryTable" totalsRowShown="0">
  <autoFilter ref="A1:C1310"/>
  <tableColumns count="3">
    <tableColumn id="1" uniqueName="1" name="CIV" queryTableFieldId="1"/>
    <tableColumn id="2" uniqueName="2" name="Cod_Loc" queryTableFieldId="2"/>
    <tableColumn id="3" uniqueName="3" name="Loc2014" queryTableFieldId="3"/>
  </tableColumns>
  <tableStyleInfo name="TableStyleMedium2" showFirstColumn="0" showLastColumn="0" showRowStripes="1" showColumnStripes="0"/>
</table>
</file>

<file path=xl/tables/table4.xml><?xml version="1.0" encoding="utf-8"?>
<table xmlns="http://schemas.openxmlformats.org/spreadsheetml/2006/main" id="2" name="Tabla_ConsolidadoEspacialEstadisticas2014_23" displayName="Tabla_ConsolidadoEspacialEstadisticas2014_23" ref="A1:F262" tableType="queryTable" totalsRowShown="0">
  <autoFilter ref="A1:F262"/>
  <tableColumns count="6">
    <tableColumn id="1" uniqueName="1" name="ClasifMalla2014_1" queryTableFieldId="1"/>
    <tableColumn id="2" uniqueName="2" name="Loc2014" queryTableFieldId="2"/>
    <tableColumn id="3" uniqueName="3" name="LOCALIDAD" queryTableFieldId="3"/>
    <tableColumn id="4" uniqueName="4" name="Estado2014_2" queryTableFieldId="4"/>
    <tableColumn id="5" uniqueName="5" name="SumaDeKM_CARRIL_FINAL" queryTableFieldId="5"/>
    <tableColumn id="6" uniqueName="6" name="Porcentaje" queryTableFieldId="6"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activeCell="B2" sqref="B2"/>
    </sheetView>
  </sheetViews>
  <sheetFormatPr baseColWidth="10" defaultRowHeight="15" x14ac:dyDescent="0.25"/>
  <cols>
    <col min="1" max="1" width="19.28515625" customWidth="1"/>
    <col min="2" max="2" width="15.7109375" customWidth="1"/>
  </cols>
  <sheetData>
    <row r="1" spans="1:2" x14ac:dyDescent="0.25">
      <c r="A1" t="s">
        <v>0</v>
      </c>
      <c r="B1" t="s">
        <v>3</v>
      </c>
    </row>
    <row r="2" spans="1:2" x14ac:dyDescent="0.25">
      <c r="A2" t="s">
        <v>5</v>
      </c>
      <c r="B2">
        <v>2683.8299999999977</v>
      </c>
    </row>
    <row r="3" spans="1:2" x14ac:dyDescent="0.25">
      <c r="A3" t="s">
        <v>9</v>
      </c>
      <c r="B3">
        <v>65.910000000000011</v>
      </c>
    </row>
    <row r="4" spans="1:2" x14ac:dyDescent="0.25">
      <c r="A4" t="s">
        <v>10</v>
      </c>
      <c r="B4">
        <v>4.1099999999999994</v>
      </c>
    </row>
    <row r="5" spans="1:2" x14ac:dyDescent="0.25">
      <c r="A5" t="s">
        <v>11</v>
      </c>
      <c r="B5">
        <v>3548.3800000000124</v>
      </c>
    </row>
    <row r="6" spans="1:2" x14ac:dyDescent="0.25">
      <c r="A6" t="s">
        <v>12</v>
      </c>
      <c r="B6">
        <v>8285.8700000024819</v>
      </c>
    </row>
    <row r="7" spans="1:2" x14ac:dyDescent="0.25">
      <c r="A7" t="s">
        <v>13</v>
      </c>
      <c r="B7">
        <v>533.53999999999883</v>
      </c>
    </row>
    <row r="8" spans="1:2" x14ac:dyDescent="0.25">
      <c r="A8" t="s">
        <v>14</v>
      </c>
      <c r="B8">
        <v>1038.5400000000045</v>
      </c>
    </row>
  </sheetData>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election activeCell="C10" sqref="C10"/>
    </sheetView>
  </sheetViews>
  <sheetFormatPr baseColWidth="10" defaultRowHeight="15" x14ac:dyDescent="0.25"/>
  <cols>
    <col min="1" max="1" width="19.28515625" bestFit="1" customWidth="1"/>
    <col min="2" max="2" width="15.140625" bestFit="1" customWidth="1"/>
    <col min="3" max="3" width="20.42578125" bestFit="1" customWidth="1"/>
    <col min="4" max="4" width="7.140625" bestFit="1" customWidth="1"/>
    <col min="5" max="5" width="12" style="1" bestFit="1" customWidth="1"/>
  </cols>
  <sheetData>
    <row r="1" spans="1:5" x14ac:dyDescent="0.25">
      <c r="A1" t="s">
        <v>0</v>
      </c>
      <c r="B1" t="s">
        <v>1</v>
      </c>
      <c r="C1" t="s">
        <v>2</v>
      </c>
      <c r="D1" s="1" t="s">
        <v>4</v>
      </c>
      <c r="E1"/>
    </row>
    <row r="2" spans="1:5" x14ac:dyDescent="0.25">
      <c r="A2" t="s">
        <v>5</v>
      </c>
      <c r="B2" t="s">
        <v>6</v>
      </c>
      <c r="C2">
        <v>1943.6999999999673</v>
      </c>
      <c r="D2" s="1">
        <v>0.72422619912586472</v>
      </c>
      <c r="E2"/>
    </row>
    <row r="3" spans="1:5" x14ac:dyDescent="0.25">
      <c r="A3" t="s">
        <v>5</v>
      </c>
      <c r="B3" t="s">
        <v>7</v>
      </c>
      <c r="C3">
        <v>420.4399999999996</v>
      </c>
      <c r="D3" s="1">
        <v>0.15665671819750138</v>
      </c>
      <c r="E3"/>
    </row>
    <row r="4" spans="1:5" x14ac:dyDescent="0.25">
      <c r="A4" t="s">
        <v>5</v>
      </c>
      <c r="B4" t="s">
        <v>8</v>
      </c>
      <c r="C4">
        <v>319.69000000000028</v>
      </c>
      <c r="D4" s="1">
        <v>0.11911708267662284</v>
      </c>
      <c r="E4"/>
    </row>
    <row r="5" spans="1:5" x14ac:dyDescent="0.25">
      <c r="A5" t="s">
        <v>9</v>
      </c>
      <c r="B5" t="s">
        <v>6</v>
      </c>
      <c r="C5">
        <v>2.77</v>
      </c>
      <c r="D5" s="1">
        <v>4.2027006524047936E-2</v>
      </c>
      <c r="E5"/>
    </row>
    <row r="6" spans="1:5" x14ac:dyDescent="0.25">
      <c r="A6" t="s">
        <v>9</v>
      </c>
      <c r="B6" t="s">
        <v>7</v>
      </c>
      <c r="C6">
        <v>51.150000000000034</v>
      </c>
      <c r="D6" s="1">
        <v>0.77605826126536226</v>
      </c>
      <c r="E6"/>
    </row>
    <row r="7" spans="1:5" x14ac:dyDescent="0.25">
      <c r="A7" t="s">
        <v>9</v>
      </c>
      <c r="B7" t="s">
        <v>8</v>
      </c>
      <c r="C7">
        <v>11.989999999999995</v>
      </c>
      <c r="D7" s="1">
        <v>0.1819147322105901</v>
      </c>
      <c r="E7"/>
    </row>
    <row r="8" spans="1:5" x14ac:dyDescent="0.25">
      <c r="A8" t="s">
        <v>10</v>
      </c>
      <c r="B8" t="s">
        <v>6</v>
      </c>
      <c r="C8">
        <v>0.39</v>
      </c>
      <c r="D8" s="1">
        <v>9.4890510948905132E-2</v>
      </c>
      <c r="E8"/>
    </row>
    <row r="9" spans="1:5" x14ac:dyDescent="0.25">
      <c r="A9" t="s">
        <v>10</v>
      </c>
      <c r="B9" t="s">
        <v>7</v>
      </c>
      <c r="C9">
        <v>3.5499999999999994</v>
      </c>
      <c r="D9" s="1">
        <v>0.86374695863746953</v>
      </c>
      <c r="E9"/>
    </row>
    <row r="10" spans="1:5" x14ac:dyDescent="0.25">
      <c r="A10" t="s">
        <v>10</v>
      </c>
      <c r="B10" t="s">
        <v>8</v>
      </c>
      <c r="C10">
        <v>0.17</v>
      </c>
      <c r="D10" s="1">
        <v>4.1362530413625316E-2</v>
      </c>
      <c r="E10"/>
    </row>
    <row r="11" spans="1:5" x14ac:dyDescent="0.25">
      <c r="A11" t="s">
        <v>11</v>
      </c>
      <c r="B11" t="s">
        <v>6</v>
      </c>
      <c r="C11">
        <v>2060.809999999874</v>
      </c>
      <c r="D11" s="1">
        <v>0.58077488882246731</v>
      </c>
      <c r="E11"/>
    </row>
    <row r="12" spans="1:5" x14ac:dyDescent="0.25">
      <c r="A12" t="s">
        <v>11</v>
      </c>
      <c r="B12" t="s">
        <v>7</v>
      </c>
      <c r="C12">
        <v>1047.3799999999931</v>
      </c>
      <c r="D12" s="1">
        <v>0.29517131761535947</v>
      </c>
      <c r="E12"/>
    </row>
    <row r="13" spans="1:5" x14ac:dyDescent="0.25">
      <c r="A13" t="s">
        <v>11</v>
      </c>
      <c r="B13" t="s">
        <v>8</v>
      </c>
      <c r="C13">
        <v>440.18999999999943</v>
      </c>
      <c r="D13" s="1">
        <v>0.12405379356213198</v>
      </c>
      <c r="E13"/>
    </row>
    <row r="14" spans="1:5" x14ac:dyDescent="0.25">
      <c r="A14" t="s">
        <v>12</v>
      </c>
      <c r="B14" t="s">
        <v>6</v>
      </c>
      <c r="C14">
        <v>1604.5799999999122</v>
      </c>
      <c r="D14" s="1">
        <v>0.19365256756374774</v>
      </c>
      <c r="E14"/>
    </row>
    <row r="15" spans="1:5" x14ac:dyDescent="0.25">
      <c r="A15" t="s">
        <v>12</v>
      </c>
      <c r="B15" t="s">
        <v>7</v>
      </c>
      <c r="C15">
        <v>4644.7800000004045</v>
      </c>
      <c r="D15" s="1">
        <v>0.56056636176997832</v>
      </c>
      <c r="E15"/>
    </row>
    <row r="16" spans="1:5" x14ac:dyDescent="0.25">
      <c r="A16" t="s">
        <v>12</v>
      </c>
      <c r="B16" t="s">
        <v>8</v>
      </c>
      <c r="C16">
        <v>2036.509999999543</v>
      </c>
      <c r="D16" s="1">
        <v>0.24578107066595681</v>
      </c>
      <c r="E16"/>
    </row>
    <row r="17" spans="1:5" x14ac:dyDescent="0.25">
      <c r="A17" t="s">
        <v>13</v>
      </c>
      <c r="B17" t="s">
        <v>6</v>
      </c>
      <c r="C17">
        <v>54.510000000000034</v>
      </c>
      <c r="D17" s="1">
        <v>0.1021666604190879</v>
      </c>
      <c r="E17"/>
    </row>
    <row r="18" spans="1:5" x14ac:dyDescent="0.25">
      <c r="A18" t="s">
        <v>13</v>
      </c>
      <c r="B18" t="s">
        <v>7</v>
      </c>
      <c r="C18">
        <v>405.12999999999977</v>
      </c>
      <c r="D18" s="1">
        <v>0.75932451175169746</v>
      </c>
      <c r="E18"/>
    </row>
    <row r="19" spans="1:5" x14ac:dyDescent="0.25">
      <c r="A19" t="s">
        <v>13</v>
      </c>
      <c r="B19" t="s">
        <v>8</v>
      </c>
      <c r="C19">
        <v>73.899999999999991</v>
      </c>
      <c r="D19" s="1">
        <v>0.13850882782921647</v>
      </c>
      <c r="E19"/>
    </row>
    <row r="20" spans="1:5" x14ac:dyDescent="0.25">
      <c r="A20" t="s">
        <v>14</v>
      </c>
      <c r="B20" t="s">
        <v>6</v>
      </c>
      <c r="C20">
        <v>699.97000000000219</v>
      </c>
      <c r="D20" s="1">
        <v>0.67399426117433991</v>
      </c>
      <c r="E20"/>
    </row>
    <row r="21" spans="1:5" x14ac:dyDescent="0.25">
      <c r="A21" t="s">
        <v>14</v>
      </c>
      <c r="B21" t="s">
        <v>7</v>
      </c>
      <c r="C21">
        <v>61.140000000000015</v>
      </c>
      <c r="D21" s="1">
        <v>5.8871107516320735E-2</v>
      </c>
      <c r="E21"/>
    </row>
    <row r="22" spans="1:5" x14ac:dyDescent="0.25">
      <c r="A22" t="s">
        <v>14</v>
      </c>
      <c r="B22" t="s">
        <v>8</v>
      </c>
      <c r="C22">
        <v>277.43000000000023</v>
      </c>
      <c r="D22" s="1">
        <v>0.26713463130933712</v>
      </c>
      <c r="E22"/>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W67"/>
  <sheetViews>
    <sheetView topLeftCell="A49" workbookViewId="0">
      <selection activeCell="A47" sqref="A47:I67"/>
    </sheetView>
  </sheetViews>
  <sheetFormatPr baseColWidth="10" defaultRowHeight="15" x14ac:dyDescent="0.25"/>
  <cols>
    <col min="1" max="1" width="18.85546875" bestFit="1" customWidth="1"/>
    <col min="2" max="2" width="15.140625" customWidth="1"/>
    <col min="3" max="3" width="9" customWidth="1"/>
    <col min="4" max="4" width="10.85546875" customWidth="1"/>
    <col min="5" max="5" width="12.5703125" customWidth="1"/>
    <col min="6" max="7" width="18.28515625" bestFit="1" customWidth="1"/>
    <col min="8" max="8" width="23.28515625" bestFit="1" customWidth="1"/>
    <col min="9" max="9" width="9.140625" customWidth="1"/>
    <col min="10" max="10" width="9.140625" bestFit="1" customWidth="1"/>
  </cols>
  <sheetData>
    <row r="2" spans="2:23" x14ac:dyDescent="0.25">
      <c r="F2" t="s">
        <v>51</v>
      </c>
    </row>
    <row r="3" spans="2:23" x14ac:dyDescent="0.25">
      <c r="B3" s="1"/>
      <c r="C3" s="1"/>
      <c r="D3" s="1"/>
      <c r="F3" s="2"/>
    </row>
    <row r="4" spans="2:23" x14ac:dyDescent="0.25">
      <c r="B4" s="1"/>
      <c r="C4" s="1"/>
      <c r="D4" s="1"/>
      <c r="F4" s="2"/>
    </row>
    <row r="5" spans="2:23" x14ac:dyDescent="0.25">
      <c r="B5" s="1"/>
      <c r="D5" s="2"/>
      <c r="F5" s="2"/>
    </row>
    <row r="6" spans="2:23" x14ac:dyDescent="0.25">
      <c r="B6" s="1"/>
      <c r="C6" s="16"/>
      <c r="D6" s="1"/>
      <c r="F6" s="2"/>
      <c r="W6" s="27"/>
    </row>
    <row r="7" spans="2:23" x14ac:dyDescent="0.25">
      <c r="B7" s="1"/>
      <c r="C7" s="1"/>
      <c r="D7" s="1"/>
      <c r="F7" s="2"/>
    </row>
    <row r="8" spans="2:23" x14ac:dyDescent="0.25">
      <c r="B8" s="1"/>
      <c r="C8" s="1"/>
      <c r="D8" s="1"/>
      <c r="F8" s="2"/>
    </row>
    <row r="9" spans="2:23" x14ac:dyDescent="0.25">
      <c r="B9" s="1"/>
      <c r="C9" s="1"/>
      <c r="D9" s="1"/>
      <c r="F9" s="2"/>
    </row>
    <row r="10" spans="2:23" x14ac:dyDescent="0.25">
      <c r="B10" s="1"/>
      <c r="C10" s="1"/>
      <c r="D10" s="1"/>
      <c r="F10" s="2"/>
    </row>
    <row r="11" spans="2:23" x14ac:dyDescent="0.25">
      <c r="B11" s="1"/>
      <c r="C11" s="1"/>
      <c r="D11" s="1"/>
      <c r="F11" s="2"/>
    </row>
    <row r="12" spans="2:23" x14ac:dyDescent="0.25">
      <c r="B12" s="1"/>
      <c r="C12" s="1"/>
      <c r="D12" s="1"/>
      <c r="F12" s="2"/>
    </row>
    <row r="13" spans="2:23" x14ac:dyDescent="0.25">
      <c r="B13" s="1"/>
      <c r="C13" s="1"/>
      <c r="D13" s="1"/>
      <c r="F13" s="2"/>
    </row>
    <row r="14" spans="2:23" x14ac:dyDescent="0.25">
      <c r="B14" s="1"/>
      <c r="C14" s="1"/>
      <c r="D14" s="1"/>
      <c r="F14" s="2"/>
    </row>
    <row r="15" spans="2:23" x14ac:dyDescent="0.25">
      <c r="B15" s="1"/>
      <c r="C15" s="1"/>
      <c r="D15" s="1"/>
      <c r="F15" s="2"/>
    </row>
    <row r="16" spans="2:23" x14ac:dyDescent="0.25">
      <c r="B16" s="1"/>
      <c r="C16" s="16"/>
      <c r="D16" s="1"/>
      <c r="F16" s="2"/>
    </row>
    <row r="17" spans="1:11" x14ac:dyDescent="0.25">
      <c r="B17" s="1"/>
      <c r="C17" s="1"/>
      <c r="D17" s="16"/>
      <c r="F17" s="2"/>
    </row>
    <row r="18" spans="1:11" x14ac:dyDescent="0.25">
      <c r="B18" s="1"/>
      <c r="C18" s="1"/>
      <c r="D18" s="1"/>
      <c r="F18" s="2"/>
    </row>
    <row r="19" spans="1:11" x14ac:dyDescent="0.25">
      <c r="B19" s="1"/>
      <c r="C19" s="1"/>
      <c r="D19" s="1"/>
      <c r="F19" s="2"/>
    </row>
    <row r="20" spans="1:11" x14ac:dyDescent="0.25">
      <c r="B20" s="1"/>
      <c r="C20" s="1"/>
      <c r="D20" s="16"/>
      <c r="F20" s="2"/>
    </row>
    <row r="21" spans="1:11" x14ac:dyDescent="0.25">
      <c r="A21" t="s">
        <v>49</v>
      </c>
      <c r="B21" s="1"/>
      <c r="C21" s="1"/>
      <c r="D21" s="1"/>
      <c r="E21" s="1"/>
      <c r="F21" s="2"/>
      <c r="G21" s="1" t="s">
        <v>38</v>
      </c>
    </row>
    <row r="23" spans="1:11" x14ac:dyDescent="0.25">
      <c r="A23" s="20" t="s">
        <v>16</v>
      </c>
      <c r="B23" s="20" t="s">
        <v>6</v>
      </c>
      <c r="C23" s="20" t="s">
        <v>8</v>
      </c>
      <c r="D23" s="20" t="s">
        <v>7</v>
      </c>
      <c r="E23" s="21" t="s">
        <v>48</v>
      </c>
      <c r="G23" s="20" t="s">
        <v>16</v>
      </c>
      <c r="H23" s="20" t="s">
        <v>6</v>
      </c>
      <c r="I23" s="20" t="s">
        <v>8</v>
      </c>
      <c r="J23" s="20" t="s">
        <v>7</v>
      </c>
      <c r="K23" s="21" t="s">
        <v>48</v>
      </c>
    </row>
    <row r="24" spans="1:11" x14ac:dyDescent="0.25">
      <c r="A24" s="18" t="s">
        <v>22</v>
      </c>
      <c r="B24" s="22">
        <v>5</v>
      </c>
      <c r="C24" s="22">
        <v>46</v>
      </c>
      <c r="D24" s="22">
        <v>3</v>
      </c>
      <c r="E24" s="22">
        <f t="shared" ref="E24:E42" si="0">+B24+C24+D24</f>
        <v>54</v>
      </c>
      <c r="G24" s="18" t="s">
        <v>25</v>
      </c>
      <c r="H24" s="24">
        <v>1</v>
      </c>
      <c r="I24" s="24">
        <v>0</v>
      </c>
      <c r="J24" s="24">
        <v>0</v>
      </c>
      <c r="K24" s="24">
        <v>1</v>
      </c>
    </row>
    <row r="25" spans="1:11" x14ac:dyDescent="0.25">
      <c r="A25" s="18" t="s">
        <v>23</v>
      </c>
      <c r="B25" s="22">
        <v>8</v>
      </c>
      <c r="C25" s="22">
        <v>52</v>
      </c>
      <c r="D25" s="22">
        <v>6</v>
      </c>
      <c r="E25" s="22">
        <f t="shared" si="0"/>
        <v>66</v>
      </c>
      <c r="G25" s="18" t="s">
        <v>18</v>
      </c>
      <c r="H25" s="24">
        <v>1</v>
      </c>
      <c r="I25" s="24">
        <v>0</v>
      </c>
      <c r="J25" s="24">
        <v>0</v>
      </c>
      <c r="K25" s="24">
        <v>1</v>
      </c>
    </row>
    <row r="26" spans="1:11" x14ac:dyDescent="0.25">
      <c r="A26" s="18" t="s">
        <v>24</v>
      </c>
      <c r="B26" s="22">
        <v>39</v>
      </c>
      <c r="C26" s="22">
        <v>28</v>
      </c>
      <c r="D26" s="22">
        <v>9</v>
      </c>
      <c r="E26" s="22">
        <f t="shared" si="0"/>
        <v>76</v>
      </c>
      <c r="G26" s="18" t="s">
        <v>34</v>
      </c>
      <c r="H26" s="24">
        <v>1</v>
      </c>
      <c r="I26" s="24">
        <v>0</v>
      </c>
      <c r="J26" s="24">
        <v>0</v>
      </c>
      <c r="K26" s="24">
        <v>1</v>
      </c>
    </row>
    <row r="27" spans="1:11" x14ac:dyDescent="0.25">
      <c r="A27" s="18" t="s">
        <v>25</v>
      </c>
      <c r="B27" s="22">
        <v>18</v>
      </c>
      <c r="C27" s="22">
        <v>0</v>
      </c>
      <c r="D27" s="22">
        <v>0</v>
      </c>
      <c r="E27" s="22">
        <f t="shared" si="0"/>
        <v>18</v>
      </c>
      <c r="G27" s="18" t="s">
        <v>29</v>
      </c>
      <c r="H27" s="24">
        <v>0.97</v>
      </c>
      <c r="I27" s="24">
        <v>0</v>
      </c>
      <c r="J27" s="24">
        <v>0.03</v>
      </c>
      <c r="K27" s="24">
        <v>1</v>
      </c>
    </row>
    <row r="28" spans="1:11" x14ac:dyDescent="0.25">
      <c r="A28" s="18" t="s">
        <v>26</v>
      </c>
      <c r="B28" s="22">
        <v>5</v>
      </c>
      <c r="C28" s="22">
        <v>1</v>
      </c>
      <c r="D28" s="22">
        <v>0</v>
      </c>
      <c r="E28" s="22">
        <f t="shared" si="0"/>
        <v>6</v>
      </c>
      <c r="G28" s="18" t="s">
        <v>31</v>
      </c>
      <c r="H28" s="24">
        <v>0.95967741935483875</v>
      </c>
      <c r="I28" s="24">
        <v>4.0322580645161289E-2</v>
      </c>
      <c r="J28" s="24">
        <v>0</v>
      </c>
      <c r="K28" s="24">
        <v>1</v>
      </c>
    </row>
    <row r="29" spans="1:11" x14ac:dyDescent="0.25">
      <c r="A29" s="18" t="s">
        <v>27</v>
      </c>
      <c r="B29" s="22">
        <v>5</v>
      </c>
      <c r="C29" s="22">
        <v>7</v>
      </c>
      <c r="D29" s="22">
        <v>2</v>
      </c>
      <c r="E29" s="22">
        <f t="shared" si="0"/>
        <v>14</v>
      </c>
      <c r="G29" s="18" t="s">
        <v>37</v>
      </c>
      <c r="H29" s="24">
        <v>0.93617021276595747</v>
      </c>
      <c r="I29" s="24">
        <v>2.1276595744680899E-2</v>
      </c>
      <c r="J29" s="24">
        <v>4.2553191489361701E-2</v>
      </c>
      <c r="K29" s="24">
        <v>1</v>
      </c>
    </row>
    <row r="30" spans="1:11" x14ac:dyDescent="0.25">
      <c r="A30" s="18" t="s">
        <v>18</v>
      </c>
      <c r="B30" s="22">
        <v>28</v>
      </c>
      <c r="C30" s="22">
        <v>0</v>
      </c>
      <c r="D30" s="22">
        <v>0</v>
      </c>
      <c r="E30" s="22">
        <f t="shared" si="0"/>
        <v>28</v>
      </c>
      <c r="G30" s="18" t="s">
        <v>32</v>
      </c>
      <c r="H30" s="24">
        <v>0.90909090909090906</v>
      </c>
      <c r="I30" s="24">
        <v>9.0909090909090912E-2</v>
      </c>
      <c r="J30" s="24">
        <v>0</v>
      </c>
      <c r="K30" s="24">
        <v>1</v>
      </c>
    </row>
    <row r="31" spans="1:11" x14ac:dyDescent="0.25">
      <c r="A31" s="18" t="s">
        <v>19</v>
      </c>
      <c r="B31" s="22">
        <v>69</v>
      </c>
      <c r="C31" s="22">
        <v>11</v>
      </c>
      <c r="D31" s="22">
        <v>1</v>
      </c>
      <c r="E31" s="22">
        <f t="shared" si="0"/>
        <v>81</v>
      </c>
      <c r="G31" s="18" t="s">
        <v>19</v>
      </c>
      <c r="H31" s="24">
        <v>0.86250000000000004</v>
      </c>
      <c r="I31" s="24">
        <v>0.125</v>
      </c>
      <c r="J31" s="24">
        <v>1.2500000000000001E-2</v>
      </c>
      <c r="K31" s="24">
        <v>1</v>
      </c>
    </row>
    <row r="32" spans="1:11" x14ac:dyDescent="0.25">
      <c r="A32" s="18" t="s">
        <v>20</v>
      </c>
      <c r="B32" s="22">
        <v>43</v>
      </c>
      <c r="C32" s="22">
        <v>8</v>
      </c>
      <c r="D32" s="22">
        <v>0</v>
      </c>
      <c r="E32" s="22">
        <f t="shared" si="0"/>
        <v>51</v>
      </c>
      <c r="G32" s="18" t="s">
        <v>20</v>
      </c>
      <c r="H32" s="24">
        <v>0.84313725490196079</v>
      </c>
      <c r="I32" s="24">
        <v>0.15686274509803921</v>
      </c>
      <c r="J32" s="24">
        <v>0</v>
      </c>
      <c r="K32" s="24">
        <v>1</v>
      </c>
    </row>
    <row r="33" spans="1:13" x14ac:dyDescent="0.25">
      <c r="A33" s="18" t="s">
        <v>21</v>
      </c>
      <c r="B33" s="22">
        <v>62</v>
      </c>
      <c r="C33" s="22">
        <v>11</v>
      </c>
      <c r="D33" s="22">
        <v>2</v>
      </c>
      <c r="E33" s="22">
        <f t="shared" si="0"/>
        <v>75</v>
      </c>
      <c r="G33" s="18" t="s">
        <v>26</v>
      </c>
      <c r="H33" s="24">
        <v>0.83333333333333337</v>
      </c>
      <c r="I33" s="24">
        <v>0.16666666666666666</v>
      </c>
      <c r="J33" s="24">
        <v>0</v>
      </c>
      <c r="K33" s="24">
        <v>1</v>
      </c>
    </row>
    <row r="34" spans="1:13" x14ac:dyDescent="0.25">
      <c r="A34" s="18" t="s">
        <v>36</v>
      </c>
      <c r="B34" s="22">
        <v>70</v>
      </c>
      <c r="C34" s="22">
        <v>49</v>
      </c>
      <c r="D34" s="22">
        <v>17</v>
      </c>
      <c r="E34" s="22">
        <f t="shared" si="0"/>
        <v>136</v>
      </c>
      <c r="G34" s="18" t="s">
        <v>21</v>
      </c>
      <c r="H34" s="24">
        <v>0.82666666666666666</v>
      </c>
      <c r="I34" s="24">
        <v>0.14666666666666667</v>
      </c>
      <c r="J34" s="24">
        <v>2.6666666666666668E-2</v>
      </c>
      <c r="K34" s="24">
        <v>1</v>
      </c>
    </row>
    <row r="35" spans="1:13" x14ac:dyDescent="0.25">
      <c r="A35" s="18" t="s">
        <v>37</v>
      </c>
      <c r="B35" s="22">
        <v>89</v>
      </c>
      <c r="C35" s="22">
        <v>2</v>
      </c>
      <c r="D35" s="22">
        <v>4</v>
      </c>
      <c r="E35" s="22">
        <f t="shared" si="0"/>
        <v>95</v>
      </c>
      <c r="G35" s="18" t="s">
        <v>28</v>
      </c>
      <c r="H35" s="24">
        <v>0.78350515463917525</v>
      </c>
      <c r="I35" s="24">
        <v>0.20618556701030927</v>
      </c>
      <c r="J35" s="24">
        <v>1.0309278350515464E-2</v>
      </c>
      <c r="K35" s="24">
        <v>1</v>
      </c>
    </row>
    <row r="36" spans="1:13" x14ac:dyDescent="0.25">
      <c r="A36" s="18" t="s">
        <v>28</v>
      </c>
      <c r="B36" s="22">
        <v>76</v>
      </c>
      <c r="C36" s="22">
        <v>20</v>
      </c>
      <c r="D36" s="22">
        <v>1</v>
      </c>
      <c r="E36" s="22">
        <f t="shared" si="0"/>
        <v>97</v>
      </c>
      <c r="G36" s="18" t="s">
        <v>36</v>
      </c>
      <c r="H36" s="24">
        <v>0.51470588235294112</v>
      </c>
      <c r="I36" s="24">
        <v>0.36029411764705882</v>
      </c>
      <c r="J36" s="24">
        <v>0.125</v>
      </c>
      <c r="K36" s="24">
        <v>1</v>
      </c>
    </row>
    <row r="37" spans="1:13" x14ac:dyDescent="0.25">
      <c r="A37" s="18" t="s">
        <v>29</v>
      </c>
      <c r="B37" s="22">
        <v>30</v>
      </c>
      <c r="C37" s="22">
        <v>0</v>
      </c>
      <c r="D37" s="22">
        <v>1</v>
      </c>
      <c r="E37" s="22">
        <f t="shared" si="0"/>
        <v>31</v>
      </c>
      <c r="G37" s="18" t="s">
        <v>24</v>
      </c>
      <c r="H37" s="24">
        <v>0.51315789473684215</v>
      </c>
      <c r="I37" s="24">
        <v>0.36842105263157893</v>
      </c>
      <c r="J37" s="24">
        <v>0.11842105263157894</v>
      </c>
      <c r="K37" s="24">
        <v>1</v>
      </c>
    </row>
    <row r="38" spans="1:13" x14ac:dyDescent="0.25">
      <c r="A38" s="18" t="s">
        <v>30</v>
      </c>
      <c r="B38" s="22">
        <v>3</v>
      </c>
      <c r="C38" s="22">
        <v>10</v>
      </c>
      <c r="D38" s="22">
        <v>3</v>
      </c>
      <c r="E38" s="22">
        <f t="shared" si="0"/>
        <v>16</v>
      </c>
      <c r="G38" s="18" t="s">
        <v>27</v>
      </c>
      <c r="H38" s="24">
        <v>0.38461538461538464</v>
      </c>
      <c r="I38" s="24">
        <v>0.53846153846153844</v>
      </c>
      <c r="J38" s="24">
        <v>7.6923076923076927E-2</v>
      </c>
      <c r="K38" s="24">
        <v>1</v>
      </c>
      <c r="M38">
        <f>22+53+24</f>
        <v>99</v>
      </c>
    </row>
    <row r="39" spans="1:13" x14ac:dyDescent="0.25">
      <c r="A39" s="18" t="s">
        <v>31</v>
      </c>
      <c r="B39" s="22">
        <v>120</v>
      </c>
      <c r="C39" s="22">
        <v>5</v>
      </c>
      <c r="D39" s="22">
        <v>0</v>
      </c>
      <c r="E39" s="22">
        <f t="shared" si="0"/>
        <v>125</v>
      </c>
      <c r="G39" s="18" t="s">
        <v>33</v>
      </c>
      <c r="H39" s="24">
        <v>0.22448979591836735</v>
      </c>
      <c r="I39" s="24">
        <v>0.54</v>
      </c>
      <c r="J39" s="24">
        <v>0.24489795918367346</v>
      </c>
      <c r="K39" s="24">
        <v>1</v>
      </c>
    </row>
    <row r="40" spans="1:13" x14ac:dyDescent="0.25">
      <c r="A40" s="18" t="s">
        <v>32</v>
      </c>
      <c r="B40" s="22">
        <v>10</v>
      </c>
      <c r="C40" s="22">
        <v>1</v>
      </c>
      <c r="D40" s="22">
        <v>0</v>
      </c>
      <c r="E40" s="22">
        <f t="shared" si="0"/>
        <v>11</v>
      </c>
      <c r="G40" s="18" t="s">
        <v>30</v>
      </c>
      <c r="H40" s="24">
        <v>0.1875</v>
      </c>
      <c r="I40" s="24">
        <v>0.625</v>
      </c>
      <c r="J40" s="24">
        <v>0.1875</v>
      </c>
      <c r="K40" s="24">
        <v>1</v>
      </c>
    </row>
    <row r="41" spans="1:13" x14ac:dyDescent="0.25">
      <c r="A41" s="18" t="s">
        <v>33</v>
      </c>
      <c r="B41" s="22">
        <v>11</v>
      </c>
      <c r="C41" s="22">
        <v>26</v>
      </c>
      <c r="D41" s="22">
        <v>12</v>
      </c>
      <c r="E41" s="22">
        <f t="shared" si="0"/>
        <v>49</v>
      </c>
      <c r="G41" s="18" t="s">
        <v>23</v>
      </c>
      <c r="H41" s="24">
        <v>0.12121212121212122</v>
      </c>
      <c r="I41" s="24">
        <v>0.78787878787878785</v>
      </c>
      <c r="J41" s="24">
        <v>9.0909090909090912E-2</v>
      </c>
      <c r="K41" s="24">
        <v>1</v>
      </c>
    </row>
    <row r="42" spans="1:13" x14ac:dyDescent="0.25">
      <c r="A42" s="18" t="s">
        <v>34</v>
      </c>
      <c r="B42" s="22">
        <v>9</v>
      </c>
      <c r="C42" s="22">
        <v>0</v>
      </c>
      <c r="D42" s="22">
        <v>0</v>
      </c>
      <c r="E42" s="22">
        <f t="shared" si="0"/>
        <v>9</v>
      </c>
      <c r="G42" s="18" t="s">
        <v>22</v>
      </c>
      <c r="H42" s="24">
        <v>9.2592592592592587E-2</v>
      </c>
      <c r="I42" s="24">
        <v>0.85185185185185186</v>
      </c>
      <c r="J42" s="24">
        <v>5.5555555555555552E-2</v>
      </c>
      <c r="K42" s="24">
        <v>1</v>
      </c>
    </row>
    <row r="43" spans="1:13" x14ac:dyDescent="0.25">
      <c r="A43" s="23" t="s">
        <v>50</v>
      </c>
      <c r="B43" s="23">
        <v>700</v>
      </c>
      <c r="C43" s="23">
        <v>277</v>
      </c>
      <c r="D43" s="23">
        <v>61</v>
      </c>
      <c r="E43" s="23">
        <f t="shared" ref="E43" si="1">+B43+C43+D43</f>
        <v>1038</v>
      </c>
    </row>
    <row r="47" spans="1:13" x14ac:dyDescent="0.25">
      <c r="A47" s="20" t="s">
        <v>16</v>
      </c>
      <c r="B47" s="20" t="s">
        <v>6</v>
      </c>
      <c r="C47" s="20" t="s">
        <v>8</v>
      </c>
      <c r="D47" s="20" t="s">
        <v>7</v>
      </c>
      <c r="E47" s="21" t="s">
        <v>48</v>
      </c>
      <c r="F47" s="20" t="s">
        <v>6</v>
      </c>
      <c r="G47" s="20" t="s">
        <v>8</v>
      </c>
      <c r="H47" s="20" t="s">
        <v>7</v>
      </c>
      <c r="I47" s="21" t="s">
        <v>48</v>
      </c>
    </row>
    <row r="48" spans="1:13" x14ac:dyDescent="0.25">
      <c r="A48" s="18" t="s">
        <v>22</v>
      </c>
      <c r="B48" s="22">
        <v>5</v>
      </c>
      <c r="C48" s="22">
        <v>46</v>
      </c>
      <c r="D48" s="22">
        <v>3</v>
      </c>
      <c r="E48" s="22">
        <f t="shared" ref="E48:E66" si="2">+B48+C48+D48</f>
        <v>54</v>
      </c>
      <c r="F48" s="24">
        <f>+B48/$E48</f>
        <v>9.2592592592592587E-2</v>
      </c>
      <c r="G48" s="24">
        <f t="shared" ref="G48:H48" si="3">+C48/$E48</f>
        <v>0.85185185185185186</v>
      </c>
      <c r="H48" s="24">
        <f t="shared" si="3"/>
        <v>5.5555555555555552E-2</v>
      </c>
      <c r="I48" s="24">
        <f>+F48+G48+H48</f>
        <v>1</v>
      </c>
    </row>
    <row r="49" spans="1:9" x14ac:dyDescent="0.25">
      <c r="A49" s="18" t="s">
        <v>23</v>
      </c>
      <c r="B49" s="22">
        <v>8</v>
      </c>
      <c r="C49" s="22">
        <v>52</v>
      </c>
      <c r="D49" s="22">
        <v>6</v>
      </c>
      <c r="E49" s="22">
        <f t="shared" si="2"/>
        <v>66</v>
      </c>
      <c r="F49" s="24">
        <f t="shared" ref="F49:F67" si="4">+B49/$E49</f>
        <v>0.12121212121212122</v>
      </c>
      <c r="G49" s="24">
        <f t="shared" ref="G49:G67" si="5">+C49/$E49</f>
        <v>0.78787878787878785</v>
      </c>
      <c r="H49" s="24">
        <f t="shared" ref="H49:H67" si="6">+D49/$E49</f>
        <v>9.0909090909090912E-2</v>
      </c>
      <c r="I49" s="24">
        <f t="shared" ref="I49:I67" si="7">+F49+G49+H49</f>
        <v>1</v>
      </c>
    </row>
    <row r="50" spans="1:9" x14ac:dyDescent="0.25">
      <c r="A50" s="18" t="s">
        <v>24</v>
      </c>
      <c r="B50" s="22">
        <v>39</v>
      </c>
      <c r="C50" s="22">
        <v>28</v>
      </c>
      <c r="D50" s="22">
        <v>9</v>
      </c>
      <c r="E50" s="22">
        <f t="shared" si="2"/>
        <v>76</v>
      </c>
      <c r="F50" s="24">
        <f t="shared" si="4"/>
        <v>0.51315789473684215</v>
      </c>
      <c r="G50" s="24">
        <f t="shared" si="5"/>
        <v>0.36842105263157893</v>
      </c>
      <c r="H50" s="24">
        <f t="shared" si="6"/>
        <v>0.11842105263157894</v>
      </c>
      <c r="I50" s="24">
        <f t="shared" si="7"/>
        <v>1</v>
      </c>
    </row>
    <row r="51" spans="1:9" x14ac:dyDescent="0.25">
      <c r="A51" s="18" t="s">
        <v>25</v>
      </c>
      <c r="B51" s="22">
        <v>18</v>
      </c>
      <c r="C51" s="22">
        <v>0</v>
      </c>
      <c r="D51" s="22">
        <v>0</v>
      </c>
      <c r="E51" s="22">
        <f t="shared" si="2"/>
        <v>18</v>
      </c>
      <c r="F51" s="24">
        <f t="shared" si="4"/>
        <v>1</v>
      </c>
      <c r="G51" s="24">
        <f t="shared" si="5"/>
        <v>0</v>
      </c>
      <c r="H51" s="24">
        <f t="shared" si="6"/>
        <v>0</v>
      </c>
      <c r="I51" s="24">
        <f t="shared" si="7"/>
        <v>1</v>
      </c>
    </row>
    <row r="52" spans="1:9" x14ac:dyDescent="0.25">
      <c r="A52" s="18" t="s">
        <v>26</v>
      </c>
      <c r="B52" s="22">
        <v>5</v>
      </c>
      <c r="C52" s="22">
        <v>1</v>
      </c>
      <c r="D52" s="22">
        <v>0</v>
      </c>
      <c r="E52" s="22">
        <f t="shared" si="2"/>
        <v>6</v>
      </c>
      <c r="F52" s="24">
        <f t="shared" si="4"/>
        <v>0.83333333333333337</v>
      </c>
      <c r="G52" s="24">
        <f t="shared" si="5"/>
        <v>0.16666666666666666</v>
      </c>
      <c r="H52" s="24">
        <f t="shared" si="6"/>
        <v>0</v>
      </c>
      <c r="I52" s="24">
        <f t="shared" si="7"/>
        <v>1</v>
      </c>
    </row>
    <row r="53" spans="1:9" x14ac:dyDescent="0.25">
      <c r="A53" s="18" t="s">
        <v>27</v>
      </c>
      <c r="B53" s="22">
        <v>5</v>
      </c>
      <c r="C53" s="22">
        <v>7</v>
      </c>
      <c r="D53" s="22">
        <v>2</v>
      </c>
      <c r="E53" s="22">
        <f t="shared" si="2"/>
        <v>14</v>
      </c>
      <c r="F53" s="24">
        <f t="shared" si="4"/>
        <v>0.35714285714285715</v>
      </c>
      <c r="G53" s="24">
        <f t="shared" si="5"/>
        <v>0.5</v>
      </c>
      <c r="H53" s="24">
        <f t="shared" si="6"/>
        <v>0.14285714285714285</v>
      </c>
      <c r="I53" s="24">
        <f t="shared" si="7"/>
        <v>1</v>
      </c>
    </row>
    <row r="54" spans="1:9" x14ac:dyDescent="0.25">
      <c r="A54" s="18" t="s">
        <v>18</v>
      </c>
      <c r="B54" s="22">
        <v>28</v>
      </c>
      <c r="C54" s="22">
        <v>0</v>
      </c>
      <c r="D54" s="22">
        <v>0</v>
      </c>
      <c r="E54" s="22">
        <f t="shared" si="2"/>
        <v>28</v>
      </c>
      <c r="F54" s="24">
        <f t="shared" si="4"/>
        <v>1</v>
      </c>
      <c r="G54" s="24">
        <f t="shared" si="5"/>
        <v>0</v>
      </c>
      <c r="H54" s="24">
        <f t="shared" si="6"/>
        <v>0</v>
      </c>
      <c r="I54" s="24">
        <f t="shared" si="7"/>
        <v>1</v>
      </c>
    </row>
    <row r="55" spans="1:9" x14ac:dyDescent="0.25">
      <c r="A55" s="18" t="s">
        <v>19</v>
      </c>
      <c r="B55" s="22">
        <v>69</v>
      </c>
      <c r="C55" s="22">
        <v>11</v>
      </c>
      <c r="D55" s="22">
        <v>1</v>
      </c>
      <c r="E55" s="22">
        <f t="shared" si="2"/>
        <v>81</v>
      </c>
      <c r="F55" s="24">
        <f t="shared" si="4"/>
        <v>0.85185185185185186</v>
      </c>
      <c r="G55" s="24">
        <f t="shared" si="5"/>
        <v>0.13580246913580246</v>
      </c>
      <c r="H55" s="24">
        <f t="shared" si="6"/>
        <v>1.2345679012345678E-2</v>
      </c>
      <c r="I55" s="24">
        <f t="shared" si="7"/>
        <v>1</v>
      </c>
    </row>
    <row r="56" spans="1:9" x14ac:dyDescent="0.25">
      <c r="A56" s="18" t="s">
        <v>20</v>
      </c>
      <c r="B56" s="22">
        <v>43</v>
      </c>
      <c r="C56" s="22">
        <v>8</v>
      </c>
      <c r="D56" s="22">
        <v>0</v>
      </c>
      <c r="E56" s="22">
        <f t="shared" si="2"/>
        <v>51</v>
      </c>
      <c r="F56" s="24">
        <f t="shared" si="4"/>
        <v>0.84313725490196079</v>
      </c>
      <c r="G56" s="24">
        <f t="shared" si="5"/>
        <v>0.15686274509803921</v>
      </c>
      <c r="H56" s="24">
        <f t="shared" si="6"/>
        <v>0</v>
      </c>
      <c r="I56" s="24">
        <f t="shared" si="7"/>
        <v>1</v>
      </c>
    </row>
    <row r="57" spans="1:9" x14ac:dyDescent="0.25">
      <c r="A57" s="18" t="s">
        <v>21</v>
      </c>
      <c r="B57" s="22">
        <v>62</v>
      </c>
      <c r="C57" s="22">
        <v>11</v>
      </c>
      <c r="D57" s="22">
        <v>2</v>
      </c>
      <c r="E57" s="22">
        <f t="shared" si="2"/>
        <v>75</v>
      </c>
      <c r="F57" s="24">
        <f t="shared" si="4"/>
        <v>0.82666666666666666</v>
      </c>
      <c r="G57" s="24">
        <f t="shared" si="5"/>
        <v>0.14666666666666667</v>
      </c>
      <c r="H57" s="24">
        <f t="shared" si="6"/>
        <v>2.6666666666666668E-2</v>
      </c>
      <c r="I57" s="24">
        <f t="shared" si="7"/>
        <v>1</v>
      </c>
    </row>
    <row r="58" spans="1:9" x14ac:dyDescent="0.25">
      <c r="A58" s="18" t="s">
        <v>36</v>
      </c>
      <c r="B58" s="22">
        <v>70</v>
      </c>
      <c r="C58" s="22">
        <v>49</v>
      </c>
      <c r="D58" s="22">
        <v>17</v>
      </c>
      <c r="E58" s="22">
        <f t="shared" si="2"/>
        <v>136</v>
      </c>
      <c r="F58" s="24">
        <f t="shared" si="4"/>
        <v>0.51470588235294112</v>
      </c>
      <c r="G58" s="24">
        <f t="shared" si="5"/>
        <v>0.36029411764705882</v>
      </c>
      <c r="H58" s="24">
        <f t="shared" si="6"/>
        <v>0.125</v>
      </c>
      <c r="I58" s="24">
        <f t="shared" si="7"/>
        <v>1</v>
      </c>
    </row>
    <row r="59" spans="1:9" x14ac:dyDescent="0.25">
      <c r="A59" s="18" t="s">
        <v>37</v>
      </c>
      <c r="B59" s="22">
        <v>89</v>
      </c>
      <c r="C59" s="22">
        <v>2</v>
      </c>
      <c r="D59" s="22">
        <v>4</v>
      </c>
      <c r="E59" s="22">
        <f t="shared" si="2"/>
        <v>95</v>
      </c>
      <c r="F59" s="24">
        <f t="shared" si="4"/>
        <v>0.93684210526315792</v>
      </c>
      <c r="G59" s="24">
        <f t="shared" si="5"/>
        <v>2.1052631578947368E-2</v>
      </c>
      <c r="H59" s="24">
        <f t="shared" si="6"/>
        <v>4.2105263157894736E-2</v>
      </c>
      <c r="I59" s="24">
        <f t="shared" si="7"/>
        <v>1</v>
      </c>
    </row>
    <row r="60" spans="1:9" x14ac:dyDescent="0.25">
      <c r="A60" s="18" t="s">
        <v>28</v>
      </c>
      <c r="B60" s="22">
        <v>76</v>
      </c>
      <c r="C60" s="22">
        <v>20</v>
      </c>
      <c r="D60" s="22">
        <v>1</v>
      </c>
      <c r="E60" s="22">
        <f t="shared" si="2"/>
        <v>97</v>
      </c>
      <c r="F60" s="24">
        <f t="shared" si="4"/>
        <v>0.78350515463917525</v>
      </c>
      <c r="G60" s="24">
        <f t="shared" si="5"/>
        <v>0.20618556701030927</v>
      </c>
      <c r="H60" s="24">
        <f t="shared" si="6"/>
        <v>1.0309278350515464E-2</v>
      </c>
      <c r="I60" s="24">
        <f t="shared" si="7"/>
        <v>1</v>
      </c>
    </row>
    <row r="61" spans="1:9" x14ac:dyDescent="0.25">
      <c r="A61" s="18" t="s">
        <v>29</v>
      </c>
      <c r="B61" s="22">
        <v>30</v>
      </c>
      <c r="C61" s="22">
        <v>0</v>
      </c>
      <c r="D61" s="22">
        <v>1</v>
      </c>
      <c r="E61" s="22">
        <f t="shared" si="2"/>
        <v>31</v>
      </c>
      <c r="F61" s="24">
        <f t="shared" si="4"/>
        <v>0.967741935483871</v>
      </c>
      <c r="G61" s="24">
        <f t="shared" si="5"/>
        <v>0</v>
      </c>
      <c r="H61" s="24">
        <f t="shared" si="6"/>
        <v>3.2258064516129031E-2</v>
      </c>
      <c r="I61" s="24">
        <f t="shared" si="7"/>
        <v>1</v>
      </c>
    </row>
    <row r="62" spans="1:9" x14ac:dyDescent="0.25">
      <c r="A62" s="18" t="s">
        <v>30</v>
      </c>
      <c r="B62" s="22">
        <v>3</v>
      </c>
      <c r="C62" s="22">
        <v>10</v>
      </c>
      <c r="D62" s="22">
        <v>3</v>
      </c>
      <c r="E62" s="22">
        <f t="shared" si="2"/>
        <v>16</v>
      </c>
      <c r="F62" s="24">
        <f t="shared" si="4"/>
        <v>0.1875</v>
      </c>
      <c r="G62" s="24">
        <f t="shared" si="5"/>
        <v>0.625</v>
      </c>
      <c r="H62" s="24">
        <f t="shared" si="6"/>
        <v>0.1875</v>
      </c>
      <c r="I62" s="24">
        <f t="shared" si="7"/>
        <v>1</v>
      </c>
    </row>
    <row r="63" spans="1:9" x14ac:dyDescent="0.25">
      <c r="A63" s="18" t="s">
        <v>31</v>
      </c>
      <c r="B63" s="22">
        <v>120</v>
      </c>
      <c r="C63" s="22">
        <v>5</v>
      </c>
      <c r="D63" s="22">
        <v>0</v>
      </c>
      <c r="E63" s="22">
        <f t="shared" si="2"/>
        <v>125</v>
      </c>
      <c r="F63" s="24">
        <f t="shared" si="4"/>
        <v>0.96</v>
      </c>
      <c r="G63" s="24">
        <f t="shared" si="5"/>
        <v>0.04</v>
      </c>
      <c r="H63" s="24">
        <f t="shared" si="6"/>
        <v>0</v>
      </c>
      <c r="I63" s="24">
        <f t="shared" si="7"/>
        <v>1</v>
      </c>
    </row>
    <row r="64" spans="1:9" x14ac:dyDescent="0.25">
      <c r="A64" s="18" t="s">
        <v>32</v>
      </c>
      <c r="B64" s="22">
        <v>10</v>
      </c>
      <c r="C64" s="22">
        <v>1</v>
      </c>
      <c r="D64" s="22">
        <v>0</v>
      </c>
      <c r="E64" s="22">
        <f t="shared" si="2"/>
        <v>11</v>
      </c>
      <c r="F64" s="24">
        <f t="shared" si="4"/>
        <v>0.90909090909090906</v>
      </c>
      <c r="G64" s="24">
        <f t="shared" si="5"/>
        <v>9.0909090909090912E-2</v>
      </c>
      <c r="H64" s="24">
        <f t="shared" si="6"/>
        <v>0</v>
      </c>
      <c r="I64" s="24">
        <f t="shared" si="7"/>
        <v>1</v>
      </c>
    </row>
    <row r="65" spans="1:9" x14ac:dyDescent="0.25">
      <c r="A65" s="18" t="s">
        <v>33</v>
      </c>
      <c r="B65" s="22">
        <v>11</v>
      </c>
      <c r="C65" s="22">
        <v>26</v>
      </c>
      <c r="D65" s="22">
        <v>12</v>
      </c>
      <c r="E65" s="22">
        <f t="shared" si="2"/>
        <v>49</v>
      </c>
      <c r="F65" s="24">
        <f t="shared" si="4"/>
        <v>0.22448979591836735</v>
      </c>
      <c r="G65" s="24">
        <f>+C65/$E65</f>
        <v>0.53061224489795922</v>
      </c>
      <c r="H65" s="24">
        <f t="shared" si="6"/>
        <v>0.24489795918367346</v>
      </c>
      <c r="I65" s="24">
        <f t="shared" si="7"/>
        <v>1</v>
      </c>
    </row>
    <row r="66" spans="1:9" x14ac:dyDescent="0.25">
      <c r="A66" s="18" t="s">
        <v>34</v>
      </c>
      <c r="B66" s="22">
        <v>9</v>
      </c>
      <c r="C66" s="22">
        <v>0</v>
      </c>
      <c r="D66" s="22">
        <v>0</v>
      </c>
      <c r="E66" s="22">
        <f t="shared" si="2"/>
        <v>9</v>
      </c>
      <c r="F66" s="24">
        <f t="shared" si="4"/>
        <v>1</v>
      </c>
      <c r="G66" s="24">
        <f t="shared" si="5"/>
        <v>0</v>
      </c>
      <c r="H66" s="24">
        <f t="shared" si="6"/>
        <v>0</v>
      </c>
      <c r="I66" s="24">
        <f t="shared" si="7"/>
        <v>1</v>
      </c>
    </row>
    <row r="67" spans="1:9" x14ac:dyDescent="0.25">
      <c r="A67" s="23" t="s">
        <v>50</v>
      </c>
      <c r="B67" s="23">
        <f>SUM(B48:B66)</f>
        <v>700</v>
      </c>
      <c r="C67" s="23">
        <f t="shared" ref="C67:E67" si="8">SUM(C48:C66)</f>
        <v>277</v>
      </c>
      <c r="D67" s="23">
        <f t="shared" si="8"/>
        <v>61</v>
      </c>
      <c r="E67" s="23">
        <f t="shared" si="8"/>
        <v>1038</v>
      </c>
      <c r="F67" s="24">
        <f t="shared" si="4"/>
        <v>0.67437379576107903</v>
      </c>
      <c r="G67" s="24">
        <f t="shared" si="5"/>
        <v>0.26685934489402696</v>
      </c>
      <c r="H67" s="24">
        <f t="shared" si="6"/>
        <v>5.8766859344894028E-2</v>
      </c>
      <c r="I67" s="24">
        <f t="shared" si="7"/>
        <v>1</v>
      </c>
    </row>
  </sheetData>
  <sheetProtection password="DA20" sheet="1" objects="1" scenarios="1"/>
  <sortState ref="G24:K43">
    <sortCondition descending="1" ref="H24:H43"/>
  </sortState>
  <pageMargins left="0.7" right="0.7" top="0.75" bottom="0.75" header="0.3" footer="0.3"/>
  <pageSetup scale="5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Q63"/>
  <sheetViews>
    <sheetView topLeftCell="A40" workbookViewId="0">
      <selection activeCell="J49" sqref="J49"/>
    </sheetView>
  </sheetViews>
  <sheetFormatPr baseColWidth="10" defaultRowHeight="15" x14ac:dyDescent="0.25"/>
  <cols>
    <col min="6" max="6" width="11.42578125" style="63"/>
    <col min="12" max="12" width="11.42578125" style="63"/>
    <col min="13" max="19" width="11.42578125" style="17"/>
    <col min="23" max="23" width="33" customWidth="1"/>
    <col min="24" max="26" width="15.140625" customWidth="1"/>
    <col min="27" max="27" width="12.5703125" customWidth="1"/>
    <col min="28" max="29" width="34.42578125" bestFit="1" customWidth="1"/>
    <col min="30" max="30" width="9.140625" customWidth="1"/>
    <col min="31" max="31" width="39.42578125" customWidth="1"/>
    <col min="32" max="32" width="9.140625" bestFit="1" customWidth="1"/>
    <col min="37" max="37" width="17.5703125" customWidth="1"/>
    <col min="38" max="38" width="27" bestFit="1" customWidth="1"/>
    <col min="39" max="39" width="28.85546875" style="7" bestFit="1" customWidth="1"/>
    <col min="40" max="40" width="25.85546875" bestFit="1" customWidth="1"/>
    <col min="41" max="41" width="25.28515625" style="7" bestFit="1" customWidth="1"/>
    <col min="43" max="43" width="17.5703125" style="7" customWidth="1"/>
    <col min="44" max="44" width="17.5703125" customWidth="1"/>
    <col min="45" max="45" width="19.42578125" customWidth="1"/>
    <col min="46" max="46" width="16.5703125" customWidth="1"/>
  </cols>
  <sheetData>
    <row r="1" spans="1:27" x14ac:dyDescent="0.25">
      <c r="A1" t="s">
        <v>66</v>
      </c>
      <c r="G1" t="s">
        <v>67</v>
      </c>
    </row>
    <row r="2" spans="1:27" x14ac:dyDescent="0.25">
      <c r="A2" t="s">
        <v>53</v>
      </c>
      <c r="G2" t="s">
        <v>53</v>
      </c>
      <c r="W2" t="s">
        <v>38</v>
      </c>
    </row>
    <row r="3" spans="1:27" x14ac:dyDescent="0.25">
      <c r="A3" s="20" t="s">
        <v>16</v>
      </c>
      <c r="B3" s="20" t="s">
        <v>6</v>
      </c>
      <c r="C3" s="20" t="s">
        <v>8</v>
      </c>
      <c r="D3" s="20" t="s">
        <v>7</v>
      </c>
      <c r="E3" s="21" t="s">
        <v>52</v>
      </c>
      <c r="F3" s="64"/>
      <c r="G3" s="20" t="s">
        <v>16</v>
      </c>
      <c r="H3" s="20" t="s">
        <v>6</v>
      </c>
      <c r="I3" s="20" t="s">
        <v>8</v>
      </c>
      <c r="J3" s="20" t="s">
        <v>7</v>
      </c>
      <c r="K3" s="21" t="s">
        <v>48</v>
      </c>
      <c r="L3" s="64"/>
      <c r="M3" s="20" t="s">
        <v>16</v>
      </c>
      <c r="N3" s="20" t="s">
        <v>6</v>
      </c>
      <c r="O3" s="20"/>
      <c r="P3" s="20" t="s">
        <v>8</v>
      </c>
      <c r="Q3" s="20"/>
      <c r="R3" s="20" t="s">
        <v>7</v>
      </c>
      <c r="S3" s="20"/>
      <c r="T3" s="21" t="s">
        <v>52</v>
      </c>
      <c r="W3" s="20" t="s">
        <v>16</v>
      </c>
      <c r="X3" s="20" t="s">
        <v>6</v>
      </c>
      <c r="Y3" s="20" t="s">
        <v>8</v>
      </c>
      <c r="Z3" s="20" t="s">
        <v>7</v>
      </c>
      <c r="AA3" s="21" t="s">
        <v>52</v>
      </c>
    </row>
    <row r="4" spans="1:27" x14ac:dyDescent="0.25">
      <c r="A4" s="18" t="s">
        <v>22</v>
      </c>
      <c r="B4" s="22">
        <v>284</v>
      </c>
      <c r="C4" s="22">
        <v>28</v>
      </c>
      <c r="D4" s="22">
        <v>21</v>
      </c>
      <c r="E4" s="22">
        <f>+B4+C4+D4</f>
        <v>333</v>
      </c>
      <c r="F4" s="65"/>
      <c r="G4" s="18" t="s">
        <v>22</v>
      </c>
      <c r="H4" s="22">
        <v>5</v>
      </c>
      <c r="I4" s="22">
        <v>46</v>
      </c>
      <c r="J4" s="22">
        <v>3</v>
      </c>
      <c r="K4" s="22">
        <f t="shared" ref="K4:K23" si="0">+H4+I4+J4</f>
        <v>54</v>
      </c>
      <c r="L4" s="65"/>
      <c r="M4" s="18" t="s">
        <v>22</v>
      </c>
      <c r="N4" s="67">
        <f>+H4+B4</f>
        <v>289</v>
      </c>
      <c r="O4" s="67"/>
      <c r="P4" s="67">
        <f>+I4+C4</f>
        <v>74</v>
      </c>
      <c r="Q4" s="67"/>
      <c r="R4" s="67">
        <f>+J4+D4</f>
        <v>24</v>
      </c>
      <c r="S4" s="67"/>
      <c r="T4" s="27">
        <f>+N4+P4+R4</f>
        <v>387</v>
      </c>
      <c r="W4" s="18" t="s">
        <v>27</v>
      </c>
      <c r="X4" s="28">
        <v>0.88709677419354838</v>
      </c>
      <c r="Y4" s="28">
        <v>4.8387096774193547E-2</v>
      </c>
      <c r="Z4" s="28">
        <v>6.4516129032258063E-2</v>
      </c>
      <c r="AA4" s="28">
        <v>1</v>
      </c>
    </row>
    <row r="5" spans="1:27" x14ac:dyDescent="0.25">
      <c r="A5" s="18" t="s">
        <v>23</v>
      </c>
      <c r="B5" s="22">
        <v>114</v>
      </c>
      <c r="C5" s="22">
        <v>16</v>
      </c>
      <c r="D5" s="22">
        <v>9</v>
      </c>
      <c r="E5" s="22">
        <f t="shared" ref="E5:E23" si="1">+B5+C5+D5</f>
        <v>139</v>
      </c>
      <c r="F5" s="65"/>
      <c r="G5" s="18" t="s">
        <v>23</v>
      </c>
      <c r="H5" s="22">
        <v>8</v>
      </c>
      <c r="I5" s="22">
        <v>52</v>
      </c>
      <c r="J5" s="22">
        <v>6</v>
      </c>
      <c r="K5" s="22">
        <f t="shared" si="0"/>
        <v>66</v>
      </c>
      <c r="L5" s="65"/>
      <c r="M5" s="18" t="s">
        <v>23</v>
      </c>
      <c r="N5" s="67">
        <f t="shared" ref="N5:N23" si="2">+H5+B5</f>
        <v>122</v>
      </c>
      <c r="O5" s="67"/>
      <c r="P5" s="67">
        <f t="shared" ref="P5:P23" si="3">+I5+C5</f>
        <v>68</v>
      </c>
      <c r="Q5" s="67"/>
      <c r="R5" s="67">
        <f t="shared" ref="R5:R23" si="4">+J5+D5</f>
        <v>15</v>
      </c>
      <c r="S5" s="67"/>
      <c r="T5" s="27">
        <f t="shared" ref="T5:T23" si="5">+N5+P5+R5</f>
        <v>205</v>
      </c>
      <c r="W5" s="18" t="s">
        <v>22</v>
      </c>
      <c r="X5" s="28">
        <v>0.85285285285285284</v>
      </c>
      <c r="Y5" s="28">
        <v>8.408408408408409E-2</v>
      </c>
      <c r="Z5" s="28">
        <v>6.3063063063063057E-2</v>
      </c>
      <c r="AA5" s="28">
        <v>1</v>
      </c>
    </row>
    <row r="6" spans="1:27" x14ac:dyDescent="0.25">
      <c r="A6" s="18" t="s">
        <v>24</v>
      </c>
      <c r="B6" s="22">
        <v>29</v>
      </c>
      <c r="C6" s="22">
        <v>3</v>
      </c>
      <c r="D6" s="22">
        <v>5</v>
      </c>
      <c r="E6" s="22">
        <f t="shared" si="1"/>
        <v>37</v>
      </c>
      <c r="F6" s="65"/>
      <c r="G6" s="18" t="s">
        <v>24</v>
      </c>
      <c r="H6" s="22">
        <v>39</v>
      </c>
      <c r="I6" s="22">
        <v>28</v>
      </c>
      <c r="J6" s="22">
        <v>9</v>
      </c>
      <c r="K6" s="22">
        <f t="shared" si="0"/>
        <v>76</v>
      </c>
      <c r="L6" s="65"/>
      <c r="M6" s="18" t="s">
        <v>24</v>
      </c>
      <c r="N6" s="67">
        <f t="shared" si="2"/>
        <v>68</v>
      </c>
      <c r="O6" s="67"/>
      <c r="P6" s="67">
        <f t="shared" si="3"/>
        <v>31</v>
      </c>
      <c r="Q6" s="67"/>
      <c r="R6" s="67">
        <f t="shared" si="4"/>
        <v>14</v>
      </c>
      <c r="S6" s="67"/>
      <c r="T6" s="27">
        <f t="shared" si="5"/>
        <v>113</v>
      </c>
      <c r="W6" s="18" t="s">
        <v>23</v>
      </c>
      <c r="X6" s="28">
        <v>0.82014388489208634</v>
      </c>
      <c r="Y6" s="28">
        <v>0.11510791366906475</v>
      </c>
      <c r="Z6" s="28">
        <v>6.4748201438848921E-2</v>
      </c>
      <c r="AA6" s="28">
        <v>1</v>
      </c>
    </row>
    <row r="7" spans="1:27" x14ac:dyDescent="0.25">
      <c r="A7" s="18" t="s">
        <v>25</v>
      </c>
      <c r="B7" s="22">
        <v>42</v>
      </c>
      <c r="C7" s="22">
        <v>7</v>
      </c>
      <c r="D7" s="22">
        <v>15</v>
      </c>
      <c r="E7" s="22">
        <f t="shared" si="1"/>
        <v>64</v>
      </c>
      <c r="F7" s="65"/>
      <c r="G7" s="18" t="s">
        <v>25</v>
      </c>
      <c r="H7" s="22">
        <v>18</v>
      </c>
      <c r="I7" s="22">
        <v>0</v>
      </c>
      <c r="J7" s="22">
        <v>0</v>
      </c>
      <c r="K7" s="22">
        <f t="shared" si="0"/>
        <v>18</v>
      </c>
      <c r="L7" s="65"/>
      <c r="M7" s="18" t="s">
        <v>25</v>
      </c>
      <c r="N7" s="67">
        <f t="shared" si="2"/>
        <v>60</v>
      </c>
      <c r="O7" s="67"/>
      <c r="P7" s="67">
        <f t="shared" si="3"/>
        <v>7</v>
      </c>
      <c r="Q7" s="67"/>
      <c r="R7" s="67">
        <f t="shared" si="4"/>
        <v>15</v>
      </c>
      <c r="S7" s="67"/>
      <c r="T7" s="27">
        <f t="shared" si="5"/>
        <v>82</v>
      </c>
      <c r="W7" s="18" t="s">
        <v>24</v>
      </c>
      <c r="X7" s="28">
        <v>0.78378378378378377</v>
      </c>
      <c r="Y7" s="28">
        <v>8.1081081081081086E-2</v>
      </c>
      <c r="Z7" s="28">
        <v>0.13513513513513514</v>
      </c>
      <c r="AA7" s="28">
        <v>1</v>
      </c>
    </row>
    <row r="8" spans="1:27" x14ac:dyDescent="0.25">
      <c r="A8" s="18" t="s">
        <v>26</v>
      </c>
      <c r="B8" s="22">
        <v>57</v>
      </c>
      <c r="C8" s="22">
        <v>15</v>
      </c>
      <c r="D8" s="22">
        <v>47</v>
      </c>
      <c r="E8" s="22">
        <f t="shared" si="1"/>
        <v>119</v>
      </c>
      <c r="F8" s="65"/>
      <c r="G8" s="18" t="s">
        <v>26</v>
      </c>
      <c r="H8" s="22">
        <v>5</v>
      </c>
      <c r="I8" s="22">
        <v>1</v>
      </c>
      <c r="J8" s="22">
        <v>0</v>
      </c>
      <c r="K8" s="22">
        <f t="shared" si="0"/>
        <v>6</v>
      </c>
      <c r="L8" s="65"/>
      <c r="M8" s="18" t="s">
        <v>26</v>
      </c>
      <c r="N8" s="67">
        <f t="shared" si="2"/>
        <v>62</v>
      </c>
      <c r="O8" s="67"/>
      <c r="P8" s="67">
        <f t="shared" si="3"/>
        <v>16</v>
      </c>
      <c r="Q8" s="67"/>
      <c r="R8" s="67">
        <f t="shared" si="4"/>
        <v>47</v>
      </c>
      <c r="S8" s="67"/>
      <c r="T8" s="27">
        <f t="shared" si="5"/>
        <v>125</v>
      </c>
      <c r="W8" s="18" t="s">
        <v>37</v>
      </c>
      <c r="X8" s="28">
        <v>0.76923076923076927</v>
      </c>
      <c r="Y8" s="28">
        <v>0.14529914529914531</v>
      </c>
      <c r="Z8" s="28">
        <v>8.5470085470085472E-2</v>
      </c>
      <c r="AA8" s="28">
        <v>1</v>
      </c>
    </row>
    <row r="9" spans="1:27" x14ac:dyDescent="0.25">
      <c r="A9" s="18" t="s">
        <v>27</v>
      </c>
      <c r="B9" s="22">
        <v>55</v>
      </c>
      <c r="C9" s="22">
        <v>3</v>
      </c>
      <c r="D9" s="22">
        <v>4</v>
      </c>
      <c r="E9" s="22">
        <f t="shared" si="1"/>
        <v>62</v>
      </c>
      <c r="F9" s="65"/>
      <c r="G9" s="18" t="s">
        <v>27</v>
      </c>
      <c r="H9" s="22">
        <v>5</v>
      </c>
      <c r="I9" s="22">
        <v>7</v>
      </c>
      <c r="J9" s="22">
        <v>1</v>
      </c>
      <c r="K9" s="22">
        <f t="shared" si="0"/>
        <v>13</v>
      </c>
      <c r="L9" s="65"/>
      <c r="M9" s="18" t="s">
        <v>27</v>
      </c>
      <c r="N9" s="67">
        <f t="shared" si="2"/>
        <v>60</v>
      </c>
      <c r="O9" s="67"/>
      <c r="P9" s="67">
        <f t="shared" si="3"/>
        <v>10</v>
      </c>
      <c r="Q9" s="67"/>
      <c r="R9" s="67">
        <f t="shared" si="4"/>
        <v>5</v>
      </c>
      <c r="S9" s="67"/>
      <c r="T9" s="27">
        <f t="shared" si="5"/>
        <v>75</v>
      </c>
      <c r="W9" s="18" t="s">
        <v>28</v>
      </c>
      <c r="X9" s="28">
        <v>0.7651006711409396</v>
      </c>
      <c r="Y9" s="28">
        <v>0.13422818791946309</v>
      </c>
      <c r="Z9" s="28">
        <v>0.10067114093959731</v>
      </c>
      <c r="AA9" s="28">
        <v>1</v>
      </c>
    </row>
    <row r="10" spans="1:27" x14ac:dyDescent="0.25">
      <c r="A10" s="18" t="s">
        <v>18</v>
      </c>
      <c r="B10" s="22">
        <v>34</v>
      </c>
      <c r="C10" s="22">
        <v>11</v>
      </c>
      <c r="D10" s="22">
        <v>33</v>
      </c>
      <c r="E10" s="22">
        <f t="shared" si="1"/>
        <v>78</v>
      </c>
      <c r="F10" s="65"/>
      <c r="G10" s="18" t="s">
        <v>18</v>
      </c>
      <c r="H10" s="22">
        <v>28</v>
      </c>
      <c r="I10" s="22">
        <v>0</v>
      </c>
      <c r="J10" s="22">
        <v>0</v>
      </c>
      <c r="K10" s="22">
        <f t="shared" si="0"/>
        <v>28</v>
      </c>
      <c r="L10" s="65"/>
      <c r="M10" s="18" t="s">
        <v>18</v>
      </c>
      <c r="N10" s="67">
        <f t="shared" si="2"/>
        <v>62</v>
      </c>
      <c r="O10" s="67"/>
      <c r="P10" s="67">
        <f t="shared" si="3"/>
        <v>11</v>
      </c>
      <c r="Q10" s="67"/>
      <c r="R10" s="67">
        <f t="shared" si="4"/>
        <v>33</v>
      </c>
      <c r="S10" s="67"/>
      <c r="T10" s="27">
        <f t="shared" si="5"/>
        <v>106</v>
      </c>
      <c r="W10" s="18" t="s">
        <v>30</v>
      </c>
      <c r="X10" s="28">
        <v>0.73770491803278693</v>
      </c>
      <c r="Y10" s="28">
        <v>0.11475409836065574</v>
      </c>
      <c r="Z10" s="28">
        <v>0.14754098360655737</v>
      </c>
      <c r="AA10" s="28">
        <v>1</v>
      </c>
    </row>
    <row r="11" spans="1:27" x14ac:dyDescent="0.25">
      <c r="A11" s="18" t="s">
        <v>19</v>
      </c>
      <c r="B11" s="22">
        <v>183</v>
      </c>
      <c r="C11" s="22">
        <v>31</v>
      </c>
      <c r="D11" s="22">
        <v>44</v>
      </c>
      <c r="E11" s="22">
        <f t="shared" si="1"/>
        <v>258</v>
      </c>
      <c r="F11" s="65"/>
      <c r="G11" s="18" t="s">
        <v>19</v>
      </c>
      <c r="H11" s="22">
        <v>69</v>
      </c>
      <c r="I11" s="22">
        <v>10</v>
      </c>
      <c r="J11" s="22">
        <v>1</v>
      </c>
      <c r="K11" s="22">
        <f t="shared" si="0"/>
        <v>80</v>
      </c>
      <c r="L11" s="65"/>
      <c r="M11" s="18" t="s">
        <v>19</v>
      </c>
      <c r="N11" s="67">
        <f t="shared" si="2"/>
        <v>252</v>
      </c>
      <c r="O11" s="67"/>
      <c r="P11" s="67">
        <f t="shared" si="3"/>
        <v>41</v>
      </c>
      <c r="Q11" s="67"/>
      <c r="R11" s="67">
        <f t="shared" si="4"/>
        <v>45</v>
      </c>
      <c r="S11" s="67"/>
      <c r="T11" s="27">
        <f t="shared" si="5"/>
        <v>338</v>
      </c>
      <c r="W11" s="18" t="s">
        <v>36</v>
      </c>
      <c r="X11" s="28">
        <v>0.72832369942196529</v>
      </c>
      <c r="Y11" s="28">
        <v>9.5375722543352595E-2</v>
      </c>
      <c r="Z11" s="28">
        <v>0.17630057803468208</v>
      </c>
      <c r="AA11" s="28">
        <v>1</v>
      </c>
    </row>
    <row r="12" spans="1:27" x14ac:dyDescent="0.25">
      <c r="A12" s="18" t="s">
        <v>20</v>
      </c>
      <c r="B12" s="22">
        <v>201</v>
      </c>
      <c r="C12" s="22">
        <v>38</v>
      </c>
      <c r="D12" s="22">
        <v>41</v>
      </c>
      <c r="E12" s="22">
        <f t="shared" si="1"/>
        <v>280</v>
      </c>
      <c r="F12" s="65"/>
      <c r="G12" s="18" t="s">
        <v>20</v>
      </c>
      <c r="H12" s="22">
        <v>43</v>
      </c>
      <c r="I12" s="22">
        <v>8</v>
      </c>
      <c r="J12" s="22">
        <v>0</v>
      </c>
      <c r="K12" s="22">
        <f t="shared" si="0"/>
        <v>51</v>
      </c>
      <c r="L12" s="65"/>
      <c r="M12" s="18" t="s">
        <v>20</v>
      </c>
      <c r="N12" s="67">
        <f t="shared" si="2"/>
        <v>244</v>
      </c>
      <c r="O12" s="67"/>
      <c r="P12" s="67">
        <f t="shared" si="3"/>
        <v>46</v>
      </c>
      <c r="Q12" s="67"/>
      <c r="R12" s="67">
        <f t="shared" si="4"/>
        <v>41</v>
      </c>
      <c r="S12" s="67"/>
      <c r="T12" s="27">
        <f t="shared" si="5"/>
        <v>331</v>
      </c>
      <c r="W12" s="18" t="s">
        <v>32</v>
      </c>
      <c r="X12" s="28">
        <v>0.72727272727272729</v>
      </c>
      <c r="Y12" s="28">
        <v>0.18181818181818182</v>
      </c>
      <c r="Z12" s="28">
        <v>9.0909090909090912E-2</v>
      </c>
      <c r="AA12" s="28">
        <v>1</v>
      </c>
    </row>
    <row r="13" spans="1:27" x14ac:dyDescent="0.25">
      <c r="A13" s="18" t="s">
        <v>21</v>
      </c>
      <c r="B13" s="22">
        <v>157</v>
      </c>
      <c r="C13" s="22">
        <v>30</v>
      </c>
      <c r="D13" s="22">
        <v>33</v>
      </c>
      <c r="E13" s="22">
        <f t="shared" si="1"/>
        <v>220</v>
      </c>
      <c r="F13" s="65"/>
      <c r="G13" s="18" t="s">
        <v>21</v>
      </c>
      <c r="H13" s="22">
        <v>62</v>
      </c>
      <c r="I13" s="22">
        <v>11</v>
      </c>
      <c r="J13" s="22">
        <v>2</v>
      </c>
      <c r="K13" s="22">
        <f t="shared" si="0"/>
        <v>75</v>
      </c>
      <c r="L13" s="65"/>
      <c r="M13" s="18" t="s">
        <v>21</v>
      </c>
      <c r="N13" s="67">
        <f t="shared" si="2"/>
        <v>219</v>
      </c>
      <c r="O13" s="67"/>
      <c r="P13" s="67">
        <f t="shared" si="3"/>
        <v>41</v>
      </c>
      <c r="Q13" s="67"/>
      <c r="R13" s="67">
        <f t="shared" si="4"/>
        <v>35</v>
      </c>
      <c r="S13" s="67"/>
      <c r="T13" s="27">
        <f t="shared" si="5"/>
        <v>295</v>
      </c>
      <c r="W13" s="18" t="s">
        <v>31</v>
      </c>
      <c r="X13" s="28">
        <v>0.71859296482412061</v>
      </c>
      <c r="Y13" s="28">
        <v>0.1306532663316583</v>
      </c>
      <c r="Z13" s="28">
        <v>0.15075376884422109</v>
      </c>
      <c r="AA13" s="28">
        <v>1</v>
      </c>
    </row>
    <row r="14" spans="1:27" x14ac:dyDescent="0.25">
      <c r="A14" s="18" t="s">
        <v>36</v>
      </c>
      <c r="B14" s="22">
        <v>252</v>
      </c>
      <c r="C14" s="22">
        <v>33</v>
      </c>
      <c r="D14" s="22">
        <v>61</v>
      </c>
      <c r="E14" s="22">
        <f t="shared" si="1"/>
        <v>346</v>
      </c>
      <c r="F14" s="65"/>
      <c r="G14" s="18" t="s">
        <v>36</v>
      </c>
      <c r="H14" s="22">
        <v>70</v>
      </c>
      <c r="I14" s="22">
        <v>49</v>
      </c>
      <c r="J14" s="22">
        <v>17</v>
      </c>
      <c r="K14" s="22">
        <f t="shared" si="0"/>
        <v>136</v>
      </c>
      <c r="L14" s="65"/>
      <c r="M14" s="18" t="s">
        <v>36</v>
      </c>
      <c r="N14" s="67">
        <f t="shared" si="2"/>
        <v>322</v>
      </c>
      <c r="O14" s="67"/>
      <c r="P14" s="67">
        <f t="shared" si="3"/>
        <v>82</v>
      </c>
      <c r="Q14" s="67"/>
      <c r="R14" s="67">
        <f t="shared" si="4"/>
        <v>78</v>
      </c>
      <c r="S14" s="67"/>
      <c r="T14" s="27">
        <f t="shared" si="5"/>
        <v>482</v>
      </c>
      <c r="W14" s="18" t="s">
        <v>20</v>
      </c>
      <c r="X14" s="28">
        <v>0.71530249110320288</v>
      </c>
      <c r="Y14" s="28">
        <v>0.13879003558718861</v>
      </c>
      <c r="Z14" s="28">
        <v>0.14590747330960854</v>
      </c>
      <c r="AA14" s="28">
        <v>1</v>
      </c>
    </row>
    <row r="15" spans="1:27" x14ac:dyDescent="0.25">
      <c r="A15" s="18" t="s">
        <v>37</v>
      </c>
      <c r="B15" s="22">
        <v>90</v>
      </c>
      <c r="C15" s="22">
        <v>17</v>
      </c>
      <c r="D15" s="22">
        <v>10</v>
      </c>
      <c r="E15" s="22">
        <f t="shared" si="1"/>
        <v>117</v>
      </c>
      <c r="F15" s="65"/>
      <c r="G15" s="18" t="s">
        <v>37</v>
      </c>
      <c r="H15" s="22">
        <v>88</v>
      </c>
      <c r="I15" s="22">
        <v>2</v>
      </c>
      <c r="J15" s="22">
        <v>4</v>
      </c>
      <c r="K15" s="22">
        <f t="shared" si="0"/>
        <v>94</v>
      </c>
      <c r="L15" s="65"/>
      <c r="M15" s="18" t="s">
        <v>37</v>
      </c>
      <c r="N15" s="67">
        <f t="shared" si="2"/>
        <v>178</v>
      </c>
      <c r="O15" s="67"/>
      <c r="P15" s="67">
        <f t="shared" si="3"/>
        <v>19</v>
      </c>
      <c r="Q15" s="67"/>
      <c r="R15" s="67">
        <f t="shared" si="4"/>
        <v>14</v>
      </c>
      <c r="S15" s="67"/>
      <c r="T15" s="27">
        <f t="shared" si="5"/>
        <v>211</v>
      </c>
      <c r="W15" s="18" t="s">
        <v>21</v>
      </c>
      <c r="X15" s="28">
        <v>0.71363636363636362</v>
      </c>
      <c r="Y15" s="28">
        <v>0.13636363636363635</v>
      </c>
      <c r="Z15" s="28">
        <v>0.15</v>
      </c>
      <c r="AA15" s="28">
        <v>1</v>
      </c>
    </row>
    <row r="16" spans="1:27" x14ac:dyDescent="0.25">
      <c r="A16" s="18" t="s">
        <v>28</v>
      </c>
      <c r="B16" s="22">
        <v>114</v>
      </c>
      <c r="C16" s="22">
        <v>20</v>
      </c>
      <c r="D16" s="22">
        <v>15</v>
      </c>
      <c r="E16" s="22">
        <f t="shared" si="1"/>
        <v>149</v>
      </c>
      <c r="F16" s="65"/>
      <c r="G16" s="18" t="s">
        <v>28</v>
      </c>
      <c r="H16" s="22">
        <v>76</v>
      </c>
      <c r="I16" s="22">
        <v>20</v>
      </c>
      <c r="J16" s="22">
        <v>1</v>
      </c>
      <c r="K16" s="22">
        <f t="shared" si="0"/>
        <v>97</v>
      </c>
      <c r="L16" s="65"/>
      <c r="M16" s="18" t="s">
        <v>28</v>
      </c>
      <c r="N16" s="67">
        <f t="shared" si="2"/>
        <v>190</v>
      </c>
      <c r="O16" s="67"/>
      <c r="P16" s="67">
        <f t="shared" si="3"/>
        <v>40</v>
      </c>
      <c r="Q16" s="67"/>
      <c r="R16" s="67">
        <f t="shared" si="4"/>
        <v>16</v>
      </c>
      <c r="S16" s="67"/>
      <c r="T16" s="27">
        <f t="shared" si="5"/>
        <v>246</v>
      </c>
      <c r="W16" s="18" t="s">
        <v>19</v>
      </c>
      <c r="X16" s="28">
        <v>0.70930232558139539</v>
      </c>
      <c r="Y16" s="28">
        <v>0.12015503875968993</v>
      </c>
      <c r="Z16" s="28">
        <v>0.17054263565891473</v>
      </c>
      <c r="AA16" s="28">
        <v>1</v>
      </c>
    </row>
    <row r="17" spans="1:28" x14ac:dyDescent="0.25">
      <c r="A17" s="18" t="s">
        <v>29</v>
      </c>
      <c r="B17" s="22">
        <v>38</v>
      </c>
      <c r="C17" s="22">
        <v>12</v>
      </c>
      <c r="D17" s="22">
        <v>9</v>
      </c>
      <c r="E17" s="22">
        <f t="shared" si="1"/>
        <v>59</v>
      </c>
      <c r="F17" s="65"/>
      <c r="G17" s="18" t="s">
        <v>29</v>
      </c>
      <c r="H17" s="22">
        <v>30</v>
      </c>
      <c r="I17" s="22">
        <v>0</v>
      </c>
      <c r="J17" s="22">
        <v>0</v>
      </c>
      <c r="K17" s="22">
        <f t="shared" si="0"/>
        <v>30</v>
      </c>
      <c r="L17" s="65"/>
      <c r="M17" s="18" t="s">
        <v>29</v>
      </c>
      <c r="N17" s="67">
        <f t="shared" si="2"/>
        <v>68</v>
      </c>
      <c r="O17" s="67"/>
      <c r="P17" s="67">
        <f t="shared" si="3"/>
        <v>12</v>
      </c>
      <c r="Q17" s="67"/>
      <c r="R17" s="67">
        <f t="shared" si="4"/>
        <v>9</v>
      </c>
      <c r="S17" s="67"/>
      <c r="T17" s="27">
        <f t="shared" si="5"/>
        <v>89</v>
      </c>
      <c r="W17" s="18" t="s">
        <v>34</v>
      </c>
      <c r="X17" s="28">
        <v>0.65979381443298968</v>
      </c>
      <c r="Y17" s="28">
        <v>0.10309278350515463</v>
      </c>
      <c r="Z17" s="28">
        <v>0.23711340206185566</v>
      </c>
      <c r="AA17" s="28">
        <v>1</v>
      </c>
    </row>
    <row r="18" spans="1:28" x14ac:dyDescent="0.25">
      <c r="A18" s="18" t="s">
        <v>30</v>
      </c>
      <c r="B18" s="22">
        <v>45</v>
      </c>
      <c r="C18" s="22">
        <v>7</v>
      </c>
      <c r="D18" s="22">
        <v>9</v>
      </c>
      <c r="E18" s="22">
        <f t="shared" si="1"/>
        <v>61</v>
      </c>
      <c r="F18" s="65"/>
      <c r="G18" s="18" t="s">
        <v>30</v>
      </c>
      <c r="H18" s="22">
        <v>3</v>
      </c>
      <c r="I18" s="22">
        <v>10</v>
      </c>
      <c r="J18" s="22">
        <v>3</v>
      </c>
      <c r="K18" s="22">
        <f t="shared" si="0"/>
        <v>16</v>
      </c>
      <c r="L18" s="65"/>
      <c r="M18" s="18" t="s">
        <v>30</v>
      </c>
      <c r="N18" s="67">
        <f t="shared" si="2"/>
        <v>48</v>
      </c>
      <c r="O18" s="67"/>
      <c r="P18" s="67">
        <f t="shared" si="3"/>
        <v>17</v>
      </c>
      <c r="Q18" s="67"/>
      <c r="R18" s="67">
        <f t="shared" si="4"/>
        <v>12</v>
      </c>
      <c r="S18" s="67"/>
      <c r="T18" s="27">
        <f t="shared" si="5"/>
        <v>77</v>
      </c>
      <c r="W18" s="18" t="s">
        <v>25</v>
      </c>
      <c r="X18" s="28">
        <v>0.65625</v>
      </c>
      <c r="Y18" s="28">
        <v>0.109375</v>
      </c>
      <c r="Z18" s="28">
        <v>0.234375</v>
      </c>
      <c r="AA18" s="28">
        <v>1</v>
      </c>
    </row>
    <row r="19" spans="1:28" x14ac:dyDescent="0.25">
      <c r="A19" s="18" t="s">
        <v>31</v>
      </c>
      <c r="B19" s="22">
        <v>143</v>
      </c>
      <c r="C19" s="22">
        <v>26</v>
      </c>
      <c r="D19" s="22">
        <v>30</v>
      </c>
      <c r="E19" s="22">
        <f t="shared" si="1"/>
        <v>199</v>
      </c>
      <c r="F19" s="65"/>
      <c r="G19" s="18" t="s">
        <v>31</v>
      </c>
      <c r="H19" s="22">
        <v>119</v>
      </c>
      <c r="I19" s="22">
        <v>5</v>
      </c>
      <c r="J19" s="22">
        <v>0</v>
      </c>
      <c r="K19" s="22">
        <f t="shared" si="0"/>
        <v>124</v>
      </c>
      <c r="L19" s="65"/>
      <c r="M19" s="18" t="s">
        <v>31</v>
      </c>
      <c r="N19" s="67">
        <f t="shared" si="2"/>
        <v>262</v>
      </c>
      <c r="O19" s="67"/>
      <c r="P19" s="67">
        <f t="shared" si="3"/>
        <v>31</v>
      </c>
      <c r="Q19" s="67"/>
      <c r="R19" s="67">
        <f t="shared" si="4"/>
        <v>30</v>
      </c>
      <c r="S19" s="67"/>
      <c r="T19" s="27">
        <f t="shared" si="5"/>
        <v>323</v>
      </c>
      <c r="W19" s="18" t="s">
        <v>29</v>
      </c>
      <c r="X19" s="28">
        <v>0.64406779661016944</v>
      </c>
      <c r="Y19" s="28">
        <v>0.20338983050847459</v>
      </c>
      <c r="Z19" s="28">
        <v>0.15254237288135594</v>
      </c>
      <c r="AA19" s="28">
        <v>1</v>
      </c>
    </row>
    <row r="20" spans="1:28" x14ac:dyDescent="0.25">
      <c r="A20" s="18" t="s">
        <v>32</v>
      </c>
      <c r="B20" s="22">
        <v>8</v>
      </c>
      <c r="C20" s="22">
        <v>2</v>
      </c>
      <c r="D20" s="22">
        <v>1</v>
      </c>
      <c r="E20" s="22">
        <f t="shared" si="1"/>
        <v>11</v>
      </c>
      <c r="F20" s="65"/>
      <c r="G20" s="18" t="s">
        <v>32</v>
      </c>
      <c r="H20" s="22">
        <v>10</v>
      </c>
      <c r="I20" s="22">
        <v>1</v>
      </c>
      <c r="J20" s="22">
        <v>0</v>
      </c>
      <c r="K20" s="22">
        <f t="shared" si="0"/>
        <v>11</v>
      </c>
      <c r="L20" s="65"/>
      <c r="M20" s="18" t="s">
        <v>32</v>
      </c>
      <c r="N20" s="67">
        <f t="shared" si="2"/>
        <v>18</v>
      </c>
      <c r="O20" s="67"/>
      <c r="P20" s="67">
        <f t="shared" si="3"/>
        <v>3</v>
      </c>
      <c r="Q20" s="67"/>
      <c r="R20" s="67">
        <f t="shared" si="4"/>
        <v>1</v>
      </c>
      <c r="S20" s="67"/>
      <c r="T20" s="27">
        <f t="shared" si="5"/>
        <v>22</v>
      </c>
      <c r="W20" s="18" t="s">
        <v>33</v>
      </c>
      <c r="X20" s="28">
        <v>0.61818181818181817</v>
      </c>
      <c r="Y20" s="28">
        <v>0.2</v>
      </c>
      <c r="Z20" s="28">
        <v>0.18181818181818182</v>
      </c>
      <c r="AA20" s="28">
        <v>1</v>
      </c>
    </row>
    <row r="21" spans="1:28" x14ac:dyDescent="0.25">
      <c r="A21" s="18" t="s">
        <v>33</v>
      </c>
      <c r="B21" s="22">
        <v>34</v>
      </c>
      <c r="C21" s="22">
        <v>11</v>
      </c>
      <c r="D21" s="22">
        <v>10</v>
      </c>
      <c r="E21" s="22">
        <f t="shared" si="1"/>
        <v>55</v>
      </c>
      <c r="F21" s="65"/>
      <c r="G21" s="18" t="s">
        <v>33</v>
      </c>
      <c r="H21" s="22">
        <v>11</v>
      </c>
      <c r="I21" s="22">
        <v>26</v>
      </c>
      <c r="J21" s="22">
        <v>12</v>
      </c>
      <c r="K21" s="22">
        <f t="shared" si="0"/>
        <v>49</v>
      </c>
      <c r="L21" s="65"/>
      <c r="M21" s="18" t="s">
        <v>33</v>
      </c>
      <c r="N21" s="67">
        <f t="shared" si="2"/>
        <v>45</v>
      </c>
      <c r="O21" s="67"/>
      <c r="P21" s="67">
        <f t="shared" si="3"/>
        <v>37</v>
      </c>
      <c r="Q21" s="67"/>
      <c r="R21" s="67">
        <f t="shared" si="4"/>
        <v>22</v>
      </c>
      <c r="S21" s="67"/>
      <c r="T21" s="27">
        <f t="shared" si="5"/>
        <v>104</v>
      </c>
      <c r="W21" s="18" t="s">
        <v>26</v>
      </c>
      <c r="X21" s="28">
        <v>0.47899159663865548</v>
      </c>
      <c r="Y21" s="28">
        <v>0.12605042016806722</v>
      </c>
      <c r="Z21" s="28">
        <v>0.3949579831932773</v>
      </c>
      <c r="AA21" s="28">
        <v>1</v>
      </c>
    </row>
    <row r="22" spans="1:28" x14ac:dyDescent="0.25">
      <c r="A22" s="18" t="s">
        <v>34</v>
      </c>
      <c r="B22" s="22">
        <v>64</v>
      </c>
      <c r="C22" s="22">
        <v>10</v>
      </c>
      <c r="D22" s="22">
        <v>23</v>
      </c>
      <c r="E22" s="22">
        <f t="shared" si="1"/>
        <v>97</v>
      </c>
      <c r="F22" s="65"/>
      <c r="G22" s="18" t="s">
        <v>34</v>
      </c>
      <c r="H22" s="22">
        <v>9</v>
      </c>
      <c r="I22" s="22">
        <v>0</v>
      </c>
      <c r="J22" s="22">
        <v>0</v>
      </c>
      <c r="K22" s="22">
        <f t="shared" si="0"/>
        <v>9</v>
      </c>
      <c r="L22" s="65"/>
      <c r="M22" s="18" t="s">
        <v>34</v>
      </c>
      <c r="N22" s="67">
        <f t="shared" si="2"/>
        <v>73</v>
      </c>
      <c r="O22" s="67"/>
      <c r="P22" s="67">
        <f t="shared" si="3"/>
        <v>10</v>
      </c>
      <c r="Q22" s="67"/>
      <c r="R22" s="67">
        <f t="shared" si="4"/>
        <v>23</v>
      </c>
      <c r="S22" s="67"/>
      <c r="T22" s="27">
        <f t="shared" si="5"/>
        <v>106</v>
      </c>
      <c r="W22" s="18" t="s">
        <v>18</v>
      </c>
      <c r="X22" s="28">
        <v>0.4358974358974359</v>
      </c>
      <c r="Y22" s="28">
        <v>0.14102564102564102</v>
      </c>
      <c r="Z22" s="28">
        <v>0.42307692307692307</v>
      </c>
      <c r="AA22" s="28">
        <v>1</v>
      </c>
    </row>
    <row r="23" spans="1:28" x14ac:dyDescent="0.25">
      <c r="A23" s="20"/>
      <c r="B23" s="23">
        <v>1944</v>
      </c>
      <c r="C23" s="23">
        <v>320</v>
      </c>
      <c r="D23" s="23">
        <v>420</v>
      </c>
      <c r="E23" s="23">
        <f t="shared" si="1"/>
        <v>2684</v>
      </c>
      <c r="F23" s="66"/>
      <c r="G23" s="23" t="s">
        <v>50</v>
      </c>
      <c r="H23" s="23">
        <v>700</v>
      </c>
      <c r="I23" s="23">
        <v>277</v>
      </c>
      <c r="J23" s="23">
        <v>61</v>
      </c>
      <c r="K23" s="23">
        <f t="shared" si="0"/>
        <v>1038</v>
      </c>
      <c r="L23" s="66"/>
      <c r="M23" s="23" t="s">
        <v>50</v>
      </c>
      <c r="N23" s="67">
        <f t="shared" si="2"/>
        <v>2644</v>
      </c>
      <c r="O23" s="32"/>
      <c r="P23" s="67">
        <f t="shared" si="3"/>
        <v>597</v>
      </c>
      <c r="Q23" s="32"/>
      <c r="R23" s="67">
        <f t="shared" si="4"/>
        <v>481</v>
      </c>
      <c r="S23" s="32"/>
      <c r="T23" s="27">
        <f t="shared" si="5"/>
        <v>3722</v>
      </c>
      <c r="W23" s="20"/>
      <c r="X23" s="26">
        <v>0.72429210134128164</v>
      </c>
      <c r="Y23" s="26">
        <v>0.11922503725782414</v>
      </c>
      <c r="Z23" s="26">
        <v>0.15648286140089418</v>
      </c>
      <c r="AA23" s="26">
        <v>1</v>
      </c>
    </row>
    <row r="24" spans="1:28" x14ac:dyDescent="0.25">
      <c r="X24" s="2"/>
      <c r="Y24" s="2"/>
      <c r="Z24" s="2"/>
      <c r="AA24" s="2"/>
    </row>
    <row r="25" spans="1:28" x14ac:dyDescent="0.25">
      <c r="X25" s="2"/>
      <c r="Y25" s="2"/>
      <c r="Z25" s="2"/>
      <c r="AA25" s="2"/>
    </row>
    <row r="26" spans="1:28" x14ac:dyDescent="0.25">
      <c r="X26" s="2"/>
      <c r="Y26" s="2"/>
      <c r="Z26" s="2"/>
      <c r="AA26" s="2"/>
    </row>
    <row r="27" spans="1:28" x14ac:dyDescent="0.25">
      <c r="X27" s="2"/>
      <c r="Y27" s="2"/>
      <c r="Z27" s="2"/>
      <c r="AA27" s="2"/>
    </row>
    <row r="32" spans="1:28" x14ac:dyDescent="0.25">
      <c r="X32" s="1"/>
      <c r="Y32" s="1"/>
      <c r="Z32" s="1"/>
      <c r="AB32" s="2"/>
    </row>
    <row r="33" spans="1:28" x14ac:dyDescent="0.25">
      <c r="X33" s="1"/>
      <c r="Y33" s="1"/>
      <c r="Z33" s="1"/>
      <c r="AB33" s="2"/>
    </row>
    <row r="34" spans="1:28" x14ac:dyDescent="0.25">
      <c r="X34" s="1"/>
      <c r="Y34" s="1"/>
      <c r="Z34" s="1"/>
      <c r="AB34" s="2"/>
    </row>
    <row r="35" spans="1:28" x14ac:dyDescent="0.25">
      <c r="X35" s="1"/>
      <c r="Y35" s="1"/>
      <c r="Z35" s="1"/>
      <c r="AB35" s="2"/>
    </row>
    <row r="36" spans="1:28" x14ac:dyDescent="0.25">
      <c r="X36" s="1"/>
      <c r="Y36" s="1"/>
      <c r="Z36" s="1"/>
      <c r="AB36" s="2"/>
    </row>
    <row r="37" spans="1:28" x14ac:dyDescent="0.25">
      <c r="X37" s="1"/>
      <c r="Y37" s="1"/>
      <c r="Z37" s="1"/>
      <c r="AB37" s="2"/>
    </row>
    <row r="38" spans="1:28" x14ac:dyDescent="0.25">
      <c r="X38" s="1"/>
      <c r="Y38" s="1"/>
      <c r="Z38" s="1"/>
      <c r="AB38" s="2"/>
    </row>
    <row r="39" spans="1:28" x14ac:dyDescent="0.25">
      <c r="X39" s="1"/>
      <c r="Y39" s="1"/>
      <c r="Z39" s="1"/>
      <c r="AB39" s="2"/>
    </row>
    <row r="40" spans="1:28" x14ac:dyDescent="0.25">
      <c r="X40" s="1"/>
      <c r="Y40" s="1"/>
      <c r="Z40" s="1"/>
      <c r="AB40" s="2"/>
    </row>
    <row r="41" spans="1:28" x14ac:dyDescent="0.25">
      <c r="X41" s="1"/>
      <c r="Y41" s="1"/>
      <c r="Z41" s="1"/>
      <c r="AB41" s="2"/>
    </row>
    <row r="42" spans="1:28" x14ac:dyDescent="0.25">
      <c r="X42" s="1"/>
      <c r="Y42" s="16"/>
      <c r="Z42" s="1"/>
      <c r="AB42" s="2"/>
    </row>
    <row r="43" spans="1:28" x14ac:dyDescent="0.25">
      <c r="A43" s="20" t="s">
        <v>16</v>
      </c>
      <c r="B43" s="20" t="s">
        <v>6</v>
      </c>
      <c r="C43" s="20" t="s">
        <v>8</v>
      </c>
      <c r="D43" s="20" t="s">
        <v>7</v>
      </c>
      <c r="E43" s="21" t="s">
        <v>52</v>
      </c>
      <c r="F43" s="63" t="s">
        <v>6</v>
      </c>
      <c r="G43" s="20" t="s">
        <v>8</v>
      </c>
      <c r="H43" s="20" t="s">
        <v>7</v>
      </c>
      <c r="I43" s="20" t="s">
        <v>69</v>
      </c>
      <c r="X43" s="1"/>
      <c r="Y43" s="1"/>
      <c r="Z43" s="16"/>
      <c r="AB43" s="2"/>
    </row>
    <row r="44" spans="1:28" x14ac:dyDescent="0.25">
      <c r="A44" s="18" t="s">
        <v>22</v>
      </c>
      <c r="B44" s="22">
        <v>284</v>
      </c>
      <c r="C44" s="22">
        <v>28</v>
      </c>
      <c r="D44" s="22">
        <v>21</v>
      </c>
      <c r="E44" s="22">
        <f>+B44+C44+D44</f>
        <v>333</v>
      </c>
      <c r="F44" s="69">
        <f>+B44/$E44</f>
        <v>0.85285285285285284</v>
      </c>
      <c r="G44" s="69">
        <f t="shared" ref="G44:H44" si="6">+C44/$E44</f>
        <v>8.408408408408409E-2</v>
      </c>
      <c r="H44" s="69">
        <f t="shared" si="6"/>
        <v>6.3063063063063057E-2</v>
      </c>
      <c r="I44" s="24">
        <f>+H44+G44+F44</f>
        <v>1</v>
      </c>
      <c r="X44" s="1"/>
      <c r="Y44" s="1"/>
      <c r="Z44" s="1"/>
      <c r="AB44" s="2"/>
    </row>
    <row r="45" spans="1:28" x14ac:dyDescent="0.25">
      <c r="A45" s="18" t="s">
        <v>23</v>
      </c>
      <c r="B45" s="22">
        <v>114</v>
      </c>
      <c r="C45" s="22">
        <v>16</v>
      </c>
      <c r="D45" s="22">
        <v>9</v>
      </c>
      <c r="E45" s="22">
        <f t="shared" ref="E45:E63" si="7">+B45+C45+D45</f>
        <v>139</v>
      </c>
      <c r="F45" s="69">
        <f t="shared" ref="F45:F63" si="8">+B45/$E45</f>
        <v>0.82014388489208634</v>
      </c>
      <c r="G45" s="69">
        <f t="shared" ref="G45:G63" si="9">+C45/$E45</f>
        <v>0.11510791366906475</v>
      </c>
      <c r="H45" s="69">
        <f t="shared" ref="H45:H63" si="10">+D45/$E45</f>
        <v>6.4748201438848921E-2</v>
      </c>
      <c r="I45" s="24">
        <f t="shared" ref="I45:I63" si="11">+H45+G45+F45</f>
        <v>1</v>
      </c>
      <c r="X45" s="1"/>
      <c r="Y45" s="1"/>
      <c r="Z45" s="1"/>
      <c r="AB45" s="2"/>
    </row>
    <row r="46" spans="1:28" x14ac:dyDescent="0.25">
      <c r="A46" s="18" t="s">
        <v>24</v>
      </c>
      <c r="B46" s="22">
        <v>29</v>
      </c>
      <c r="C46" s="22">
        <v>3</v>
      </c>
      <c r="D46" s="22">
        <v>5</v>
      </c>
      <c r="E46" s="22">
        <f t="shared" si="7"/>
        <v>37</v>
      </c>
      <c r="F46" s="69">
        <f t="shared" si="8"/>
        <v>0.78378378378378377</v>
      </c>
      <c r="G46" s="69">
        <f t="shared" si="9"/>
        <v>8.1081081081081086E-2</v>
      </c>
      <c r="H46" s="69">
        <f t="shared" si="10"/>
        <v>0.13513513513513514</v>
      </c>
      <c r="I46" s="24">
        <f t="shared" si="11"/>
        <v>1</v>
      </c>
      <c r="X46" s="1"/>
      <c r="Y46" s="1"/>
      <c r="Z46" s="1"/>
      <c r="AB46" s="2"/>
    </row>
    <row r="47" spans="1:28" x14ac:dyDescent="0.25">
      <c r="A47" s="18" t="s">
        <v>25</v>
      </c>
      <c r="B47" s="22">
        <v>42</v>
      </c>
      <c r="C47" s="22">
        <v>7</v>
      </c>
      <c r="D47" s="22">
        <v>15</v>
      </c>
      <c r="E47" s="22">
        <f t="shared" si="7"/>
        <v>64</v>
      </c>
      <c r="F47" s="69">
        <f t="shared" si="8"/>
        <v>0.65625</v>
      </c>
      <c r="G47" s="69">
        <f t="shared" si="9"/>
        <v>0.109375</v>
      </c>
      <c r="H47" s="69">
        <f t="shared" si="10"/>
        <v>0.234375</v>
      </c>
      <c r="I47" s="24">
        <f t="shared" si="11"/>
        <v>1</v>
      </c>
      <c r="X47" s="1"/>
      <c r="Y47" s="1"/>
      <c r="Z47" s="1"/>
      <c r="AB47" s="2"/>
    </row>
    <row r="48" spans="1:28" x14ac:dyDescent="0.25">
      <c r="A48" s="18" t="s">
        <v>26</v>
      </c>
      <c r="B48" s="22">
        <v>57</v>
      </c>
      <c r="C48" s="22">
        <v>15</v>
      </c>
      <c r="D48" s="22">
        <v>47</v>
      </c>
      <c r="E48" s="22">
        <f t="shared" si="7"/>
        <v>119</v>
      </c>
      <c r="F48" s="69">
        <f t="shared" si="8"/>
        <v>0.47899159663865548</v>
      </c>
      <c r="G48" s="69">
        <f t="shared" si="9"/>
        <v>0.12605042016806722</v>
      </c>
      <c r="H48" s="69">
        <f t="shared" si="10"/>
        <v>0.3949579831932773</v>
      </c>
      <c r="I48" s="24">
        <f t="shared" si="11"/>
        <v>1</v>
      </c>
      <c r="X48" s="1"/>
      <c r="Y48" s="1"/>
      <c r="Z48" s="16"/>
      <c r="AB48" s="2"/>
    </row>
    <row r="49" spans="1:28" x14ac:dyDescent="0.25">
      <c r="A49" s="18" t="s">
        <v>27</v>
      </c>
      <c r="B49" s="22">
        <v>55</v>
      </c>
      <c r="C49" s="22">
        <v>3</v>
      </c>
      <c r="D49" s="22">
        <v>4</v>
      </c>
      <c r="E49" s="22">
        <f t="shared" si="7"/>
        <v>62</v>
      </c>
      <c r="F49" s="69">
        <f t="shared" si="8"/>
        <v>0.88709677419354838</v>
      </c>
      <c r="G49" s="69">
        <f t="shared" si="9"/>
        <v>4.8387096774193547E-2</v>
      </c>
      <c r="H49" s="69">
        <f t="shared" si="10"/>
        <v>6.4516129032258063E-2</v>
      </c>
      <c r="I49" s="24">
        <f t="shared" si="11"/>
        <v>1</v>
      </c>
      <c r="X49" s="1"/>
      <c r="Y49" s="1"/>
      <c r="Z49" s="1"/>
      <c r="AB49" s="2"/>
    </row>
    <row r="50" spans="1:28" x14ac:dyDescent="0.25">
      <c r="A50" s="18" t="s">
        <v>18</v>
      </c>
      <c r="B50" s="22">
        <v>34</v>
      </c>
      <c r="C50" s="22">
        <v>11</v>
      </c>
      <c r="D50" s="22">
        <v>33</v>
      </c>
      <c r="E50" s="22">
        <f t="shared" si="7"/>
        <v>78</v>
      </c>
      <c r="F50" s="69">
        <f t="shared" si="8"/>
        <v>0.4358974358974359</v>
      </c>
      <c r="G50" s="69">
        <f t="shared" si="9"/>
        <v>0.14102564102564102</v>
      </c>
      <c r="H50" s="69">
        <f t="shared" si="10"/>
        <v>0.42307692307692307</v>
      </c>
      <c r="I50" s="24">
        <f t="shared" si="11"/>
        <v>1</v>
      </c>
      <c r="X50" s="1"/>
      <c r="Y50" s="1"/>
      <c r="Z50" s="1"/>
      <c r="AB50" s="2"/>
    </row>
    <row r="51" spans="1:28" x14ac:dyDescent="0.25">
      <c r="A51" s="18" t="s">
        <v>19</v>
      </c>
      <c r="B51" s="22">
        <v>183</v>
      </c>
      <c r="C51" s="22">
        <v>31</v>
      </c>
      <c r="D51" s="22">
        <v>44</v>
      </c>
      <c r="E51" s="22">
        <f t="shared" si="7"/>
        <v>258</v>
      </c>
      <c r="F51" s="69">
        <f t="shared" si="8"/>
        <v>0.70930232558139539</v>
      </c>
      <c r="G51" s="69">
        <f t="shared" si="9"/>
        <v>0.12015503875968993</v>
      </c>
      <c r="H51" s="69">
        <f t="shared" si="10"/>
        <v>0.17054263565891473</v>
      </c>
      <c r="I51" s="24">
        <f t="shared" si="11"/>
        <v>1</v>
      </c>
    </row>
    <row r="52" spans="1:28" x14ac:dyDescent="0.25">
      <c r="A52" s="18" t="s">
        <v>20</v>
      </c>
      <c r="B52" s="22">
        <v>201</v>
      </c>
      <c r="C52" s="22">
        <v>38</v>
      </c>
      <c r="D52" s="22">
        <v>41</v>
      </c>
      <c r="E52" s="22">
        <f t="shared" si="7"/>
        <v>280</v>
      </c>
      <c r="F52" s="69">
        <f t="shared" si="8"/>
        <v>0.71785714285714286</v>
      </c>
      <c r="G52" s="69">
        <f t="shared" si="9"/>
        <v>0.1357142857142857</v>
      </c>
      <c r="H52" s="69">
        <f t="shared" si="10"/>
        <v>0.14642857142857144</v>
      </c>
      <c r="I52" s="24">
        <f t="shared" si="11"/>
        <v>1</v>
      </c>
    </row>
    <row r="53" spans="1:28" x14ac:dyDescent="0.25">
      <c r="A53" s="18" t="s">
        <v>21</v>
      </c>
      <c r="B53" s="22">
        <v>157</v>
      </c>
      <c r="C53" s="22">
        <v>30</v>
      </c>
      <c r="D53" s="22">
        <v>33</v>
      </c>
      <c r="E53" s="22">
        <f t="shared" si="7"/>
        <v>220</v>
      </c>
      <c r="F53" s="69">
        <f t="shared" si="8"/>
        <v>0.71363636363636362</v>
      </c>
      <c r="G53" s="69">
        <f t="shared" si="9"/>
        <v>0.13636363636363635</v>
      </c>
      <c r="H53" s="69">
        <f t="shared" si="10"/>
        <v>0.15</v>
      </c>
      <c r="I53" s="24">
        <f t="shared" si="11"/>
        <v>1</v>
      </c>
    </row>
    <row r="54" spans="1:28" x14ac:dyDescent="0.25">
      <c r="A54" s="18" t="s">
        <v>36</v>
      </c>
      <c r="B54" s="22">
        <v>252</v>
      </c>
      <c r="C54" s="22">
        <v>33</v>
      </c>
      <c r="D54" s="22">
        <v>61</v>
      </c>
      <c r="E54" s="22">
        <f t="shared" si="7"/>
        <v>346</v>
      </c>
      <c r="F54" s="69">
        <f t="shared" si="8"/>
        <v>0.72832369942196529</v>
      </c>
      <c r="G54" s="69">
        <f t="shared" si="9"/>
        <v>9.5375722543352595E-2</v>
      </c>
      <c r="H54" s="69">
        <f t="shared" si="10"/>
        <v>0.17630057803468208</v>
      </c>
      <c r="I54" s="24">
        <f t="shared" si="11"/>
        <v>1</v>
      </c>
    </row>
    <row r="55" spans="1:28" x14ac:dyDescent="0.25">
      <c r="A55" s="18" t="s">
        <v>37</v>
      </c>
      <c r="B55" s="22">
        <v>90</v>
      </c>
      <c r="C55" s="22">
        <v>17</v>
      </c>
      <c r="D55" s="22">
        <v>10</v>
      </c>
      <c r="E55" s="22">
        <f t="shared" si="7"/>
        <v>117</v>
      </c>
      <c r="F55" s="69">
        <f t="shared" si="8"/>
        <v>0.76923076923076927</v>
      </c>
      <c r="G55" s="69">
        <f t="shared" si="9"/>
        <v>0.14529914529914531</v>
      </c>
      <c r="H55" s="69">
        <f t="shared" si="10"/>
        <v>8.5470085470085472E-2</v>
      </c>
      <c r="I55" s="24">
        <f t="shared" si="11"/>
        <v>1</v>
      </c>
    </row>
    <row r="56" spans="1:28" x14ac:dyDescent="0.25">
      <c r="A56" s="18" t="s">
        <v>28</v>
      </c>
      <c r="B56" s="22">
        <v>114</v>
      </c>
      <c r="C56" s="22">
        <v>20</v>
      </c>
      <c r="D56" s="22">
        <v>15</v>
      </c>
      <c r="E56" s="22">
        <f t="shared" si="7"/>
        <v>149</v>
      </c>
      <c r="F56" s="69">
        <f t="shared" si="8"/>
        <v>0.7651006711409396</v>
      </c>
      <c r="G56" s="69">
        <f t="shared" si="9"/>
        <v>0.13422818791946309</v>
      </c>
      <c r="H56" s="69">
        <f t="shared" si="10"/>
        <v>0.10067114093959731</v>
      </c>
      <c r="I56" s="24">
        <f t="shared" si="11"/>
        <v>1</v>
      </c>
    </row>
    <row r="57" spans="1:28" x14ac:dyDescent="0.25">
      <c r="A57" s="18" t="s">
        <v>29</v>
      </c>
      <c r="B57" s="22">
        <v>38</v>
      </c>
      <c r="C57" s="22">
        <v>12</v>
      </c>
      <c r="D57" s="22">
        <v>9</v>
      </c>
      <c r="E57" s="22">
        <f t="shared" si="7"/>
        <v>59</v>
      </c>
      <c r="F57" s="69">
        <f t="shared" si="8"/>
        <v>0.64406779661016944</v>
      </c>
      <c r="G57" s="69">
        <f t="shared" si="9"/>
        <v>0.20338983050847459</v>
      </c>
      <c r="H57" s="69">
        <f t="shared" si="10"/>
        <v>0.15254237288135594</v>
      </c>
      <c r="I57" s="24">
        <f t="shared" si="11"/>
        <v>1</v>
      </c>
    </row>
    <row r="58" spans="1:28" x14ac:dyDescent="0.25">
      <c r="A58" s="18" t="s">
        <v>30</v>
      </c>
      <c r="B58" s="22">
        <v>45</v>
      </c>
      <c r="C58" s="22">
        <v>7</v>
      </c>
      <c r="D58" s="22">
        <v>9</v>
      </c>
      <c r="E58" s="22">
        <f t="shared" si="7"/>
        <v>61</v>
      </c>
      <c r="F58" s="69">
        <f t="shared" si="8"/>
        <v>0.73770491803278693</v>
      </c>
      <c r="G58" s="69">
        <f t="shared" si="9"/>
        <v>0.11475409836065574</v>
      </c>
      <c r="H58" s="69">
        <f t="shared" si="10"/>
        <v>0.14754098360655737</v>
      </c>
      <c r="I58" s="24">
        <f t="shared" si="11"/>
        <v>1</v>
      </c>
    </row>
    <row r="59" spans="1:28" x14ac:dyDescent="0.25">
      <c r="A59" s="18" t="s">
        <v>31</v>
      </c>
      <c r="B59" s="22">
        <v>143</v>
      </c>
      <c r="C59" s="22">
        <v>26</v>
      </c>
      <c r="D59" s="22">
        <v>30</v>
      </c>
      <c r="E59" s="22">
        <f t="shared" si="7"/>
        <v>199</v>
      </c>
      <c r="F59" s="69">
        <f t="shared" si="8"/>
        <v>0.71859296482412061</v>
      </c>
      <c r="G59" s="69">
        <f t="shared" si="9"/>
        <v>0.1306532663316583</v>
      </c>
      <c r="H59" s="69">
        <f t="shared" si="10"/>
        <v>0.15075376884422109</v>
      </c>
      <c r="I59" s="24">
        <f t="shared" si="11"/>
        <v>1</v>
      </c>
    </row>
    <row r="60" spans="1:28" x14ac:dyDescent="0.25">
      <c r="A60" s="18" t="s">
        <v>32</v>
      </c>
      <c r="B60" s="22">
        <v>8</v>
      </c>
      <c r="C60" s="22">
        <v>2</v>
      </c>
      <c r="D60" s="22">
        <v>1</v>
      </c>
      <c r="E60" s="22">
        <f t="shared" si="7"/>
        <v>11</v>
      </c>
      <c r="F60" s="69">
        <f t="shared" si="8"/>
        <v>0.72727272727272729</v>
      </c>
      <c r="G60" s="69">
        <f t="shared" si="9"/>
        <v>0.18181818181818182</v>
      </c>
      <c r="H60" s="69">
        <f t="shared" si="10"/>
        <v>9.0909090909090912E-2</v>
      </c>
      <c r="I60" s="24">
        <f t="shared" si="11"/>
        <v>1</v>
      </c>
    </row>
    <row r="61" spans="1:28" x14ac:dyDescent="0.25">
      <c r="A61" s="18" t="s">
        <v>33</v>
      </c>
      <c r="B61" s="22">
        <v>34</v>
      </c>
      <c r="C61" s="22">
        <v>11</v>
      </c>
      <c r="D61" s="22">
        <v>10</v>
      </c>
      <c r="E61" s="22">
        <f t="shared" si="7"/>
        <v>55</v>
      </c>
      <c r="F61" s="69">
        <f t="shared" si="8"/>
        <v>0.61818181818181817</v>
      </c>
      <c r="G61" s="69">
        <f t="shared" si="9"/>
        <v>0.2</v>
      </c>
      <c r="H61" s="69">
        <f t="shared" si="10"/>
        <v>0.18181818181818182</v>
      </c>
      <c r="I61" s="24">
        <f t="shared" si="11"/>
        <v>1</v>
      </c>
    </row>
    <row r="62" spans="1:28" x14ac:dyDescent="0.25">
      <c r="A62" s="18" t="s">
        <v>34</v>
      </c>
      <c r="B62" s="22">
        <v>64</v>
      </c>
      <c r="C62" s="22">
        <v>10</v>
      </c>
      <c r="D62" s="22">
        <v>23</v>
      </c>
      <c r="E62" s="22">
        <f t="shared" si="7"/>
        <v>97</v>
      </c>
      <c r="F62" s="69">
        <f t="shared" si="8"/>
        <v>0.65979381443298968</v>
      </c>
      <c r="G62" s="69">
        <f t="shared" si="9"/>
        <v>0.10309278350515463</v>
      </c>
      <c r="H62" s="69">
        <f t="shared" si="10"/>
        <v>0.23711340206185566</v>
      </c>
      <c r="I62" s="24">
        <f t="shared" si="11"/>
        <v>1</v>
      </c>
    </row>
    <row r="63" spans="1:28" x14ac:dyDescent="0.25">
      <c r="A63" s="20"/>
      <c r="B63" s="23">
        <v>1944</v>
      </c>
      <c r="C63" s="23">
        <v>320</v>
      </c>
      <c r="D63" s="23">
        <v>420</v>
      </c>
      <c r="E63" s="23">
        <f t="shared" si="7"/>
        <v>2684</v>
      </c>
      <c r="F63" s="69">
        <f t="shared" si="8"/>
        <v>0.72429210134128164</v>
      </c>
      <c r="G63" s="69">
        <f t="shared" si="9"/>
        <v>0.11922503725782414</v>
      </c>
      <c r="H63" s="69">
        <f t="shared" si="10"/>
        <v>0.15648286140089418</v>
      </c>
      <c r="I63" s="24">
        <f t="shared" si="11"/>
        <v>1</v>
      </c>
    </row>
  </sheetData>
  <sheetProtection password="DA20" sheet="1" objects="1" scenarios="1"/>
  <sortState ref="W4:Z22">
    <sortCondition descending="1" ref="X4:X22"/>
  </sortState>
  <pageMargins left="0.7" right="0.7" top="0.75" bottom="0.75" header="0.3" footer="0.3"/>
  <pageSetup scale="20" orientation="landscape" r:id="rId1"/>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K63"/>
  <sheetViews>
    <sheetView topLeftCell="A14" workbookViewId="0">
      <selection activeCell="J60" sqref="J60"/>
    </sheetView>
  </sheetViews>
  <sheetFormatPr baseColWidth="10" defaultRowHeight="15" x14ac:dyDescent="0.25"/>
  <cols>
    <col min="2" max="2" width="18.85546875" bestFit="1" customWidth="1"/>
    <col min="3" max="5" width="15.140625" customWidth="1"/>
    <col min="6" max="7" width="12.5703125" customWidth="1"/>
    <col min="8" max="9" width="18.28515625" bestFit="1" customWidth="1"/>
    <col min="10" max="10" width="23.28515625" bestFit="1" customWidth="1"/>
    <col min="11" max="11" width="9.140625" bestFit="1" customWidth="1"/>
  </cols>
  <sheetData>
    <row r="2" spans="1:11" x14ac:dyDescent="0.25">
      <c r="A2" s="20" t="s">
        <v>16</v>
      </c>
      <c r="B2" s="20" t="s">
        <v>6</v>
      </c>
      <c r="C2" s="20" t="s">
        <v>8</v>
      </c>
      <c r="D2" s="20" t="s">
        <v>7</v>
      </c>
      <c r="E2" s="21" t="s">
        <v>54</v>
      </c>
      <c r="G2" s="20" t="s">
        <v>16</v>
      </c>
      <c r="H2" s="20" t="s">
        <v>6</v>
      </c>
      <c r="I2" s="20" t="s">
        <v>8</v>
      </c>
      <c r="J2" s="20" t="s">
        <v>7</v>
      </c>
      <c r="K2" s="21" t="s">
        <v>54</v>
      </c>
    </row>
    <row r="3" spans="1:11" x14ac:dyDescent="0.25">
      <c r="A3" s="18" t="s">
        <v>22</v>
      </c>
      <c r="B3" s="22">
        <v>144</v>
      </c>
      <c r="C3" s="22">
        <v>19</v>
      </c>
      <c r="D3" s="22">
        <v>89</v>
      </c>
      <c r="E3" s="22">
        <f>+B3+C3+D3</f>
        <v>252</v>
      </c>
      <c r="G3" s="18" t="s">
        <v>22</v>
      </c>
      <c r="H3" s="25">
        <v>0.5714285714285714</v>
      </c>
      <c r="I3" s="25">
        <v>7.5396825396825393E-2</v>
      </c>
      <c r="J3" s="25">
        <v>0.3531746031746032</v>
      </c>
      <c r="K3" s="25">
        <v>1</v>
      </c>
    </row>
    <row r="4" spans="1:11" x14ac:dyDescent="0.25">
      <c r="A4" s="18" t="s">
        <v>23</v>
      </c>
      <c r="B4" s="22">
        <v>95</v>
      </c>
      <c r="C4" s="22">
        <v>19</v>
      </c>
      <c r="D4" s="22">
        <v>63</v>
      </c>
      <c r="E4" s="22">
        <f t="shared" ref="E4:E22" si="0">+B4+C4+D4</f>
        <v>177</v>
      </c>
      <c r="G4" s="18" t="s">
        <v>23</v>
      </c>
      <c r="H4" s="25">
        <v>0.53672316384180796</v>
      </c>
      <c r="I4" s="25">
        <v>0.10734463276836158</v>
      </c>
      <c r="J4" s="25">
        <v>0.3559322033898305</v>
      </c>
      <c r="K4" s="25">
        <v>1</v>
      </c>
    </row>
    <row r="5" spans="1:11" x14ac:dyDescent="0.25">
      <c r="A5" s="18" t="s">
        <v>24</v>
      </c>
      <c r="B5" s="22">
        <v>54</v>
      </c>
      <c r="C5" s="22">
        <v>12</v>
      </c>
      <c r="D5" s="22">
        <v>31</v>
      </c>
      <c r="E5" s="22">
        <f t="shared" si="0"/>
        <v>97</v>
      </c>
      <c r="G5" s="18" t="s">
        <v>24</v>
      </c>
      <c r="H5" s="25">
        <v>0.55670103092783507</v>
      </c>
      <c r="I5" s="25">
        <v>0.12371134020618557</v>
      </c>
      <c r="J5" s="25">
        <v>0.31958762886597936</v>
      </c>
      <c r="K5" s="25">
        <v>1</v>
      </c>
    </row>
    <row r="6" spans="1:11" x14ac:dyDescent="0.25">
      <c r="A6" s="18" t="s">
        <v>25</v>
      </c>
      <c r="B6" s="22">
        <v>101</v>
      </c>
      <c r="C6" s="22">
        <v>20</v>
      </c>
      <c r="D6" s="22">
        <v>60</v>
      </c>
      <c r="E6" s="22">
        <f t="shared" si="0"/>
        <v>181</v>
      </c>
      <c r="G6" s="18" t="s">
        <v>25</v>
      </c>
      <c r="H6" s="25">
        <v>0.55801104972375692</v>
      </c>
      <c r="I6" s="25">
        <v>0.11049723756906077</v>
      </c>
      <c r="J6" s="25">
        <v>0.33149171270718231</v>
      </c>
      <c r="K6" s="25">
        <v>1</v>
      </c>
    </row>
    <row r="7" spans="1:11" x14ac:dyDescent="0.25">
      <c r="A7" s="18" t="s">
        <v>26</v>
      </c>
      <c r="B7" s="22">
        <v>97</v>
      </c>
      <c r="C7" s="22">
        <v>24</v>
      </c>
      <c r="D7" s="22">
        <v>23</v>
      </c>
      <c r="E7" s="22">
        <f t="shared" si="0"/>
        <v>144</v>
      </c>
      <c r="G7" s="18" t="s">
        <v>26</v>
      </c>
      <c r="H7" s="25">
        <v>0.67361111111111116</v>
      </c>
      <c r="I7" s="25">
        <v>0.16666666666666666</v>
      </c>
      <c r="J7" s="25">
        <v>0.15972222222222221</v>
      </c>
      <c r="K7" s="25">
        <v>1</v>
      </c>
    </row>
    <row r="8" spans="1:11" x14ac:dyDescent="0.25">
      <c r="A8" s="18" t="s">
        <v>27</v>
      </c>
      <c r="B8" s="22">
        <v>58</v>
      </c>
      <c r="C8" s="22">
        <v>12</v>
      </c>
      <c r="D8" s="22">
        <v>16</v>
      </c>
      <c r="E8" s="22">
        <f t="shared" si="0"/>
        <v>86</v>
      </c>
      <c r="G8" s="18" t="s">
        <v>27</v>
      </c>
      <c r="H8" s="25">
        <v>0.67441860465116277</v>
      </c>
      <c r="I8" s="25">
        <v>0.13953488372093023</v>
      </c>
      <c r="J8" s="25">
        <v>0.18604651162790697</v>
      </c>
      <c r="K8" s="25">
        <v>1</v>
      </c>
    </row>
    <row r="9" spans="1:11" x14ac:dyDescent="0.25">
      <c r="A9" s="18" t="s">
        <v>18</v>
      </c>
      <c r="B9" s="22">
        <v>100</v>
      </c>
      <c r="C9" s="22">
        <v>19</v>
      </c>
      <c r="D9" s="22">
        <v>30</v>
      </c>
      <c r="E9" s="22">
        <f t="shared" si="0"/>
        <v>149</v>
      </c>
      <c r="G9" s="18" t="s">
        <v>18</v>
      </c>
      <c r="H9" s="25">
        <v>0.67114093959731547</v>
      </c>
      <c r="I9" s="25">
        <v>0.12751677852348994</v>
      </c>
      <c r="J9" s="25">
        <v>0.20134228187919462</v>
      </c>
      <c r="K9" s="25">
        <v>1</v>
      </c>
    </row>
    <row r="10" spans="1:11" x14ac:dyDescent="0.25">
      <c r="A10" s="18" t="s">
        <v>19</v>
      </c>
      <c r="B10" s="22">
        <v>217</v>
      </c>
      <c r="C10" s="22">
        <v>47</v>
      </c>
      <c r="D10" s="22">
        <v>70</v>
      </c>
      <c r="E10" s="22">
        <f t="shared" si="0"/>
        <v>334</v>
      </c>
      <c r="G10" s="18" t="s">
        <v>19</v>
      </c>
      <c r="H10" s="25">
        <v>0.64970059880239517</v>
      </c>
      <c r="I10" s="25">
        <v>0.1407185628742515</v>
      </c>
      <c r="J10" s="25">
        <v>0.20958083832335328</v>
      </c>
      <c r="K10" s="25">
        <v>1</v>
      </c>
    </row>
    <row r="11" spans="1:11" x14ac:dyDescent="0.25">
      <c r="A11" s="18" t="s">
        <v>20</v>
      </c>
      <c r="B11" s="22">
        <v>139</v>
      </c>
      <c r="C11" s="22">
        <v>30</v>
      </c>
      <c r="D11" s="22">
        <v>94</v>
      </c>
      <c r="E11" s="22">
        <f t="shared" si="0"/>
        <v>263</v>
      </c>
      <c r="G11" s="18" t="s">
        <v>20</v>
      </c>
      <c r="H11" s="25">
        <v>0.52851711026615966</v>
      </c>
      <c r="I11" s="25">
        <v>0.11406844106463879</v>
      </c>
      <c r="J11" s="25">
        <v>0.35741444866920152</v>
      </c>
      <c r="K11" s="25">
        <v>1</v>
      </c>
    </row>
    <row r="12" spans="1:11" x14ac:dyDescent="0.25">
      <c r="A12" s="18" t="s">
        <v>21</v>
      </c>
      <c r="B12" s="22">
        <v>217</v>
      </c>
      <c r="C12" s="22">
        <v>43</v>
      </c>
      <c r="D12" s="22">
        <v>100</v>
      </c>
      <c r="E12" s="22">
        <f t="shared" si="0"/>
        <v>360</v>
      </c>
      <c r="G12" s="18" t="s">
        <v>21</v>
      </c>
      <c r="H12" s="25">
        <v>0.60277777777777775</v>
      </c>
      <c r="I12" s="25">
        <v>0.11944444444444445</v>
      </c>
      <c r="J12" s="25">
        <v>0.27777777777777779</v>
      </c>
      <c r="K12" s="25">
        <v>1</v>
      </c>
    </row>
    <row r="13" spans="1:11" x14ac:dyDescent="0.25">
      <c r="A13" s="18" t="s">
        <v>36</v>
      </c>
      <c r="B13" s="22">
        <v>190</v>
      </c>
      <c r="C13" s="22">
        <v>20</v>
      </c>
      <c r="D13" s="22">
        <v>70</v>
      </c>
      <c r="E13" s="22">
        <f t="shared" si="0"/>
        <v>280</v>
      </c>
      <c r="G13" s="18" t="s">
        <v>36</v>
      </c>
      <c r="H13" s="25">
        <v>0.6785714285714286</v>
      </c>
      <c r="I13" s="25">
        <v>7.1428571428571425E-2</v>
      </c>
      <c r="J13" s="25">
        <v>0.25</v>
      </c>
      <c r="K13" s="25">
        <v>1</v>
      </c>
    </row>
    <row r="14" spans="1:11" x14ac:dyDescent="0.25">
      <c r="A14" s="18" t="s">
        <v>37</v>
      </c>
      <c r="B14" s="22">
        <v>64</v>
      </c>
      <c r="C14" s="22">
        <v>29</v>
      </c>
      <c r="D14" s="22">
        <v>107</v>
      </c>
      <c r="E14" s="22">
        <f t="shared" si="0"/>
        <v>200</v>
      </c>
      <c r="G14" s="18" t="s">
        <v>37</v>
      </c>
      <c r="H14" s="25">
        <v>0.32</v>
      </c>
      <c r="I14" s="25">
        <v>0.14499999999999999</v>
      </c>
      <c r="J14" s="25">
        <v>0.53500000000000003</v>
      </c>
      <c r="K14" s="25">
        <v>1</v>
      </c>
    </row>
    <row r="15" spans="1:11" x14ac:dyDescent="0.25">
      <c r="A15" s="18" t="s">
        <v>28</v>
      </c>
      <c r="B15" s="22">
        <v>116</v>
      </c>
      <c r="C15" s="22">
        <v>17</v>
      </c>
      <c r="D15" s="22">
        <v>79</v>
      </c>
      <c r="E15" s="22">
        <f t="shared" si="0"/>
        <v>212</v>
      </c>
      <c r="G15" s="18" t="s">
        <v>28</v>
      </c>
      <c r="H15" s="25">
        <v>0.54716981132075471</v>
      </c>
      <c r="I15" s="25">
        <v>8.0188679245283015E-2</v>
      </c>
      <c r="J15" s="25">
        <v>0.37264150943396224</v>
      </c>
      <c r="K15" s="25">
        <v>1</v>
      </c>
    </row>
    <row r="16" spans="1:11" x14ac:dyDescent="0.25">
      <c r="A16" s="18" t="s">
        <v>29</v>
      </c>
      <c r="B16" s="22">
        <v>53</v>
      </c>
      <c r="C16" s="22">
        <v>29</v>
      </c>
      <c r="D16" s="22">
        <v>54</v>
      </c>
      <c r="E16" s="22">
        <f t="shared" si="0"/>
        <v>136</v>
      </c>
      <c r="G16" s="18" t="s">
        <v>29</v>
      </c>
      <c r="H16" s="25">
        <v>0.38970588235294118</v>
      </c>
      <c r="I16" s="25">
        <v>0.21323529411764705</v>
      </c>
      <c r="J16" s="25">
        <v>0.39705882352941174</v>
      </c>
      <c r="K16" s="25">
        <v>1</v>
      </c>
    </row>
    <row r="17" spans="1:11" x14ac:dyDescent="0.25">
      <c r="A17" s="18" t="s">
        <v>30</v>
      </c>
      <c r="B17" s="22">
        <v>29</v>
      </c>
      <c r="C17" s="22">
        <v>16</v>
      </c>
      <c r="D17" s="22">
        <v>42</v>
      </c>
      <c r="E17" s="22">
        <f t="shared" si="0"/>
        <v>87</v>
      </c>
      <c r="G17" s="18" t="s">
        <v>30</v>
      </c>
      <c r="H17" s="25">
        <v>0.33333333333333331</v>
      </c>
      <c r="I17" s="25">
        <v>0.18390804597701149</v>
      </c>
      <c r="J17" s="25">
        <v>0.48275862068965519</v>
      </c>
      <c r="K17" s="25">
        <v>1</v>
      </c>
    </row>
    <row r="18" spans="1:11" x14ac:dyDescent="0.25">
      <c r="A18" s="18" t="s">
        <v>31</v>
      </c>
      <c r="B18" s="22">
        <v>131</v>
      </c>
      <c r="C18" s="22">
        <v>31</v>
      </c>
      <c r="D18" s="22">
        <v>54</v>
      </c>
      <c r="E18" s="22">
        <f t="shared" si="0"/>
        <v>216</v>
      </c>
      <c r="G18" s="18" t="s">
        <v>31</v>
      </c>
      <c r="H18" s="25">
        <v>0.60648148148148151</v>
      </c>
      <c r="I18" s="25">
        <v>0.14351851851851852</v>
      </c>
      <c r="J18" s="25">
        <v>0.25</v>
      </c>
      <c r="K18" s="25">
        <v>1</v>
      </c>
    </row>
    <row r="19" spans="1:11" x14ac:dyDescent="0.25">
      <c r="A19" s="18" t="s">
        <v>32</v>
      </c>
      <c r="B19" s="22">
        <v>16</v>
      </c>
      <c r="C19" s="22">
        <v>6</v>
      </c>
      <c r="D19" s="22">
        <v>13</v>
      </c>
      <c r="E19" s="22">
        <f t="shared" si="0"/>
        <v>35</v>
      </c>
      <c r="G19" s="18" t="s">
        <v>32</v>
      </c>
      <c r="H19" s="25">
        <v>0.45714285714285713</v>
      </c>
      <c r="I19" s="25">
        <v>0.17142857142857143</v>
      </c>
      <c r="J19" s="25">
        <v>0.37142857142857144</v>
      </c>
      <c r="K19" s="25">
        <v>1</v>
      </c>
    </row>
    <row r="20" spans="1:11" x14ac:dyDescent="0.25">
      <c r="A20" s="18" t="s">
        <v>33</v>
      </c>
      <c r="B20" s="22">
        <v>124</v>
      </c>
      <c r="C20" s="22">
        <v>23</v>
      </c>
      <c r="D20" s="22">
        <v>30</v>
      </c>
      <c r="E20" s="22">
        <f t="shared" si="0"/>
        <v>177</v>
      </c>
      <c r="G20" s="18" t="s">
        <v>33</v>
      </c>
      <c r="H20" s="25">
        <v>0.70056497175141241</v>
      </c>
      <c r="I20" s="25">
        <v>0.12994350282485875</v>
      </c>
      <c r="J20" s="25">
        <v>0.16949152542372881</v>
      </c>
      <c r="K20" s="25">
        <v>1</v>
      </c>
    </row>
    <row r="21" spans="1:11" x14ac:dyDescent="0.25">
      <c r="A21" s="18" t="s">
        <v>34</v>
      </c>
      <c r="B21" s="22">
        <v>116</v>
      </c>
      <c r="C21" s="22">
        <v>24</v>
      </c>
      <c r="D21" s="22">
        <v>22</v>
      </c>
      <c r="E21" s="22">
        <f t="shared" si="0"/>
        <v>162</v>
      </c>
      <c r="G21" s="18" t="s">
        <v>34</v>
      </c>
      <c r="H21" s="25">
        <v>0.71604938271604934</v>
      </c>
      <c r="I21" s="25">
        <v>0.14814814814814814</v>
      </c>
      <c r="J21" s="25">
        <v>0.13580246913580246</v>
      </c>
      <c r="K21" s="25">
        <v>1</v>
      </c>
    </row>
    <row r="22" spans="1:11" x14ac:dyDescent="0.25">
      <c r="B22" s="23">
        <v>2061</v>
      </c>
      <c r="C22" s="23">
        <v>440</v>
      </c>
      <c r="D22" s="23">
        <v>1047</v>
      </c>
      <c r="E22" s="23">
        <f t="shared" si="0"/>
        <v>3548</v>
      </c>
      <c r="H22" s="26">
        <v>0.58089064261555801</v>
      </c>
      <c r="I22" s="26">
        <v>0.12401352874859076</v>
      </c>
      <c r="J22" s="26">
        <v>0.29509582863585121</v>
      </c>
      <c r="K22" s="26">
        <v>1</v>
      </c>
    </row>
    <row r="24" spans="1:11" x14ac:dyDescent="0.25">
      <c r="A24" s="17"/>
      <c r="B24" s="17"/>
    </row>
    <row r="25" spans="1:11" x14ac:dyDescent="0.25">
      <c r="A25" s="17"/>
      <c r="B25" s="17"/>
    </row>
    <row r="26" spans="1:11" x14ac:dyDescent="0.25">
      <c r="A26" s="17"/>
      <c r="B26" s="29"/>
    </row>
    <row r="27" spans="1:11" x14ac:dyDescent="0.25">
      <c r="A27" s="17"/>
      <c r="B27" s="30"/>
    </row>
    <row r="28" spans="1:11" x14ac:dyDescent="0.25">
      <c r="A28" s="17"/>
      <c r="B28" s="30"/>
    </row>
    <row r="29" spans="1:11" x14ac:dyDescent="0.25">
      <c r="A29" s="17"/>
      <c r="B29" s="30"/>
    </row>
    <row r="30" spans="1:11" x14ac:dyDescent="0.25">
      <c r="A30" s="17"/>
      <c r="B30" s="30"/>
    </row>
    <row r="31" spans="1:11" x14ac:dyDescent="0.25">
      <c r="A31" s="17"/>
      <c r="B31" s="30"/>
    </row>
    <row r="32" spans="1:11" x14ac:dyDescent="0.25">
      <c r="A32" s="17"/>
      <c r="B32" s="30"/>
    </row>
    <row r="33" spans="1:9" x14ac:dyDescent="0.25">
      <c r="A33" s="17"/>
      <c r="B33" s="30"/>
    </row>
    <row r="34" spans="1:9" x14ac:dyDescent="0.25">
      <c r="A34" s="17"/>
      <c r="B34" s="30"/>
    </row>
    <row r="35" spans="1:9" x14ac:dyDescent="0.25">
      <c r="A35" s="17"/>
      <c r="B35" s="30"/>
    </row>
    <row r="36" spans="1:9" x14ac:dyDescent="0.25">
      <c r="A36" s="17"/>
      <c r="B36" s="30"/>
    </row>
    <row r="37" spans="1:9" x14ac:dyDescent="0.25">
      <c r="A37" s="17"/>
      <c r="B37" s="30"/>
    </row>
    <row r="38" spans="1:9" x14ac:dyDescent="0.25">
      <c r="A38" s="17"/>
      <c r="B38" s="30"/>
    </row>
    <row r="39" spans="1:9" x14ac:dyDescent="0.25">
      <c r="A39" s="17"/>
      <c r="B39" s="30"/>
    </row>
    <row r="40" spans="1:9" x14ac:dyDescent="0.25">
      <c r="A40" s="17"/>
      <c r="B40" s="30"/>
    </row>
    <row r="41" spans="1:9" x14ac:dyDescent="0.25">
      <c r="A41" s="17"/>
      <c r="B41" s="30"/>
    </row>
    <row r="42" spans="1:9" x14ac:dyDescent="0.25">
      <c r="A42" s="17"/>
      <c r="B42" s="30"/>
    </row>
    <row r="43" spans="1:9" x14ac:dyDescent="0.25">
      <c r="A43" s="20" t="s">
        <v>16</v>
      </c>
      <c r="B43" s="20" t="s">
        <v>6</v>
      </c>
      <c r="C43" s="20" t="s">
        <v>8</v>
      </c>
      <c r="D43" s="20" t="s">
        <v>7</v>
      </c>
      <c r="E43" s="21" t="s">
        <v>54</v>
      </c>
      <c r="F43" s="20" t="s">
        <v>68</v>
      </c>
      <c r="G43" s="20" t="s">
        <v>8</v>
      </c>
      <c r="H43" s="20" t="s">
        <v>7</v>
      </c>
    </row>
    <row r="44" spans="1:9" x14ac:dyDescent="0.25">
      <c r="A44" s="18" t="s">
        <v>22</v>
      </c>
      <c r="B44" s="22">
        <v>144</v>
      </c>
      <c r="C44" s="22">
        <v>19</v>
      </c>
      <c r="D44" s="22">
        <v>89</v>
      </c>
      <c r="E44" s="22">
        <f>+B44+C44+D44</f>
        <v>252</v>
      </c>
      <c r="F44" s="24">
        <f>+B44/$E44</f>
        <v>0.5714285714285714</v>
      </c>
      <c r="G44" s="24">
        <f t="shared" ref="G44:H44" si="1">+C44/$E44</f>
        <v>7.5396825396825393E-2</v>
      </c>
      <c r="H44" s="24">
        <f t="shared" si="1"/>
        <v>0.3531746031746032</v>
      </c>
      <c r="I44" s="24">
        <f>+F44+G44+H44</f>
        <v>1</v>
      </c>
    </row>
    <row r="45" spans="1:9" x14ac:dyDescent="0.25">
      <c r="A45" s="18" t="s">
        <v>23</v>
      </c>
      <c r="B45" s="22">
        <v>95</v>
      </c>
      <c r="C45" s="22">
        <v>19</v>
      </c>
      <c r="D45" s="22">
        <v>63</v>
      </c>
      <c r="E45" s="22">
        <f t="shared" ref="E45:E63" si="2">+B45+C45+D45</f>
        <v>177</v>
      </c>
      <c r="F45" s="24">
        <f t="shared" ref="F45:F63" si="3">+B45/$E45</f>
        <v>0.53672316384180796</v>
      </c>
      <c r="G45" s="24">
        <f t="shared" ref="G45:G63" si="4">+C45/$E45</f>
        <v>0.10734463276836158</v>
      </c>
      <c r="H45" s="24">
        <f t="shared" ref="H45:H63" si="5">+D45/$E45</f>
        <v>0.3559322033898305</v>
      </c>
      <c r="I45" s="24">
        <f t="shared" ref="I45:I63" si="6">+F45+G45+H45</f>
        <v>1</v>
      </c>
    </row>
    <row r="46" spans="1:9" x14ac:dyDescent="0.25">
      <c r="A46" s="18" t="s">
        <v>24</v>
      </c>
      <c r="B46" s="22">
        <v>54</v>
      </c>
      <c r="C46" s="22">
        <v>12</v>
      </c>
      <c r="D46" s="22">
        <v>31</v>
      </c>
      <c r="E46" s="22">
        <f t="shared" si="2"/>
        <v>97</v>
      </c>
      <c r="F46" s="24">
        <f t="shared" si="3"/>
        <v>0.55670103092783507</v>
      </c>
      <c r="G46" s="24">
        <f t="shared" si="4"/>
        <v>0.12371134020618557</v>
      </c>
      <c r="H46" s="24">
        <f t="shared" si="5"/>
        <v>0.31958762886597936</v>
      </c>
      <c r="I46" s="24">
        <f t="shared" si="6"/>
        <v>1</v>
      </c>
    </row>
    <row r="47" spans="1:9" x14ac:dyDescent="0.25">
      <c r="A47" s="18" t="s">
        <v>25</v>
      </c>
      <c r="B47" s="22">
        <v>101</v>
      </c>
      <c r="C47" s="22">
        <v>20</v>
      </c>
      <c r="D47" s="22">
        <v>60</v>
      </c>
      <c r="E47" s="22">
        <f t="shared" si="2"/>
        <v>181</v>
      </c>
      <c r="F47" s="24">
        <f t="shared" si="3"/>
        <v>0.55801104972375692</v>
      </c>
      <c r="G47" s="24">
        <f t="shared" si="4"/>
        <v>0.11049723756906077</v>
      </c>
      <c r="H47" s="24">
        <f t="shared" si="5"/>
        <v>0.33149171270718231</v>
      </c>
      <c r="I47" s="24">
        <f t="shared" si="6"/>
        <v>1</v>
      </c>
    </row>
    <row r="48" spans="1:9" x14ac:dyDescent="0.25">
      <c r="A48" s="18" t="s">
        <v>26</v>
      </c>
      <c r="B48" s="22">
        <v>97</v>
      </c>
      <c r="C48" s="22">
        <v>24</v>
      </c>
      <c r="D48" s="22">
        <v>23</v>
      </c>
      <c r="E48" s="22">
        <f t="shared" si="2"/>
        <v>144</v>
      </c>
      <c r="F48" s="24">
        <f t="shared" si="3"/>
        <v>0.67361111111111116</v>
      </c>
      <c r="G48" s="24">
        <f t="shared" si="4"/>
        <v>0.16666666666666666</v>
      </c>
      <c r="H48" s="24">
        <f t="shared" si="5"/>
        <v>0.15972222222222221</v>
      </c>
      <c r="I48" s="24">
        <f t="shared" si="6"/>
        <v>1</v>
      </c>
    </row>
    <row r="49" spans="1:9" x14ac:dyDescent="0.25">
      <c r="A49" s="18" t="s">
        <v>27</v>
      </c>
      <c r="B49" s="22">
        <v>58</v>
      </c>
      <c r="C49" s="22">
        <v>12</v>
      </c>
      <c r="D49" s="22">
        <v>16</v>
      </c>
      <c r="E49" s="22">
        <f t="shared" si="2"/>
        <v>86</v>
      </c>
      <c r="F49" s="24">
        <f t="shared" si="3"/>
        <v>0.67441860465116277</v>
      </c>
      <c r="G49" s="24">
        <f t="shared" si="4"/>
        <v>0.13953488372093023</v>
      </c>
      <c r="H49" s="24">
        <f t="shared" si="5"/>
        <v>0.18604651162790697</v>
      </c>
      <c r="I49" s="24">
        <f t="shared" si="6"/>
        <v>1</v>
      </c>
    </row>
    <row r="50" spans="1:9" x14ac:dyDescent="0.25">
      <c r="A50" s="18" t="s">
        <v>18</v>
      </c>
      <c r="B50" s="22">
        <v>100</v>
      </c>
      <c r="C50" s="22">
        <v>19</v>
      </c>
      <c r="D50" s="22">
        <v>30</v>
      </c>
      <c r="E50" s="22">
        <f t="shared" si="2"/>
        <v>149</v>
      </c>
      <c r="F50" s="24">
        <f t="shared" si="3"/>
        <v>0.67114093959731547</v>
      </c>
      <c r="G50" s="24">
        <f t="shared" si="4"/>
        <v>0.12751677852348994</v>
      </c>
      <c r="H50" s="24">
        <f t="shared" si="5"/>
        <v>0.20134228187919462</v>
      </c>
      <c r="I50" s="24">
        <f t="shared" si="6"/>
        <v>1</v>
      </c>
    </row>
    <row r="51" spans="1:9" x14ac:dyDescent="0.25">
      <c r="A51" s="18" t="s">
        <v>19</v>
      </c>
      <c r="B51" s="22">
        <v>217</v>
      </c>
      <c r="C51" s="22">
        <v>47</v>
      </c>
      <c r="D51" s="22">
        <v>70</v>
      </c>
      <c r="E51" s="22">
        <f t="shared" si="2"/>
        <v>334</v>
      </c>
      <c r="F51" s="24">
        <f t="shared" si="3"/>
        <v>0.64970059880239517</v>
      </c>
      <c r="G51" s="24">
        <f t="shared" si="4"/>
        <v>0.1407185628742515</v>
      </c>
      <c r="H51" s="24">
        <f t="shared" si="5"/>
        <v>0.20958083832335328</v>
      </c>
      <c r="I51" s="24">
        <f t="shared" si="6"/>
        <v>1</v>
      </c>
    </row>
    <row r="52" spans="1:9" x14ac:dyDescent="0.25">
      <c r="A52" s="18" t="s">
        <v>20</v>
      </c>
      <c r="B52" s="22">
        <v>139</v>
      </c>
      <c r="C52" s="22">
        <v>30</v>
      </c>
      <c r="D52" s="22">
        <v>94</v>
      </c>
      <c r="E52" s="22">
        <f t="shared" si="2"/>
        <v>263</v>
      </c>
      <c r="F52" s="24">
        <f t="shared" si="3"/>
        <v>0.52851711026615966</v>
      </c>
      <c r="G52" s="24">
        <f t="shared" si="4"/>
        <v>0.11406844106463879</v>
      </c>
      <c r="H52" s="24">
        <f t="shared" si="5"/>
        <v>0.35741444866920152</v>
      </c>
      <c r="I52" s="24">
        <f t="shared" si="6"/>
        <v>1</v>
      </c>
    </row>
    <row r="53" spans="1:9" x14ac:dyDescent="0.25">
      <c r="A53" s="18" t="s">
        <v>21</v>
      </c>
      <c r="B53" s="22">
        <v>217</v>
      </c>
      <c r="C53" s="22">
        <v>43</v>
      </c>
      <c r="D53" s="22">
        <v>100</v>
      </c>
      <c r="E53" s="22">
        <f t="shared" si="2"/>
        <v>360</v>
      </c>
      <c r="F53" s="24">
        <f t="shared" si="3"/>
        <v>0.60277777777777775</v>
      </c>
      <c r="G53" s="24">
        <f t="shared" si="4"/>
        <v>0.11944444444444445</v>
      </c>
      <c r="H53" s="24">
        <f t="shared" si="5"/>
        <v>0.27777777777777779</v>
      </c>
      <c r="I53" s="24">
        <f t="shared" si="6"/>
        <v>1</v>
      </c>
    </row>
    <row r="54" spans="1:9" x14ac:dyDescent="0.25">
      <c r="A54" s="18" t="s">
        <v>36</v>
      </c>
      <c r="B54" s="22">
        <v>190</v>
      </c>
      <c r="C54" s="22">
        <v>20</v>
      </c>
      <c r="D54" s="22">
        <v>70</v>
      </c>
      <c r="E54" s="22">
        <f t="shared" si="2"/>
        <v>280</v>
      </c>
      <c r="F54" s="24">
        <f t="shared" si="3"/>
        <v>0.6785714285714286</v>
      </c>
      <c r="G54" s="24">
        <f t="shared" si="4"/>
        <v>7.1428571428571425E-2</v>
      </c>
      <c r="H54" s="24">
        <f t="shared" si="5"/>
        <v>0.25</v>
      </c>
      <c r="I54" s="24">
        <f t="shared" si="6"/>
        <v>1</v>
      </c>
    </row>
    <row r="55" spans="1:9" x14ac:dyDescent="0.25">
      <c r="A55" s="18" t="s">
        <v>37</v>
      </c>
      <c r="B55" s="22">
        <v>64</v>
      </c>
      <c r="C55" s="22">
        <v>29</v>
      </c>
      <c r="D55" s="22">
        <v>107</v>
      </c>
      <c r="E55" s="22">
        <f t="shared" si="2"/>
        <v>200</v>
      </c>
      <c r="F55" s="24">
        <f t="shared" si="3"/>
        <v>0.32</v>
      </c>
      <c r="G55" s="24">
        <f t="shared" si="4"/>
        <v>0.14499999999999999</v>
      </c>
      <c r="H55" s="24">
        <f t="shared" si="5"/>
        <v>0.53500000000000003</v>
      </c>
      <c r="I55" s="24">
        <f t="shared" si="6"/>
        <v>1</v>
      </c>
    </row>
    <row r="56" spans="1:9" x14ac:dyDescent="0.25">
      <c r="A56" s="18" t="s">
        <v>28</v>
      </c>
      <c r="B56" s="22">
        <v>116</v>
      </c>
      <c r="C56" s="22">
        <v>17</v>
      </c>
      <c r="D56" s="22">
        <v>79</v>
      </c>
      <c r="E56" s="22">
        <f t="shared" si="2"/>
        <v>212</v>
      </c>
      <c r="F56" s="24">
        <f t="shared" si="3"/>
        <v>0.54716981132075471</v>
      </c>
      <c r="G56" s="24">
        <f t="shared" si="4"/>
        <v>8.0188679245283015E-2</v>
      </c>
      <c r="H56" s="24">
        <f t="shared" si="5"/>
        <v>0.37264150943396224</v>
      </c>
      <c r="I56" s="24">
        <f t="shared" si="6"/>
        <v>1</v>
      </c>
    </row>
    <row r="57" spans="1:9" x14ac:dyDescent="0.25">
      <c r="A57" s="18" t="s">
        <v>29</v>
      </c>
      <c r="B57" s="22">
        <v>53</v>
      </c>
      <c r="C57" s="22">
        <v>29</v>
      </c>
      <c r="D57" s="22">
        <v>54</v>
      </c>
      <c r="E57" s="22">
        <f t="shared" si="2"/>
        <v>136</v>
      </c>
      <c r="F57" s="24">
        <f t="shared" si="3"/>
        <v>0.38970588235294118</v>
      </c>
      <c r="G57" s="24">
        <f t="shared" si="4"/>
        <v>0.21323529411764705</v>
      </c>
      <c r="H57" s="24">
        <f t="shared" si="5"/>
        <v>0.39705882352941174</v>
      </c>
      <c r="I57" s="24">
        <f t="shared" si="6"/>
        <v>1</v>
      </c>
    </row>
    <row r="58" spans="1:9" x14ac:dyDescent="0.25">
      <c r="A58" s="18" t="s">
        <v>30</v>
      </c>
      <c r="B58" s="22">
        <v>29</v>
      </c>
      <c r="C58" s="22">
        <v>16</v>
      </c>
      <c r="D58" s="22">
        <v>42</v>
      </c>
      <c r="E58" s="22">
        <f t="shared" si="2"/>
        <v>87</v>
      </c>
      <c r="F58" s="24">
        <f t="shared" si="3"/>
        <v>0.33333333333333331</v>
      </c>
      <c r="G58" s="24">
        <f t="shared" si="4"/>
        <v>0.18390804597701149</v>
      </c>
      <c r="H58" s="24">
        <f t="shared" si="5"/>
        <v>0.48275862068965519</v>
      </c>
      <c r="I58" s="24">
        <f t="shared" si="6"/>
        <v>1</v>
      </c>
    </row>
    <row r="59" spans="1:9" x14ac:dyDescent="0.25">
      <c r="A59" s="18" t="s">
        <v>31</v>
      </c>
      <c r="B59" s="22">
        <v>131</v>
      </c>
      <c r="C59" s="22">
        <v>31</v>
      </c>
      <c r="D59" s="22">
        <v>54</v>
      </c>
      <c r="E59" s="22">
        <f t="shared" si="2"/>
        <v>216</v>
      </c>
      <c r="F59" s="24">
        <f t="shared" si="3"/>
        <v>0.60648148148148151</v>
      </c>
      <c r="G59" s="24">
        <f t="shared" si="4"/>
        <v>0.14351851851851852</v>
      </c>
      <c r="H59" s="24">
        <f t="shared" si="5"/>
        <v>0.25</v>
      </c>
      <c r="I59" s="24">
        <f t="shared" si="6"/>
        <v>1</v>
      </c>
    </row>
    <row r="60" spans="1:9" x14ac:dyDescent="0.25">
      <c r="A60" s="18" t="s">
        <v>32</v>
      </c>
      <c r="B60" s="22">
        <v>16</v>
      </c>
      <c r="C60" s="22">
        <v>6</v>
      </c>
      <c r="D60" s="22">
        <v>13</v>
      </c>
      <c r="E60" s="22">
        <f t="shared" si="2"/>
        <v>35</v>
      </c>
      <c r="F60" s="24">
        <f t="shared" si="3"/>
        <v>0.45714285714285713</v>
      </c>
      <c r="G60" s="24">
        <f t="shared" si="4"/>
        <v>0.17142857142857143</v>
      </c>
      <c r="H60" s="24">
        <f t="shared" si="5"/>
        <v>0.37142857142857144</v>
      </c>
      <c r="I60" s="24">
        <f t="shared" si="6"/>
        <v>1</v>
      </c>
    </row>
    <row r="61" spans="1:9" x14ac:dyDescent="0.25">
      <c r="A61" s="18" t="s">
        <v>33</v>
      </c>
      <c r="B61" s="22">
        <v>124</v>
      </c>
      <c r="C61" s="22">
        <v>23</v>
      </c>
      <c r="D61" s="22">
        <v>30</v>
      </c>
      <c r="E61" s="22">
        <f t="shared" si="2"/>
        <v>177</v>
      </c>
      <c r="F61" s="24">
        <f t="shared" si="3"/>
        <v>0.70056497175141241</v>
      </c>
      <c r="G61" s="24">
        <f t="shared" si="4"/>
        <v>0.12994350282485875</v>
      </c>
      <c r="H61" s="24">
        <f t="shared" si="5"/>
        <v>0.16949152542372881</v>
      </c>
      <c r="I61" s="24">
        <f t="shared" si="6"/>
        <v>1</v>
      </c>
    </row>
    <row r="62" spans="1:9" x14ac:dyDescent="0.25">
      <c r="A62" s="18" t="s">
        <v>34</v>
      </c>
      <c r="B62" s="22">
        <v>116</v>
      </c>
      <c r="C62" s="22">
        <v>24</v>
      </c>
      <c r="D62" s="22">
        <v>22</v>
      </c>
      <c r="E62" s="22">
        <f t="shared" si="2"/>
        <v>162</v>
      </c>
      <c r="F62" s="24">
        <f t="shared" si="3"/>
        <v>0.71604938271604934</v>
      </c>
      <c r="G62" s="24">
        <f t="shared" si="4"/>
        <v>0.14814814814814814</v>
      </c>
      <c r="H62" s="24">
        <f t="shared" si="5"/>
        <v>0.13580246913580246</v>
      </c>
      <c r="I62" s="24">
        <f t="shared" si="6"/>
        <v>1</v>
      </c>
    </row>
    <row r="63" spans="1:9" x14ac:dyDescent="0.25">
      <c r="B63" s="23">
        <v>2061</v>
      </c>
      <c r="C63" s="23">
        <v>440</v>
      </c>
      <c r="D63" s="23">
        <v>1047</v>
      </c>
      <c r="E63" s="23">
        <f t="shared" si="2"/>
        <v>3548</v>
      </c>
      <c r="F63" s="24">
        <f t="shared" si="3"/>
        <v>0.58089064261555801</v>
      </c>
      <c r="G63" s="24">
        <f t="shared" si="4"/>
        <v>0.12401352874859076</v>
      </c>
      <c r="H63" s="24">
        <f t="shared" si="5"/>
        <v>0.29509582863585121</v>
      </c>
      <c r="I63" s="24">
        <f t="shared" si="6"/>
        <v>1</v>
      </c>
    </row>
  </sheetData>
  <sheetProtection password="DA20" sheet="1" objects="1" scenarios="1"/>
  <pageMargins left="0.7" right="0.7" top="0.75" bottom="0.75" header="0.3" footer="0.3"/>
  <pageSetup scale="5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3:T62"/>
  <sheetViews>
    <sheetView topLeftCell="A42" workbookViewId="0">
      <selection activeCell="A42" sqref="A42:I62"/>
    </sheetView>
  </sheetViews>
  <sheetFormatPr baseColWidth="10" defaultRowHeight="15" x14ac:dyDescent="0.25"/>
  <cols>
    <col min="1" max="1" width="18.85546875" bestFit="1" customWidth="1"/>
    <col min="2" max="4" width="15.140625" customWidth="1"/>
    <col min="5" max="5" width="12.5703125" customWidth="1"/>
    <col min="6" max="7" width="12.5703125" style="17" customWidth="1"/>
    <col min="8" max="8" width="12.5703125" customWidth="1"/>
    <col min="9" max="10" width="18.28515625" bestFit="1" customWidth="1"/>
    <col min="11" max="11" width="23.28515625" bestFit="1" customWidth="1"/>
    <col min="12" max="12" width="9.140625" bestFit="1" customWidth="1"/>
    <col min="16" max="16" width="11.42578125" style="7"/>
    <col min="18" max="18" width="11.42578125" style="7"/>
    <col min="20" max="20" width="11.42578125" style="7"/>
  </cols>
  <sheetData>
    <row r="3" spans="1:12" x14ac:dyDescent="0.25">
      <c r="A3" s="20" t="s">
        <v>16</v>
      </c>
      <c r="B3" s="20" t="s">
        <v>6</v>
      </c>
      <c r="C3" s="20" t="s">
        <v>8</v>
      </c>
      <c r="D3" s="20" t="s">
        <v>7</v>
      </c>
      <c r="E3" s="21" t="s">
        <v>55</v>
      </c>
      <c r="F3" s="29"/>
      <c r="G3" s="29"/>
      <c r="H3" s="20" t="s">
        <v>16</v>
      </c>
      <c r="I3" s="20" t="s">
        <v>6</v>
      </c>
      <c r="J3" s="20" t="s">
        <v>8</v>
      </c>
      <c r="K3" s="20" t="s">
        <v>7</v>
      </c>
      <c r="L3" s="21" t="s">
        <v>55</v>
      </c>
    </row>
    <row r="4" spans="1:12" x14ac:dyDescent="0.25">
      <c r="A4" s="18" t="s">
        <v>22</v>
      </c>
      <c r="B4" s="22">
        <v>105</v>
      </c>
      <c r="C4" s="22">
        <v>119</v>
      </c>
      <c r="D4" s="22">
        <v>312</v>
      </c>
      <c r="E4" s="22">
        <f>+B4+C4+D4</f>
        <v>536</v>
      </c>
      <c r="F4" s="31"/>
      <c r="G4" s="31"/>
      <c r="H4" s="18" t="s">
        <v>30</v>
      </c>
      <c r="I4" s="28">
        <v>0.58139534883720934</v>
      </c>
      <c r="J4" s="28">
        <v>0.27131782945736432</v>
      </c>
      <c r="K4" s="28">
        <v>0.14728682170542637</v>
      </c>
      <c r="L4" s="28">
        <v>1</v>
      </c>
    </row>
    <row r="5" spans="1:12" x14ac:dyDescent="0.25">
      <c r="A5" s="18" t="s">
        <v>23</v>
      </c>
      <c r="B5" s="22">
        <v>41</v>
      </c>
      <c r="C5" s="22">
        <v>48</v>
      </c>
      <c r="D5" s="22">
        <v>131</v>
      </c>
      <c r="E5" s="22">
        <f t="shared" ref="E5:E23" si="0">+B5+C5+D5</f>
        <v>220</v>
      </c>
      <c r="F5" s="31"/>
      <c r="G5" s="31"/>
      <c r="H5" s="18" t="s">
        <v>29</v>
      </c>
      <c r="I5" s="28">
        <v>0.41379310344827586</v>
      </c>
      <c r="J5" s="28">
        <v>0.26436781609195403</v>
      </c>
      <c r="K5" s="28">
        <v>0.32183908045977011</v>
      </c>
      <c r="L5" s="28">
        <v>1</v>
      </c>
    </row>
    <row r="6" spans="1:12" x14ac:dyDescent="0.25">
      <c r="A6" s="18" t="s">
        <v>24</v>
      </c>
      <c r="B6" s="22">
        <v>34</v>
      </c>
      <c r="C6" s="22">
        <v>40</v>
      </c>
      <c r="D6" s="22">
        <v>71</v>
      </c>
      <c r="E6" s="22">
        <f t="shared" si="0"/>
        <v>145</v>
      </c>
      <c r="F6" s="31"/>
      <c r="G6" s="31"/>
      <c r="H6" s="18" t="s">
        <v>21</v>
      </c>
      <c r="I6" s="28">
        <v>0.37228260869565216</v>
      </c>
      <c r="J6" s="28">
        <v>0.3858695652173913</v>
      </c>
      <c r="K6" s="28">
        <v>0.24184782608695651</v>
      </c>
      <c r="L6" s="28">
        <v>1</v>
      </c>
    </row>
    <row r="7" spans="1:12" x14ac:dyDescent="0.25">
      <c r="A7" s="18" t="s">
        <v>25</v>
      </c>
      <c r="B7" s="22">
        <v>57</v>
      </c>
      <c r="C7" s="22">
        <v>78</v>
      </c>
      <c r="D7" s="22">
        <v>342</v>
      </c>
      <c r="E7" s="22">
        <f t="shared" si="0"/>
        <v>477</v>
      </c>
      <c r="F7" s="31"/>
      <c r="G7" s="31"/>
      <c r="H7" s="18" t="s">
        <v>20</v>
      </c>
      <c r="I7" s="28">
        <v>0.31076923076923074</v>
      </c>
      <c r="J7" s="28">
        <v>0.23076923076923078</v>
      </c>
      <c r="K7" s="28">
        <v>0.45846153846153848</v>
      </c>
      <c r="L7" s="28">
        <v>1</v>
      </c>
    </row>
    <row r="8" spans="1:12" x14ac:dyDescent="0.25">
      <c r="A8" s="18" t="s">
        <v>26</v>
      </c>
      <c r="B8" s="22">
        <v>27</v>
      </c>
      <c r="C8" s="22">
        <v>81</v>
      </c>
      <c r="D8" s="22">
        <v>354</v>
      </c>
      <c r="E8" s="22">
        <f t="shared" si="0"/>
        <v>462</v>
      </c>
      <c r="F8" s="31"/>
      <c r="G8" s="31"/>
      <c r="H8" s="18" t="s">
        <v>27</v>
      </c>
      <c r="I8" s="28">
        <v>0.27173913043478259</v>
      </c>
      <c r="J8" s="28">
        <v>0.19021739130434784</v>
      </c>
      <c r="K8" s="28">
        <v>0.53804347826086951</v>
      </c>
      <c r="L8" s="28">
        <v>1</v>
      </c>
    </row>
    <row r="9" spans="1:12" x14ac:dyDescent="0.25">
      <c r="A9" s="18" t="s">
        <v>27</v>
      </c>
      <c r="B9" s="22">
        <v>50</v>
      </c>
      <c r="C9" s="22">
        <v>35</v>
      </c>
      <c r="D9" s="22">
        <v>99</v>
      </c>
      <c r="E9" s="22">
        <f t="shared" si="0"/>
        <v>184</v>
      </c>
      <c r="F9" s="31"/>
      <c r="G9" s="31"/>
      <c r="H9" s="18" t="s">
        <v>24</v>
      </c>
      <c r="I9" s="28">
        <v>0.23448275862068965</v>
      </c>
      <c r="J9" s="28">
        <v>0.27586206896551724</v>
      </c>
      <c r="K9" s="28">
        <v>0.48965517241379308</v>
      </c>
      <c r="L9" s="28">
        <v>1</v>
      </c>
    </row>
    <row r="10" spans="1:12" x14ac:dyDescent="0.25">
      <c r="A10" s="18" t="s">
        <v>18</v>
      </c>
      <c r="B10" s="22">
        <v>115</v>
      </c>
      <c r="C10" s="22">
        <v>88</v>
      </c>
      <c r="D10" s="22">
        <v>375</v>
      </c>
      <c r="E10" s="22">
        <f t="shared" si="0"/>
        <v>578</v>
      </c>
      <c r="F10" s="31"/>
      <c r="G10" s="31"/>
      <c r="H10" s="18" t="s">
        <v>32</v>
      </c>
      <c r="I10" s="28">
        <v>0.23333333333333334</v>
      </c>
      <c r="J10" s="28">
        <v>0.3</v>
      </c>
      <c r="K10" s="28">
        <v>0.46666666666666667</v>
      </c>
      <c r="L10" s="28">
        <v>1</v>
      </c>
    </row>
    <row r="11" spans="1:12" x14ac:dyDescent="0.25">
      <c r="A11" s="18" t="s">
        <v>19</v>
      </c>
      <c r="B11" s="22">
        <v>153</v>
      </c>
      <c r="C11" s="22">
        <v>240</v>
      </c>
      <c r="D11" s="22">
        <v>572</v>
      </c>
      <c r="E11" s="22">
        <f t="shared" si="0"/>
        <v>965</v>
      </c>
      <c r="F11" s="31"/>
      <c r="G11" s="31"/>
      <c r="H11" s="18" t="s">
        <v>28</v>
      </c>
      <c r="I11" s="28">
        <v>0.20081967213114754</v>
      </c>
      <c r="J11" s="28">
        <v>0.15573770491803279</v>
      </c>
      <c r="K11" s="28">
        <v>0.64344262295081966</v>
      </c>
      <c r="L11" s="28">
        <v>1</v>
      </c>
    </row>
    <row r="12" spans="1:12" x14ac:dyDescent="0.25">
      <c r="A12" s="18" t="s">
        <v>20</v>
      </c>
      <c r="B12" s="22">
        <v>101</v>
      </c>
      <c r="C12" s="22">
        <v>75</v>
      </c>
      <c r="D12" s="22">
        <v>149</v>
      </c>
      <c r="E12" s="22">
        <f t="shared" si="0"/>
        <v>325</v>
      </c>
      <c r="F12" s="31"/>
      <c r="G12" s="31"/>
      <c r="H12" s="18" t="s">
        <v>18</v>
      </c>
      <c r="I12" s="28">
        <v>0.19896193771626297</v>
      </c>
      <c r="J12" s="28">
        <v>0.15224913494809689</v>
      </c>
      <c r="K12" s="28">
        <v>0.64878892733564009</v>
      </c>
      <c r="L12" s="28">
        <v>1</v>
      </c>
    </row>
    <row r="13" spans="1:12" x14ac:dyDescent="0.25">
      <c r="A13" s="18" t="s">
        <v>21</v>
      </c>
      <c r="B13" s="22">
        <v>274</v>
      </c>
      <c r="C13" s="22">
        <v>284</v>
      </c>
      <c r="D13" s="22">
        <v>178</v>
      </c>
      <c r="E13" s="22">
        <f t="shared" si="0"/>
        <v>736</v>
      </c>
      <c r="F13" s="31"/>
      <c r="G13" s="31"/>
      <c r="H13" s="18" t="s">
        <v>22</v>
      </c>
      <c r="I13" s="28">
        <v>0.19626168224299065</v>
      </c>
      <c r="J13" s="28">
        <v>0.22056074766355141</v>
      </c>
      <c r="K13" s="28">
        <v>0.58317757009345794</v>
      </c>
      <c r="L13" s="28">
        <v>1</v>
      </c>
    </row>
    <row r="14" spans="1:12" x14ac:dyDescent="0.25">
      <c r="A14" s="18" t="s">
        <v>36</v>
      </c>
      <c r="B14" s="22">
        <v>152</v>
      </c>
      <c r="C14" s="22">
        <v>326</v>
      </c>
      <c r="D14" s="22">
        <v>592</v>
      </c>
      <c r="E14" s="22">
        <f t="shared" si="0"/>
        <v>1070</v>
      </c>
      <c r="F14" s="31"/>
      <c r="G14" s="31"/>
      <c r="H14" s="18" t="s">
        <v>31</v>
      </c>
      <c r="I14" s="28">
        <v>0.19624217118997914</v>
      </c>
      <c r="J14" s="28">
        <v>0.26096033402922758</v>
      </c>
      <c r="K14" s="28">
        <v>0.54279749478079331</v>
      </c>
      <c r="L14" s="28">
        <v>1</v>
      </c>
    </row>
    <row r="15" spans="1:12" x14ac:dyDescent="0.25">
      <c r="A15" s="18" t="s">
        <v>37</v>
      </c>
      <c r="B15" s="22">
        <v>29</v>
      </c>
      <c r="C15" s="22">
        <v>30</v>
      </c>
      <c r="D15" s="22">
        <v>205</v>
      </c>
      <c r="E15" s="22">
        <f t="shared" si="0"/>
        <v>264</v>
      </c>
      <c r="F15" s="31"/>
      <c r="G15" s="31"/>
      <c r="H15" s="18" t="s">
        <v>23</v>
      </c>
      <c r="I15" s="28">
        <v>0.18636363636363637</v>
      </c>
      <c r="J15" s="28">
        <v>0.21818181818181817</v>
      </c>
      <c r="K15" s="28">
        <v>0.59545454545454546</v>
      </c>
      <c r="L15" s="28">
        <v>1</v>
      </c>
    </row>
    <row r="16" spans="1:12" x14ac:dyDescent="0.25">
      <c r="A16" s="18" t="s">
        <v>28</v>
      </c>
      <c r="B16" s="22">
        <v>49</v>
      </c>
      <c r="C16" s="22">
        <v>38</v>
      </c>
      <c r="D16" s="22">
        <v>157</v>
      </c>
      <c r="E16" s="22">
        <f t="shared" si="0"/>
        <v>244</v>
      </c>
      <c r="F16" s="31"/>
      <c r="G16" s="31"/>
      <c r="H16" s="18" t="s">
        <v>19</v>
      </c>
      <c r="I16" s="28">
        <v>0.15854922279792746</v>
      </c>
      <c r="J16" s="28">
        <v>0.24870466321243523</v>
      </c>
      <c r="K16" s="28">
        <v>0.59274611398963728</v>
      </c>
      <c r="L16" s="28">
        <v>1</v>
      </c>
    </row>
    <row r="17" spans="1:12" x14ac:dyDescent="0.25">
      <c r="A17" s="18" t="s">
        <v>29</v>
      </c>
      <c r="B17" s="22">
        <v>72</v>
      </c>
      <c r="C17" s="22">
        <v>46</v>
      </c>
      <c r="D17" s="22">
        <v>56</v>
      </c>
      <c r="E17" s="22">
        <f t="shared" si="0"/>
        <v>174</v>
      </c>
      <c r="F17" s="31"/>
      <c r="G17" s="31"/>
      <c r="H17" s="18" t="s">
        <v>33</v>
      </c>
      <c r="I17" s="28">
        <v>0.14814814814814814</v>
      </c>
      <c r="J17" s="28">
        <v>0.24183006535947713</v>
      </c>
      <c r="K17" s="28">
        <v>0.61002178649237471</v>
      </c>
      <c r="L17" s="28">
        <v>1</v>
      </c>
    </row>
    <row r="18" spans="1:12" x14ac:dyDescent="0.25">
      <c r="A18" s="18" t="s">
        <v>30</v>
      </c>
      <c r="B18" s="22">
        <v>75</v>
      </c>
      <c r="C18" s="22">
        <v>35</v>
      </c>
      <c r="D18" s="22">
        <v>19</v>
      </c>
      <c r="E18" s="22">
        <f t="shared" si="0"/>
        <v>129</v>
      </c>
      <c r="F18" s="31"/>
      <c r="G18" s="31"/>
      <c r="H18" s="18" t="s">
        <v>36</v>
      </c>
      <c r="I18" s="28">
        <v>0.14125350795135641</v>
      </c>
      <c r="J18" s="28">
        <v>0.30495790458372313</v>
      </c>
      <c r="K18" s="28">
        <v>0.55378858746492043</v>
      </c>
      <c r="L18" s="28">
        <v>1</v>
      </c>
    </row>
    <row r="19" spans="1:12" x14ac:dyDescent="0.25">
      <c r="A19" s="18" t="s">
        <v>31</v>
      </c>
      <c r="B19" s="22">
        <v>94</v>
      </c>
      <c r="C19" s="22">
        <v>125</v>
      </c>
      <c r="D19" s="22">
        <v>260</v>
      </c>
      <c r="E19" s="22">
        <f t="shared" si="0"/>
        <v>479</v>
      </c>
      <c r="F19" s="31"/>
      <c r="G19" s="31"/>
      <c r="H19" s="18" t="s">
        <v>34</v>
      </c>
      <c r="I19" s="28">
        <v>0.12592592592592591</v>
      </c>
      <c r="J19" s="28">
        <v>0.2814814814814815</v>
      </c>
      <c r="K19" s="28">
        <v>0.59259259259259256</v>
      </c>
      <c r="L19" s="28">
        <v>1</v>
      </c>
    </row>
    <row r="20" spans="1:12" x14ac:dyDescent="0.25">
      <c r="A20" s="18" t="s">
        <v>32</v>
      </c>
      <c r="B20" s="22">
        <v>7</v>
      </c>
      <c r="C20" s="22">
        <v>9</v>
      </c>
      <c r="D20" s="22">
        <v>14</v>
      </c>
      <c r="E20" s="22">
        <f t="shared" si="0"/>
        <v>30</v>
      </c>
      <c r="F20" s="31"/>
      <c r="G20" s="31"/>
      <c r="H20" s="18" t="s">
        <v>25</v>
      </c>
      <c r="I20" s="28">
        <v>0.11949685534591195</v>
      </c>
      <c r="J20" s="28">
        <v>0.16352201257861634</v>
      </c>
      <c r="K20" s="28">
        <v>0.71698113207547165</v>
      </c>
      <c r="L20" s="28">
        <v>1</v>
      </c>
    </row>
    <row r="21" spans="1:12" x14ac:dyDescent="0.25">
      <c r="A21" s="18" t="s">
        <v>33</v>
      </c>
      <c r="B21" s="22">
        <v>68</v>
      </c>
      <c r="C21" s="22">
        <v>111</v>
      </c>
      <c r="D21" s="22">
        <v>280</v>
      </c>
      <c r="E21" s="22">
        <f t="shared" si="0"/>
        <v>459</v>
      </c>
      <c r="F21" s="31"/>
      <c r="G21" s="31"/>
      <c r="H21" s="18" t="s">
        <v>37</v>
      </c>
      <c r="I21" s="28">
        <v>0.10984848484848485</v>
      </c>
      <c r="J21" s="28">
        <v>0.11363636363636363</v>
      </c>
      <c r="K21" s="28">
        <v>0.77651515151515149</v>
      </c>
      <c r="L21" s="28">
        <v>1</v>
      </c>
    </row>
    <row r="22" spans="1:12" x14ac:dyDescent="0.25">
      <c r="A22" s="18" t="s">
        <v>34</v>
      </c>
      <c r="B22" s="22">
        <v>102</v>
      </c>
      <c r="C22" s="22">
        <v>228</v>
      </c>
      <c r="D22" s="22">
        <v>480</v>
      </c>
      <c r="E22" s="22">
        <f t="shared" si="0"/>
        <v>810</v>
      </c>
      <c r="F22" s="31"/>
      <c r="G22" s="31"/>
      <c r="H22" s="18" t="s">
        <v>26</v>
      </c>
      <c r="I22" s="28">
        <v>5.8568329718004339E-2</v>
      </c>
      <c r="J22" s="28">
        <v>0.17353579175704989</v>
      </c>
      <c r="K22" s="28">
        <v>0.76789587852494579</v>
      </c>
      <c r="L22" s="28">
        <v>1</v>
      </c>
    </row>
    <row r="23" spans="1:12" x14ac:dyDescent="0.25">
      <c r="A23" s="20"/>
      <c r="B23" s="23">
        <v>1605</v>
      </c>
      <c r="C23" s="23">
        <v>2037</v>
      </c>
      <c r="D23" s="23">
        <v>4645</v>
      </c>
      <c r="E23" s="23">
        <f t="shared" si="0"/>
        <v>8287</v>
      </c>
      <c r="F23" s="32"/>
      <c r="G23" s="32"/>
      <c r="H23" s="20"/>
      <c r="I23" s="26">
        <v>0.19367684324846143</v>
      </c>
      <c r="J23" s="26">
        <v>0.24580668516954265</v>
      </c>
      <c r="K23" s="26">
        <v>0.56051647158199591</v>
      </c>
      <c r="L23" s="26">
        <v>1</v>
      </c>
    </row>
    <row r="42" spans="1:9" x14ac:dyDescent="0.25">
      <c r="A42" s="20" t="s">
        <v>16</v>
      </c>
      <c r="B42" s="20" t="s">
        <v>6</v>
      </c>
      <c r="C42" s="20" t="s">
        <v>8</v>
      </c>
      <c r="D42" s="20" t="s">
        <v>7</v>
      </c>
      <c r="E42" s="21" t="s">
        <v>55</v>
      </c>
      <c r="F42" s="20" t="s">
        <v>68</v>
      </c>
      <c r="G42" s="20" t="s">
        <v>8</v>
      </c>
      <c r="H42" s="20" t="s">
        <v>7</v>
      </c>
      <c r="I42" s="20" t="s">
        <v>69</v>
      </c>
    </row>
    <row r="43" spans="1:9" x14ac:dyDescent="0.25">
      <c r="A43" s="18" t="s">
        <v>22</v>
      </c>
      <c r="B43" s="22">
        <v>105</v>
      </c>
      <c r="C43" s="22">
        <v>119</v>
      </c>
      <c r="D43" s="22">
        <v>312</v>
      </c>
      <c r="E43" s="22">
        <f>+B43+C43+D43</f>
        <v>536</v>
      </c>
      <c r="F43" s="68">
        <f>+B43/$E43</f>
        <v>0.19589552238805971</v>
      </c>
      <c r="G43" s="68">
        <f t="shared" ref="G43:H43" si="1">+C43/$E43</f>
        <v>0.22201492537313433</v>
      </c>
      <c r="H43" s="68">
        <f t="shared" si="1"/>
        <v>0.58208955223880599</v>
      </c>
      <c r="I43" s="24">
        <f>+F43+G43+H43</f>
        <v>1</v>
      </c>
    </row>
    <row r="44" spans="1:9" x14ac:dyDescent="0.25">
      <c r="A44" s="18" t="s">
        <v>23</v>
      </c>
      <c r="B44" s="22">
        <v>41</v>
      </c>
      <c r="C44" s="22">
        <v>48</v>
      </c>
      <c r="D44" s="22">
        <v>131</v>
      </c>
      <c r="E44" s="22">
        <f t="shared" ref="E44:E62" si="2">+B44+C44+D44</f>
        <v>220</v>
      </c>
      <c r="F44" s="68">
        <f t="shared" ref="F44:F62" si="3">+B44/$E44</f>
        <v>0.18636363636363637</v>
      </c>
      <c r="G44" s="68">
        <f t="shared" ref="G44:G62" si="4">+C44/$E44</f>
        <v>0.21818181818181817</v>
      </c>
      <c r="H44" s="68">
        <f t="shared" ref="H44:H62" si="5">+D44/$E44</f>
        <v>0.59545454545454546</v>
      </c>
      <c r="I44" s="24">
        <f t="shared" ref="I44:I62" si="6">+F44+G44+H44</f>
        <v>1</v>
      </c>
    </row>
    <row r="45" spans="1:9" x14ac:dyDescent="0.25">
      <c r="A45" s="18" t="s">
        <v>24</v>
      </c>
      <c r="B45" s="22">
        <v>34</v>
      </c>
      <c r="C45" s="22">
        <v>40</v>
      </c>
      <c r="D45" s="22">
        <v>71</v>
      </c>
      <c r="E45" s="22">
        <f t="shared" si="2"/>
        <v>145</v>
      </c>
      <c r="F45" s="68">
        <f t="shared" si="3"/>
        <v>0.23448275862068965</v>
      </c>
      <c r="G45" s="68">
        <f t="shared" si="4"/>
        <v>0.27586206896551724</v>
      </c>
      <c r="H45" s="68">
        <f t="shared" si="5"/>
        <v>0.48965517241379308</v>
      </c>
      <c r="I45" s="24">
        <f t="shared" si="6"/>
        <v>1</v>
      </c>
    </row>
    <row r="46" spans="1:9" x14ac:dyDescent="0.25">
      <c r="A46" s="18" t="s">
        <v>25</v>
      </c>
      <c r="B46" s="22">
        <v>57</v>
      </c>
      <c r="C46" s="22">
        <v>78</v>
      </c>
      <c r="D46" s="22">
        <v>342</v>
      </c>
      <c r="E46" s="22">
        <f t="shared" si="2"/>
        <v>477</v>
      </c>
      <c r="F46" s="68">
        <f t="shared" si="3"/>
        <v>0.11949685534591195</v>
      </c>
      <c r="G46" s="68">
        <f t="shared" si="4"/>
        <v>0.16352201257861634</v>
      </c>
      <c r="H46" s="68">
        <f t="shared" si="5"/>
        <v>0.71698113207547165</v>
      </c>
      <c r="I46" s="24">
        <f t="shared" si="6"/>
        <v>1</v>
      </c>
    </row>
    <row r="47" spans="1:9" x14ac:dyDescent="0.25">
      <c r="A47" s="18" t="s">
        <v>26</v>
      </c>
      <c r="B47" s="22">
        <v>27</v>
      </c>
      <c r="C47" s="22">
        <v>81</v>
      </c>
      <c r="D47" s="22">
        <v>354</v>
      </c>
      <c r="E47" s="22">
        <f t="shared" si="2"/>
        <v>462</v>
      </c>
      <c r="F47" s="68">
        <f t="shared" si="3"/>
        <v>5.844155844155844E-2</v>
      </c>
      <c r="G47" s="68">
        <f t="shared" si="4"/>
        <v>0.17532467532467533</v>
      </c>
      <c r="H47" s="68">
        <f t="shared" si="5"/>
        <v>0.76623376623376627</v>
      </c>
      <c r="I47" s="24">
        <f t="shared" si="6"/>
        <v>1</v>
      </c>
    </row>
    <row r="48" spans="1:9" x14ac:dyDescent="0.25">
      <c r="A48" s="18" t="s">
        <v>27</v>
      </c>
      <c r="B48" s="22">
        <v>50</v>
      </c>
      <c r="C48" s="22">
        <v>35</v>
      </c>
      <c r="D48" s="22">
        <v>99</v>
      </c>
      <c r="E48" s="22">
        <f t="shared" si="2"/>
        <v>184</v>
      </c>
      <c r="F48" s="68">
        <f t="shared" si="3"/>
        <v>0.27173913043478259</v>
      </c>
      <c r="G48" s="68">
        <f t="shared" si="4"/>
        <v>0.19021739130434784</v>
      </c>
      <c r="H48" s="68">
        <f t="shared" si="5"/>
        <v>0.53804347826086951</v>
      </c>
      <c r="I48" s="24">
        <f t="shared" si="6"/>
        <v>1</v>
      </c>
    </row>
    <row r="49" spans="1:9" x14ac:dyDescent="0.25">
      <c r="A49" s="18" t="s">
        <v>18</v>
      </c>
      <c r="B49" s="22">
        <v>115</v>
      </c>
      <c r="C49" s="22">
        <v>88</v>
      </c>
      <c r="D49" s="22">
        <v>375</v>
      </c>
      <c r="E49" s="22">
        <f t="shared" si="2"/>
        <v>578</v>
      </c>
      <c r="F49" s="68">
        <f t="shared" si="3"/>
        <v>0.19896193771626297</v>
      </c>
      <c r="G49" s="68">
        <f t="shared" si="4"/>
        <v>0.15224913494809689</v>
      </c>
      <c r="H49" s="68">
        <f t="shared" si="5"/>
        <v>0.64878892733564009</v>
      </c>
      <c r="I49" s="24">
        <f t="shared" si="6"/>
        <v>1</v>
      </c>
    </row>
    <row r="50" spans="1:9" x14ac:dyDescent="0.25">
      <c r="A50" s="18" t="s">
        <v>19</v>
      </c>
      <c r="B50" s="22">
        <v>153</v>
      </c>
      <c r="C50" s="22">
        <v>240</v>
      </c>
      <c r="D50" s="22">
        <v>572</v>
      </c>
      <c r="E50" s="22">
        <f t="shared" si="2"/>
        <v>965</v>
      </c>
      <c r="F50" s="68">
        <f t="shared" si="3"/>
        <v>0.15854922279792746</v>
      </c>
      <c r="G50" s="68">
        <f t="shared" si="4"/>
        <v>0.24870466321243523</v>
      </c>
      <c r="H50" s="68">
        <f t="shared" si="5"/>
        <v>0.59274611398963728</v>
      </c>
      <c r="I50" s="24">
        <f t="shared" si="6"/>
        <v>1</v>
      </c>
    </row>
    <row r="51" spans="1:9" x14ac:dyDescent="0.25">
      <c r="A51" s="18" t="s">
        <v>20</v>
      </c>
      <c r="B51" s="22">
        <v>101</v>
      </c>
      <c r="C51" s="22">
        <v>75</v>
      </c>
      <c r="D51" s="22">
        <v>149</v>
      </c>
      <c r="E51" s="22">
        <f t="shared" si="2"/>
        <v>325</v>
      </c>
      <c r="F51" s="68">
        <f t="shared" si="3"/>
        <v>0.31076923076923074</v>
      </c>
      <c r="G51" s="68">
        <f t="shared" si="4"/>
        <v>0.23076923076923078</v>
      </c>
      <c r="H51" s="68">
        <f t="shared" si="5"/>
        <v>0.45846153846153848</v>
      </c>
      <c r="I51" s="24">
        <f t="shared" si="6"/>
        <v>1</v>
      </c>
    </row>
    <row r="52" spans="1:9" x14ac:dyDescent="0.25">
      <c r="A52" s="18" t="s">
        <v>21</v>
      </c>
      <c r="B52" s="22">
        <v>274</v>
      </c>
      <c r="C52" s="22">
        <v>284</v>
      </c>
      <c r="D52" s="22">
        <v>178</v>
      </c>
      <c r="E52" s="22">
        <f t="shared" si="2"/>
        <v>736</v>
      </c>
      <c r="F52" s="68">
        <f t="shared" si="3"/>
        <v>0.37228260869565216</v>
      </c>
      <c r="G52" s="68">
        <f t="shared" si="4"/>
        <v>0.3858695652173913</v>
      </c>
      <c r="H52" s="68">
        <f t="shared" si="5"/>
        <v>0.24184782608695651</v>
      </c>
      <c r="I52" s="24">
        <f t="shared" si="6"/>
        <v>1</v>
      </c>
    </row>
    <row r="53" spans="1:9" x14ac:dyDescent="0.25">
      <c r="A53" s="18" t="s">
        <v>36</v>
      </c>
      <c r="B53" s="22">
        <v>152</v>
      </c>
      <c r="C53" s="22">
        <v>326</v>
      </c>
      <c r="D53" s="22">
        <v>592</v>
      </c>
      <c r="E53" s="22">
        <f t="shared" si="2"/>
        <v>1070</v>
      </c>
      <c r="F53" s="68">
        <f t="shared" si="3"/>
        <v>0.14205607476635515</v>
      </c>
      <c r="G53" s="68">
        <f t="shared" si="4"/>
        <v>0.30467289719626167</v>
      </c>
      <c r="H53" s="68">
        <f t="shared" si="5"/>
        <v>0.55327102803738315</v>
      </c>
      <c r="I53" s="24">
        <f t="shared" si="6"/>
        <v>1</v>
      </c>
    </row>
    <row r="54" spans="1:9" x14ac:dyDescent="0.25">
      <c r="A54" s="18" t="s">
        <v>37</v>
      </c>
      <c r="B54" s="22">
        <v>29</v>
      </c>
      <c r="C54" s="22">
        <v>30</v>
      </c>
      <c r="D54" s="22">
        <v>205</v>
      </c>
      <c r="E54" s="22">
        <f t="shared" si="2"/>
        <v>264</v>
      </c>
      <c r="F54" s="68">
        <f t="shared" si="3"/>
        <v>0.10984848484848485</v>
      </c>
      <c r="G54" s="68">
        <f t="shared" si="4"/>
        <v>0.11363636363636363</v>
      </c>
      <c r="H54" s="68">
        <f t="shared" si="5"/>
        <v>0.77651515151515149</v>
      </c>
      <c r="I54" s="24">
        <f t="shared" si="6"/>
        <v>1</v>
      </c>
    </row>
    <row r="55" spans="1:9" x14ac:dyDescent="0.25">
      <c r="A55" s="18" t="s">
        <v>28</v>
      </c>
      <c r="B55" s="22">
        <v>49</v>
      </c>
      <c r="C55" s="22">
        <v>38</v>
      </c>
      <c r="D55" s="22">
        <v>157</v>
      </c>
      <c r="E55" s="22">
        <f t="shared" si="2"/>
        <v>244</v>
      </c>
      <c r="F55" s="68">
        <f t="shared" si="3"/>
        <v>0.20081967213114754</v>
      </c>
      <c r="G55" s="68">
        <f t="shared" si="4"/>
        <v>0.15573770491803279</v>
      </c>
      <c r="H55" s="68">
        <f t="shared" si="5"/>
        <v>0.64344262295081966</v>
      </c>
      <c r="I55" s="24">
        <f t="shared" si="6"/>
        <v>1</v>
      </c>
    </row>
    <row r="56" spans="1:9" x14ac:dyDescent="0.25">
      <c r="A56" s="18" t="s">
        <v>29</v>
      </c>
      <c r="B56" s="22">
        <v>72</v>
      </c>
      <c r="C56" s="22">
        <v>46</v>
      </c>
      <c r="D56" s="22">
        <v>56</v>
      </c>
      <c r="E56" s="22">
        <f t="shared" si="2"/>
        <v>174</v>
      </c>
      <c r="F56" s="68">
        <f t="shared" si="3"/>
        <v>0.41379310344827586</v>
      </c>
      <c r="G56" s="68">
        <f t="shared" si="4"/>
        <v>0.26436781609195403</v>
      </c>
      <c r="H56" s="68">
        <f t="shared" si="5"/>
        <v>0.32183908045977011</v>
      </c>
      <c r="I56" s="24">
        <f t="shared" si="6"/>
        <v>1</v>
      </c>
    </row>
    <row r="57" spans="1:9" x14ac:dyDescent="0.25">
      <c r="A57" s="18" t="s">
        <v>30</v>
      </c>
      <c r="B57" s="22">
        <v>75</v>
      </c>
      <c r="C57" s="22">
        <v>35</v>
      </c>
      <c r="D57" s="22">
        <v>19</v>
      </c>
      <c r="E57" s="22">
        <f t="shared" si="2"/>
        <v>129</v>
      </c>
      <c r="F57" s="68">
        <f t="shared" si="3"/>
        <v>0.58139534883720934</v>
      </c>
      <c r="G57" s="68">
        <f t="shared" si="4"/>
        <v>0.27131782945736432</v>
      </c>
      <c r="H57" s="68">
        <f t="shared" si="5"/>
        <v>0.14728682170542637</v>
      </c>
      <c r="I57" s="24">
        <f t="shared" si="6"/>
        <v>1</v>
      </c>
    </row>
    <row r="58" spans="1:9" x14ac:dyDescent="0.25">
      <c r="A58" s="18" t="s">
        <v>31</v>
      </c>
      <c r="B58" s="22">
        <v>94</v>
      </c>
      <c r="C58" s="22">
        <v>125</v>
      </c>
      <c r="D58" s="22">
        <v>260</v>
      </c>
      <c r="E58" s="22">
        <f t="shared" si="2"/>
        <v>479</v>
      </c>
      <c r="F58" s="68">
        <f t="shared" si="3"/>
        <v>0.19624217118997914</v>
      </c>
      <c r="G58" s="68">
        <f t="shared" si="4"/>
        <v>0.26096033402922758</v>
      </c>
      <c r="H58" s="68">
        <f t="shared" si="5"/>
        <v>0.54279749478079331</v>
      </c>
      <c r="I58" s="24">
        <f t="shared" si="6"/>
        <v>1</v>
      </c>
    </row>
    <row r="59" spans="1:9" x14ac:dyDescent="0.25">
      <c r="A59" s="18" t="s">
        <v>32</v>
      </c>
      <c r="B59" s="22">
        <v>7</v>
      </c>
      <c r="C59" s="22">
        <v>9</v>
      </c>
      <c r="D59" s="22">
        <v>14</v>
      </c>
      <c r="E59" s="22">
        <f t="shared" si="2"/>
        <v>30</v>
      </c>
      <c r="F59" s="68">
        <f t="shared" si="3"/>
        <v>0.23333333333333334</v>
      </c>
      <c r="G59" s="68">
        <f t="shared" si="4"/>
        <v>0.3</v>
      </c>
      <c r="H59" s="68">
        <f t="shared" si="5"/>
        <v>0.46666666666666667</v>
      </c>
      <c r="I59" s="24">
        <f t="shared" si="6"/>
        <v>1</v>
      </c>
    </row>
    <row r="60" spans="1:9" x14ac:dyDescent="0.25">
      <c r="A60" s="18" t="s">
        <v>33</v>
      </c>
      <c r="B60" s="22">
        <v>68</v>
      </c>
      <c r="C60" s="22">
        <v>111</v>
      </c>
      <c r="D60" s="22">
        <v>280</v>
      </c>
      <c r="E60" s="22">
        <f t="shared" si="2"/>
        <v>459</v>
      </c>
      <c r="F60" s="68">
        <f t="shared" si="3"/>
        <v>0.14814814814814814</v>
      </c>
      <c r="G60" s="68">
        <f t="shared" si="4"/>
        <v>0.24183006535947713</v>
      </c>
      <c r="H60" s="68">
        <f t="shared" si="5"/>
        <v>0.61002178649237471</v>
      </c>
      <c r="I60" s="24">
        <f t="shared" si="6"/>
        <v>1</v>
      </c>
    </row>
    <row r="61" spans="1:9" x14ac:dyDescent="0.25">
      <c r="A61" s="18" t="s">
        <v>34</v>
      </c>
      <c r="B61" s="22">
        <v>102</v>
      </c>
      <c r="C61" s="22">
        <v>228</v>
      </c>
      <c r="D61" s="22">
        <v>480</v>
      </c>
      <c r="E61" s="22">
        <f t="shared" si="2"/>
        <v>810</v>
      </c>
      <c r="F61" s="68">
        <f t="shared" si="3"/>
        <v>0.12592592592592591</v>
      </c>
      <c r="G61" s="68">
        <f t="shared" si="4"/>
        <v>0.2814814814814815</v>
      </c>
      <c r="H61" s="68">
        <f t="shared" si="5"/>
        <v>0.59259259259259256</v>
      </c>
      <c r="I61" s="24">
        <f t="shared" si="6"/>
        <v>1</v>
      </c>
    </row>
    <row r="62" spans="1:9" x14ac:dyDescent="0.25">
      <c r="A62" s="20"/>
      <c r="B62" s="23">
        <v>1605</v>
      </c>
      <c r="C62" s="23">
        <v>2037</v>
      </c>
      <c r="D62" s="23">
        <v>4645</v>
      </c>
      <c r="E62" s="23">
        <f t="shared" si="2"/>
        <v>8287</v>
      </c>
      <c r="F62" s="68">
        <f t="shared" si="3"/>
        <v>0.19367684324846143</v>
      </c>
      <c r="G62" s="68">
        <f t="shared" si="4"/>
        <v>0.24580668516954265</v>
      </c>
      <c r="H62" s="68">
        <f t="shared" si="5"/>
        <v>0.56051647158199591</v>
      </c>
      <c r="I62" s="24">
        <f t="shared" si="6"/>
        <v>1</v>
      </c>
    </row>
  </sheetData>
  <sheetProtection password="DA20" sheet="1" objects="1" scenarios="1"/>
  <sortState ref="H4:K22">
    <sortCondition descending="1" ref="I4:I22"/>
  </sortState>
  <pageMargins left="0.7" right="0.7" top="0.75" bottom="0.75" header="0.3" footer="0.3"/>
  <pageSetup scale="5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10"/>
  <sheetViews>
    <sheetView workbookViewId="0">
      <selection activeCell="B14" sqref="B14"/>
    </sheetView>
  </sheetViews>
  <sheetFormatPr baseColWidth="10" defaultRowHeight="15" x14ac:dyDescent="0.25"/>
  <cols>
    <col min="1" max="1" width="9" bestFit="1" customWidth="1"/>
    <col min="2" max="2" width="10.5703125" bestFit="1" customWidth="1"/>
    <col min="3" max="3" width="10.140625" bestFit="1" customWidth="1"/>
  </cols>
  <sheetData>
    <row r="1" spans="1:3" x14ac:dyDescent="0.25">
      <c r="A1" t="s">
        <v>40</v>
      </c>
      <c r="B1" t="s">
        <v>41</v>
      </c>
      <c r="C1" t="s">
        <v>15</v>
      </c>
    </row>
    <row r="2" spans="1:3" x14ac:dyDescent="0.25">
      <c r="A2">
        <v>1000191</v>
      </c>
      <c r="B2">
        <v>1</v>
      </c>
      <c r="C2">
        <v>11</v>
      </c>
    </row>
    <row r="3" spans="1:3" x14ac:dyDescent="0.25">
      <c r="A3">
        <v>1000586</v>
      </c>
      <c r="B3">
        <v>1</v>
      </c>
      <c r="C3">
        <v>11</v>
      </c>
    </row>
    <row r="4" spans="1:3" x14ac:dyDescent="0.25">
      <c r="A4">
        <v>1000723</v>
      </c>
      <c r="B4">
        <v>1</v>
      </c>
      <c r="C4">
        <v>11</v>
      </c>
    </row>
    <row r="5" spans="1:3" x14ac:dyDescent="0.25">
      <c r="A5">
        <v>1000972</v>
      </c>
      <c r="B5">
        <v>1</v>
      </c>
      <c r="C5">
        <v>11</v>
      </c>
    </row>
    <row r="6" spans="1:3" x14ac:dyDescent="0.25">
      <c r="A6">
        <v>1001021</v>
      </c>
      <c r="B6">
        <v>1</v>
      </c>
      <c r="C6">
        <v>11</v>
      </c>
    </row>
    <row r="7" spans="1:3" x14ac:dyDescent="0.25">
      <c r="A7">
        <v>1001147</v>
      </c>
      <c r="B7">
        <v>1</v>
      </c>
      <c r="C7">
        <v>11</v>
      </c>
    </row>
    <row r="8" spans="1:3" x14ac:dyDescent="0.25">
      <c r="A8">
        <v>1001242</v>
      </c>
      <c r="B8">
        <v>1</v>
      </c>
      <c r="C8">
        <v>11</v>
      </c>
    </row>
    <row r="9" spans="1:3" x14ac:dyDescent="0.25">
      <c r="A9">
        <v>1001273</v>
      </c>
      <c r="B9">
        <v>1</v>
      </c>
      <c r="C9">
        <v>11</v>
      </c>
    </row>
    <row r="10" spans="1:3" x14ac:dyDescent="0.25">
      <c r="A10">
        <v>1001309</v>
      </c>
      <c r="B10">
        <v>1</v>
      </c>
      <c r="C10">
        <v>11</v>
      </c>
    </row>
    <row r="11" spans="1:3" x14ac:dyDescent="0.25">
      <c r="A11">
        <v>1001319</v>
      </c>
      <c r="B11">
        <v>1</v>
      </c>
      <c r="C11">
        <v>11</v>
      </c>
    </row>
    <row r="12" spans="1:3" x14ac:dyDescent="0.25">
      <c r="A12">
        <v>1001350</v>
      </c>
      <c r="B12">
        <v>11</v>
      </c>
      <c r="C12">
        <v>1</v>
      </c>
    </row>
    <row r="13" spans="1:3" x14ac:dyDescent="0.25">
      <c r="A13">
        <v>1001356</v>
      </c>
      <c r="B13">
        <v>11</v>
      </c>
      <c r="C13">
        <v>1</v>
      </c>
    </row>
    <row r="14" spans="1:3" x14ac:dyDescent="0.25">
      <c r="A14">
        <v>1001376</v>
      </c>
      <c r="B14">
        <v>11</v>
      </c>
      <c r="C14">
        <v>1</v>
      </c>
    </row>
    <row r="15" spans="1:3" x14ac:dyDescent="0.25">
      <c r="A15">
        <v>1001394</v>
      </c>
      <c r="B15">
        <v>11</v>
      </c>
      <c r="C15">
        <v>1</v>
      </c>
    </row>
    <row r="16" spans="1:3" x14ac:dyDescent="0.25">
      <c r="A16">
        <v>1001432</v>
      </c>
      <c r="B16">
        <v>11</v>
      </c>
      <c r="C16">
        <v>1</v>
      </c>
    </row>
    <row r="17" spans="1:3" x14ac:dyDescent="0.25">
      <c r="A17">
        <v>1001499</v>
      </c>
      <c r="B17">
        <v>11</v>
      </c>
      <c r="C17">
        <v>1</v>
      </c>
    </row>
    <row r="18" spans="1:3" x14ac:dyDescent="0.25">
      <c r="A18">
        <v>1001529</v>
      </c>
      <c r="B18">
        <v>11</v>
      </c>
      <c r="C18">
        <v>1</v>
      </c>
    </row>
    <row r="19" spans="1:3" x14ac:dyDescent="0.25">
      <c r="A19">
        <v>1001558</v>
      </c>
      <c r="B19">
        <v>11</v>
      </c>
      <c r="C19">
        <v>1</v>
      </c>
    </row>
    <row r="20" spans="1:3" x14ac:dyDescent="0.25">
      <c r="A20">
        <v>1001607</v>
      </c>
      <c r="B20">
        <v>11</v>
      </c>
      <c r="C20">
        <v>1</v>
      </c>
    </row>
    <row r="21" spans="1:3" x14ac:dyDescent="0.25">
      <c r="A21">
        <v>1001682</v>
      </c>
      <c r="B21">
        <v>11</v>
      </c>
      <c r="C21">
        <v>1</v>
      </c>
    </row>
    <row r="22" spans="1:3" x14ac:dyDescent="0.25">
      <c r="A22">
        <v>1001770</v>
      </c>
      <c r="B22">
        <v>11</v>
      </c>
      <c r="C22">
        <v>1</v>
      </c>
    </row>
    <row r="23" spans="1:3" x14ac:dyDescent="0.25">
      <c r="A23">
        <v>1002163</v>
      </c>
      <c r="B23">
        <v>11</v>
      </c>
      <c r="C23">
        <v>1</v>
      </c>
    </row>
    <row r="24" spans="1:3" x14ac:dyDescent="0.25">
      <c r="A24">
        <v>1002607</v>
      </c>
      <c r="B24">
        <v>1</v>
      </c>
      <c r="C24">
        <v>11</v>
      </c>
    </row>
    <row r="25" spans="1:3" x14ac:dyDescent="0.25">
      <c r="A25">
        <v>1002705</v>
      </c>
      <c r="B25">
        <v>1</v>
      </c>
      <c r="C25">
        <v>11</v>
      </c>
    </row>
    <row r="26" spans="1:3" x14ac:dyDescent="0.25">
      <c r="A26">
        <v>1002958</v>
      </c>
      <c r="B26">
        <v>1</v>
      </c>
      <c r="C26">
        <v>11</v>
      </c>
    </row>
    <row r="27" spans="1:3" x14ac:dyDescent="0.25">
      <c r="A27">
        <v>1003061</v>
      </c>
      <c r="B27">
        <v>1</v>
      </c>
      <c r="C27">
        <v>11</v>
      </c>
    </row>
    <row r="28" spans="1:3" x14ac:dyDescent="0.25">
      <c r="A28">
        <v>1003366</v>
      </c>
      <c r="B28">
        <v>1</v>
      </c>
      <c r="C28">
        <v>11</v>
      </c>
    </row>
    <row r="29" spans="1:3" x14ac:dyDescent="0.25">
      <c r="A29">
        <v>1003432</v>
      </c>
      <c r="B29">
        <v>1</v>
      </c>
      <c r="C29">
        <v>11</v>
      </c>
    </row>
    <row r="30" spans="1:3" x14ac:dyDescent="0.25">
      <c r="A30">
        <v>1003479</v>
      </c>
      <c r="B30">
        <v>1</v>
      </c>
      <c r="C30">
        <v>11</v>
      </c>
    </row>
    <row r="31" spans="1:3" x14ac:dyDescent="0.25">
      <c r="A31">
        <v>1003859</v>
      </c>
      <c r="B31">
        <v>11</v>
      </c>
      <c r="C31">
        <v>1</v>
      </c>
    </row>
    <row r="32" spans="1:3" x14ac:dyDescent="0.25">
      <c r="A32">
        <v>1005025</v>
      </c>
      <c r="B32">
        <v>1</v>
      </c>
      <c r="C32">
        <v>11</v>
      </c>
    </row>
    <row r="33" spans="1:3" x14ac:dyDescent="0.25">
      <c r="A33">
        <v>1005256</v>
      </c>
      <c r="B33">
        <v>1</v>
      </c>
      <c r="C33">
        <v>11</v>
      </c>
    </row>
    <row r="34" spans="1:3" x14ac:dyDescent="0.25">
      <c r="A34">
        <v>1005370</v>
      </c>
      <c r="B34">
        <v>1</v>
      </c>
      <c r="C34">
        <v>11</v>
      </c>
    </row>
    <row r="35" spans="1:3" x14ac:dyDescent="0.25">
      <c r="A35">
        <v>1005564</v>
      </c>
      <c r="B35">
        <v>1</v>
      </c>
      <c r="C35">
        <v>11</v>
      </c>
    </row>
    <row r="36" spans="1:3" x14ac:dyDescent="0.25">
      <c r="A36">
        <v>1005694</v>
      </c>
      <c r="B36">
        <v>1</v>
      </c>
      <c r="C36">
        <v>11</v>
      </c>
    </row>
    <row r="37" spans="1:3" x14ac:dyDescent="0.25">
      <c r="A37">
        <v>1005722</v>
      </c>
      <c r="B37">
        <v>2</v>
      </c>
      <c r="C37">
        <v>1</v>
      </c>
    </row>
    <row r="38" spans="1:3" x14ac:dyDescent="0.25">
      <c r="A38">
        <v>1005723</v>
      </c>
      <c r="B38">
        <v>2</v>
      </c>
      <c r="C38">
        <v>1</v>
      </c>
    </row>
    <row r="39" spans="1:3" x14ac:dyDescent="0.25">
      <c r="A39">
        <v>1005740</v>
      </c>
      <c r="B39">
        <v>2</v>
      </c>
      <c r="C39">
        <v>1</v>
      </c>
    </row>
    <row r="40" spans="1:3" x14ac:dyDescent="0.25">
      <c r="A40">
        <v>1005767</v>
      </c>
      <c r="B40">
        <v>2</v>
      </c>
      <c r="C40">
        <v>1</v>
      </c>
    </row>
    <row r="41" spans="1:3" x14ac:dyDescent="0.25">
      <c r="A41">
        <v>1005803</v>
      </c>
      <c r="B41">
        <v>2</v>
      </c>
      <c r="C41">
        <v>1</v>
      </c>
    </row>
    <row r="42" spans="1:3" x14ac:dyDescent="0.25">
      <c r="A42">
        <v>1005836</v>
      </c>
      <c r="B42">
        <v>1</v>
      </c>
      <c r="C42">
        <v>2</v>
      </c>
    </row>
    <row r="43" spans="1:3" x14ac:dyDescent="0.25">
      <c r="A43">
        <v>1006249</v>
      </c>
      <c r="B43">
        <v>2</v>
      </c>
      <c r="C43">
        <v>1</v>
      </c>
    </row>
    <row r="44" spans="1:3" x14ac:dyDescent="0.25">
      <c r="A44">
        <v>1006251</v>
      </c>
      <c r="B44">
        <v>11</v>
      </c>
      <c r="C44">
        <v>1</v>
      </c>
    </row>
    <row r="45" spans="1:3" x14ac:dyDescent="0.25">
      <c r="A45">
        <v>1006253</v>
      </c>
      <c r="B45">
        <v>1</v>
      </c>
      <c r="C45">
        <v>11</v>
      </c>
    </row>
    <row r="46" spans="1:3" x14ac:dyDescent="0.25">
      <c r="A46">
        <v>1006255</v>
      </c>
      <c r="B46">
        <v>11</v>
      </c>
      <c r="C46">
        <v>1</v>
      </c>
    </row>
    <row r="47" spans="1:3" x14ac:dyDescent="0.25">
      <c r="A47">
        <v>1006263</v>
      </c>
      <c r="B47">
        <v>1</v>
      </c>
      <c r="C47">
        <v>11</v>
      </c>
    </row>
    <row r="48" spans="1:3" x14ac:dyDescent="0.25">
      <c r="A48">
        <v>1006265</v>
      </c>
      <c r="B48">
        <v>1</v>
      </c>
      <c r="C48">
        <v>11</v>
      </c>
    </row>
    <row r="49" spans="1:3" x14ac:dyDescent="0.25">
      <c r="A49">
        <v>1006266</v>
      </c>
      <c r="B49">
        <v>1</v>
      </c>
      <c r="C49">
        <v>2</v>
      </c>
    </row>
    <row r="50" spans="1:3" x14ac:dyDescent="0.25">
      <c r="A50">
        <v>1006271</v>
      </c>
      <c r="B50">
        <v>11</v>
      </c>
      <c r="C50">
        <v>1</v>
      </c>
    </row>
    <row r="51" spans="1:3" x14ac:dyDescent="0.25">
      <c r="A51">
        <v>1006277</v>
      </c>
      <c r="B51">
        <v>1</v>
      </c>
      <c r="C51">
        <v>11</v>
      </c>
    </row>
    <row r="52" spans="1:3" x14ac:dyDescent="0.25">
      <c r="A52">
        <v>1006330</v>
      </c>
      <c r="B52">
        <v>2</v>
      </c>
      <c r="C52">
        <v>1</v>
      </c>
    </row>
    <row r="53" spans="1:3" x14ac:dyDescent="0.25">
      <c r="A53">
        <v>1006376</v>
      </c>
      <c r="B53">
        <v>1</v>
      </c>
      <c r="C53">
        <v>11</v>
      </c>
    </row>
    <row r="54" spans="1:3" x14ac:dyDescent="0.25">
      <c r="A54">
        <v>1006377</v>
      </c>
      <c r="B54">
        <v>1</v>
      </c>
      <c r="C54">
        <v>11</v>
      </c>
    </row>
    <row r="55" spans="1:3" x14ac:dyDescent="0.25">
      <c r="A55">
        <v>1006378</v>
      </c>
      <c r="B55">
        <v>11</v>
      </c>
      <c r="C55">
        <v>1</v>
      </c>
    </row>
    <row r="56" spans="1:3" x14ac:dyDescent="0.25">
      <c r="A56">
        <v>1006393</v>
      </c>
      <c r="B56">
        <v>1</v>
      </c>
      <c r="C56">
        <v>11</v>
      </c>
    </row>
    <row r="57" spans="1:3" x14ac:dyDescent="0.25">
      <c r="A57">
        <v>1006397</v>
      </c>
      <c r="B57">
        <v>1</v>
      </c>
      <c r="C57">
        <v>11</v>
      </c>
    </row>
    <row r="58" spans="1:3" x14ac:dyDescent="0.25">
      <c r="A58">
        <v>1006415</v>
      </c>
      <c r="B58">
        <v>1</v>
      </c>
      <c r="C58">
        <v>11</v>
      </c>
    </row>
    <row r="59" spans="1:3" x14ac:dyDescent="0.25">
      <c r="A59">
        <v>1006462</v>
      </c>
      <c r="B59">
        <v>1</v>
      </c>
      <c r="C59">
        <v>2</v>
      </c>
    </row>
    <row r="60" spans="1:3" x14ac:dyDescent="0.25">
      <c r="A60">
        <v>1006466</v>
      </c>
      <c r="B60">
        <v>2</v>
      </c>
      <c r="C60">
        <v>1</v>
      </c>
    </row>
    <row r="61" spans="1:3" x14ac:dyDescent="0.25">
      <c r="A61">
        <v>1006467</v>
      </c>
      <c r="B61">
        <v>2</v>
      </c>
      <c r="C61">
        <v>1</v>
      </c>
    </row>
    <row r="62" spans="1:3" x14ac:dyDescent="0.25">
      <c r="A62">
        <v>1006505</v>
      </c>
      <c r="B62">
        <v>1</v>
      </c>
      <c r="C62">
        <v>2</v>
      </c>
    </row>
    <row r="63" spans="1:3" x14ac:dyDescent="0.25">
      <c r="A63">
        <v>2002250</v>
      </c>
      <c r="B63">
        <v>2</v>
      </c>
      <c r="C63">
        <v>3</v>
      </c>
    </row>
    <row r="64" spans="1:3" x14ac:dyDescent="0.25">
      <c r="A64">
        <v>2002323</v>
      </c>
      <c r="B64">
        <v>2</v>
      </c>
      <c r="C64">
        <v>1</v>
      </c>
    </row>
    <row r="65" spans="1:3" x14ac:dyDescent="0.25">
      <c r="A65">
        <v>2002331</v>
      </c>
      <c r="B65">
        <v>1</v>
      </c>
      <c r="C65">
        <v>2</v>
      </c>
    </row>
    <row r="66" spans="1:3" x14ac:dyDescent="0.25">
      <c r="A66">
        <v>2002332</v>
      </c>
      <c r="B66">
        <v>1</v>
      </c>
      <c r="C66">
        <v>2</v>
      </c>
    </row>
    <row r="67" spans="1:3" x14ac:dyDescent="0.25">
      <c r="A67">
        <v>2002333</v>
      </c>
      <c r="B67">
        <v>1</v>
      </c>
      <c r="C67">
        <v>2</v>
      </c>
    </row>
    <row r="68" spans="1:3" x14ac:dyDescent="0.25">
      <c r="A68">
        <v>2002334</v>
      </c>
      <c r="B68">
        <v>1</v>
      </c>
      <c r="C68">
        <v>2</v>
      </c>
    </row>
    <row r="69" spans="1:3" x14ac:dyDescent="0.25">
      <c r="A69">
        <v>2002337</v>
      </c>
      <c r="B69">
        <v>1</v>
      </c>
      <c r="C69">
        <v>2</v>
      </c>
    </row>
    <row r="70" spans="1:3" x14ac:dyDescent="0.25">
      <c r="A70">
        <v>2002338</v>
      </c>
      <c r="B70">
        <v>1</v>
      </c>
      <c r="C70">
        <v>2</v>
      </c>
    </row>
    <row r="71" spans="1:3" x14ac:dyDescent="0.25">
      <c r="A71">
        <v>2002339</v>
      </c>
      <c r="B71">
        <v>1</v>
      </c>
      <c r="C71">
        <v>2</v>
      </c>
    </row>
    <row r="72" spans="1:3" x14ac:dyDescent="0.25">
      <c r="A72">
        <v>2002340</v>
      </c>
      <c r="B72">
        <v>1</v>
      </c>
      <c r="C72">
        <v>2</v>
      </c>
    </row>
    <row r="73" spans="1:3" x14ac:dyDescent="0.25">
      <c r="A73">
        <v>2002341</v>
      </c>
      <c r="B73">
        <v>1</v>
      </c>
      <c r="C73">
        <v>2</v>
      </c>
    </row>
    <row r="74" spans="1:3" x14ac:dyDescent="0.25">
      <c r="A74">
        <v>2002347</v>
      </c>
      <c r="B74">
        <v>1</v>
      </c>
      <c r="C74">
        <v>2</v>
      </c>
    </row>
    <row r="75" spans="1:3" x14ac:dyDescent="0.25">
      <c r="A75">
        <v>3000013</v>
      </c>
      <c r="B75">
        <v>2</v>
      </c>
      <c r="C75">
        <v>3</v>
      </c>
    </row>
    <row r="76" spans="1:3" x14ac:dyDescent="0.25">
      <c r="A76">
        <v>3000015</v>
      </c>
      <c r="B76">
        <v>2</v>
      </c>
      <c r="C76">
        <v>3</v>
      </c>
    </row>
    <row r="77" spans="1:3" x14ac:dyDescent="0.25">
      <c r="A77">
        <v>3000025</v>
      </c>
      <c r="B77">
        <v>2</v>
      </c>
      <c r="C77">
        <v>3</v>
      </c>
    </row>
    <row r="78" spans="1:3" x14ac:dyDescent="0.25">
      <c r="A78">
        <v>3000064</v>
      </c>
      <c r="B78">
        <v>2</v>
      </c>
      <c r="C78">
        <v>3</v>
      </c>
    </row>
    <row r="79" spans="1:3" x14ac:dyDescent="0.25">
      <c r="A79">
        <v>3000354</v>
      </c>
      <c r="B79">
        <v>14</v>
      </c>
      <c r="C79">
        <v>3</v>
      </c>
    </row>
    <row r="80" spans="1:3" x14ac:dyDescent="0.25">
      <c r="A80">
        <v>3000358</v>
      </c>
      <c r="B80">
        <v>14</v>
      </c>
      <c r="C80">
        <v>3</v>
      </c>
    </row>
    <row r="81" spans="1:3" x14ac:dyDescent="0.25">
      <c r="A81">
        <v>3000364</v>
      </c>
      <c r="B81">
        <v>14</v>
      </c>
      <c r="C81">
        <v>3</v>
      </c>
    </row>
    <row r="82" spans="1:3" x14ac:dyDescent="0.25">
      <c r="A82">
        <v>3000372</v>
      </c>
      <c r="B82">
        <v>14</v>
      </c>
      <c r="C82">
        <v>3</v>
      </c>
    </row>
    <row r="83" spans="1:3" x14ac:dyDescent="0.25">
      <c r="A83">
        <v>3000410</v>
      </c>
      <c r="B83">
        <v>14</v>
      </c>
      <c r="C83">
        <v>3</v>
      </c>
    </row>
    <row r="84" spans="1:3" x14ac:dyDescent="0.25">
      <c r="A84">
        <v>3000509</v>
      </c>
      <c r="B84">
        <v>14</v>
      </c>
      <c r="C84">
        <v>3</v>
      </c>
    </row>
    <row r="85" spans="1:3" x14ac:dyDescent="0.25">
      <c r="A85">
        <v>3000530</v>
      </c>
      <c r="B85">
        <v>14</v>
      </c>
      <c r="C85">
        <v>3</v>
      </c>
    </row>
    <row r="86" spans="1:3" x14ac:dyDescent="0.25">
      <c r="A86">
        <v>3000669</v>
      </c>
      <c r="B86">
        <v>3</v>
      </c>
      <c r="C86">
        <v>17</v>
      </c>
    </row>
    <row r="87" spans="1:3" x14ac:dyDescent="0.25">
      <c r="A87">
        <v>3000684</v>
      </c>
      <c r="B87">
        <v>3</v>
      </c>
      <c r="C87">
        <v>17</v>
      </c>
    </row>
    <row r="88" spans="1:3" x14ac:dyDescent="0.25">
      <c r="A88">
        <v>3000698</v>
      </c>
      <c r="B88">
        <v>10</v>
      </c>
      <c r="C88">
        <v>3</v>
      </c>
    </row>
    <row r="89" spans="1:3" x14ac:dyDescent="0.25">
      <c r="A89">
        <v>3000700</v>
      </c>
      <c r="B89">
        <v>3</v>
      </c>
      <c r="C89">
        <v>17</v>
      </c>
    </row>
    <row r="90" spans="1:3" x14ac:dyDescent="0.25">
      <c r="A90">
        <v>3000710</v>
      </c>
      <c r="B90">
        <v>3</v>
      </c>
      <c r="C90">
        <v>17</v>
      </c>
    </row>
    <row r="91" spans="1:3" x14ac:dyDescent="0.25">
      <c r="A91">
        <v>3000728</v>
      </c>
      <c r="B91">
        <v>3</v>
      </c>
      <c r="C91">
        <v>17</v>
      </c>
    </row>
    <row r="92" spans="1:3" x14ac:dyDescent="0.25">
      <c r="A92">
        <v>3000742</v>
      </c>
      <c r="B92">
        <v>3</v>
      </c>
      <c r="C92">
        <v>17</v>
      </c>
    </row>
    <row r="93" spans="1:3" x14ac:dyDescent="0.25">
      <c r="A93">
        <v>3000755</v>
      </c>
      <c r="B93">
        <v>3</v>
      </c>
      <c r="C93">
        <v>17</v>
      </c>
    </row>
    <row r="94" spans="1:3" x14ac:dyDescent="0.25">
      <c r="A94">
        <v>3000768</v>
      </c>
      <c r="B94">
        <v>14</v>
      </c>
      <c r="C94">
        <v>3</v>
      </c>
    </row>
    <row r="95" spans="1:3" x14ac:dyDescent="0.25">
      <c r="A95">
        <v>3000769</v>
      </c>
      <c r="B95">
        <v>3</v>
      </c>
      <c r="C95">
        <v>17</v>
      </c>
    </row>
    <row r="96" spans="1:3" x14ac:dyDescent="0.25">
      <c r="A96">
        <v>3000774</v>
      </c>
      <c r="B96">
        <v>14</v>
      </c>
      <c r="C96">
        <v>3</v>
      </c>
    </row>
    <row r="97" spans="1:3" x14ac:dyDescent="0.25">
      <c r="A97">
        <v>3000780</v>
      </c>
      <c r="B97">
        <v>3</v>
      </c>
      <c r="C97">
        <v>17</v>
      </c>
    </row>
    <row r="98" spans="1:3" x14ac:dyDescent="0.25">
      <c r="A98">
        <v>3000783</v>
      </c>
      <c r="B98">
        <v>14</v>
      </c>
      <c r="C98">
        <v>3</v>
      </c>
    </row>
    <row r="99" spans="1:3" x14ac:dyDescent="0.25">
      <c r="A99">
        <v>3000791</v>
      </c>
      <c r="B99">
        <v>3</v>
      </c>
      <c r="C99">
        <v>17</v>
      </c>
    </row>
    <row r="100" spans="1:3" x14ac:dyDescent="0.25">
      <c r="A100">
        <v>3000799</v>
      </c>
      <c r="B100">
        <v>14</v>
      </c>
      <c r="C100">
        <v>3</v>
      </c>
    </row>
    <row r="101" spans="1:3" x14ac:dyDescent="0.25">
      <c r="A101">
        <v>3000803</v>
      </c>
      <c r="B101">
        <v>3</v>
      </c>
      <c r="C101">
        <v>17</v>
      </c>
    </row>
    <row r="102" spans="1:3" x14ac:dyDescent="0.25">
      <c r="A102">
        <v>3000820</v>
      </c>
      <c r="B102">
        <v>3</v>
      </c>
      <c r="C102">
        <v>17</v>
      </c>
    </row>
    <row r="103" spans="1:3" x14ac:dyDescent="0.25">
      <c r="A103">
        <v>3000838</v>
      </c>
      <c r="B103">
        <v>3</v>
      </c>
      <c r="C103">
        <v>17</v>
      </c>
    </row>
    <row r="104" spans="1:3" x14ac:dyDescent="0.25">
      <c r="A104">
        <v>3000872</v>
      </c>
      <c r="B104">
        <v>3</v>
      </c>
      <c r="C104">
        <v>17</v>
      </c>
    </row>
    <row r="105" spans="1:3" x14ac:dyDescent="0.25">
      <c r="A105">
        <v>3000881</v>
      </c>
      <c r="B105">
        <v>3</v>
      </c>
      <c r="C105">
        <v>17</v>
      </c>
    </row>
    <row r="106" spans="1:3" x14ac:dyDescent="0.25">
      <c r="A106">
        <v>3000886</v>
      </c>
      <c r="B106">
        <v>3</v>
      </c>
      <c r="C106">
        <v>17</v>
      </c>
    </row>
    <row r="107" spans="1:3" x14ac:dyDescent="0.25">
      <c r="A107">
        <v>3000896</v>
      </c>
      <c r="B107">
        <v>3</v>
      </c>
      <c r="C107">
        <v>17</v>
      </c>
    </row>
    <row r="108" spans="1:3" x14ac:dyDescent="0.25">
      <c r="A108">
        <v>3000898</v>
      </c>
      <c r="B108">
        <v>3</v>
      </c>
      <c r="C108">
        <v>17</v>
      </c>
    </row>
    <row r="109" spans="1:3" x14ac:dyDescent="0.25">
      <c r="A109">
        <v>3000899</v>
      </c>
      <c r="B109">
        <v>3</v>
      </c>
      <c r="C109">
        <v>17</v>
      </c>
    </row>
    <row r="110" spans="1:3" x14ac:dyDescent="0.25">
      <c r="A110">
        <v>3000900</v>
      </c>
      <c r="B110">
        <v>3</v>
      </c>
      <c r="C110">
        <v>17</v>
      </c>
    </row>
    <row r="111" spans="1:3" x14ac:dyDescent="0.25">
      <c r="A111">
        <v>3000906</v>
      </c>
      <c r="B111">
        <v>3</v>
      </c>
      <c r="C111">
        <v>17</v>
      </c>
    </row>
    <row r="112" spans="1:3" x14ac:dyDescent="0.25">
      <c r="A112">
        <v>3000913</v>
      </c>
      <c r="B112">
        <v>17</v>
      </c>
      <c r="C112">
        <v>3</v>
      </c>
    </row>
    <row r="113" spans="1:3" x14ac:dyDescent="0.25">
      <c r="A113">
        <v>3000923</v>
      </c>
      <c r="B113">
        <v>3</v>
      </c>
      <c r="C113">
        <v>17</v>
      </c>
    </row>
    <row r="114" spans="1:3" x14ac:dyDescent="0.25">
      <c r="A114">
        <v>3000940</v>
      </c>
      <c r="B114">
        <v>14</v>
      </c>
      <c r="C114">
        <v>3</v>
      </c>
    </row>
    <row r="115" spans="1:3" x14ac:dyDescent="0.25">
      <c r="A115">
        <v>3000962</v>
      </c>
      <c r="B115">
        <v>3</v>
      </c>
      <c r="C115">
        <v>17</v>
      </c>
    </row>
    <row r="116" spans="1:3" x14ac:dyDescent="0.25">
      <c r="A116">
        <v>3000965</v>
      </c>
      <c r="B116">
        <v>3</v>
      </c>
      <c r="C116">
        <v>17</v>
      </c>
    </row>
    <row r="117" spans="1:3" x14ac:dyDescent="0.25">
      <c r="A117">
        <v>3000966</v>
      </c>
      <c r="B117">
        <v>3</v>
      </c>
      <c r="C117">
        <v>17</v>
      </c>
    </row>
    <row r="118" spans="1:3" x14ac:dyDescent="0.25">
      <c r="A118">
        <v>3000978</v>
      </c>
      <c r="B118">
        <v>3</v>
      </c>
      <c r="C118">
        <v>17</v>
      </c>
    </row>
    <row r="119" spans="1:3" x14ac:dyDescent="0.25">
      <c r="A119">
        <v>3000979</v>
      </c>
      <c r="B119">
        <v>3</v>
      </c>
      <c r="C119">
        <v>17</v>
      </c>
    </row>
    <row r="120" spans="1:3" x14ac:dyDescent="0.25">
      <c r="A120">
        <v>3000984</v>
      </c>
      <c r="B120">
        <v>3</v>
      </c>
      <c r="C120">
        <v>17</v>
      </c>
    </row>
    <row r="121" spans="1:3" x14ac:dyDescent="0.25">
      <c r="A121">
        <v>3000986</v>
      </c>
      <c r="B121">
        <v>3</v>
      </c>
      <c r="C121">
        <v>17</v>
      </c>
    </row>
    <row r="122" spans="1:3" x14ac:dyDescent="0.25">
      <c r="A122">
        <v>3000987</v>
      </c>
      <c r="B122">
        <v>3</v>
      </c>
      <c r="C122">
        <v>17</v>
      </c>
    </row>
    <row r="123" spans="1:3" x14ac:dyDescent="0.25">
      <c r="A123">
        <v>3000991</v>
      </c>
      <c r="B123">
        <v>17</v>
      </c>
      <c r="C123">
        <v>3</v>
      </c>
    </row>
    <row r="124" spans="1:3" x14ac:dyDescent="0.25">
      <c r="A124">
        <v>3000992</v>
      </c>
      <c r="B124">
        <v>17</v>
      </c>
      <c r="C124">
        <v>3</v>
      </c>
    </row>
    <row r="125" spans="1:3" x14ac:dyDescent="0.25">
      <c r="A125">
        <v>3000994</v>
      </c>
      <c r="B125">
        <v>3</v>
      </c>
      <c r="C125">
        <v>17</v>
      </c>
    </row>
    <row r="126" spans="1:3" x14ac:dyDescent="0.25">
      <c r="A126">
        <v>3001000</v>
      </c>
      <c r="B126">
        <v>3</v>
      </c>
      <c r="C126">
        <v>17</v>
      </c>
    </row>
    <row r="127" spans="1:3" x14ac:dyDescent="0.25">
      <c r="A127">
        <v>3001001</v>
      </c>
      <c r="B127">
        <v>3</v>
      </c>
      <c r="C127">
        <v>17</v>
      </c>
    </row>
    <row r="128" spans="1:3" x14ac:dyDescent="0.25">
      <c r="A128">
        <v>3001010</v>
      </c>
      <c r="B128">
        <v>3</v>
      </c>
      <c r="C128">
        <v>17</v>
      </c>
    </row>
    <row r="129" spans="1:3" x14ac:dyDescent="0.25">
      <c r="A129">
        <v>3001011</v>
      </c>
      <c r="B129">
        <v>3</v>
      </c>
      <c r="C129">
        <v>17</v>
      </c>
    </row>
    <row r="130" spans="1:3" x14ac:dyDescent="0.25">
      <c r="A130">
        <v>3001012</v>
      </c>
      <c r="B130">
        <v>17</v>
      </c>
      <c r="C130">
        <v>3</v>
      </c>
    </row>
    <row r="131" spans="1:3" x14ac:dyDescent="0.25">
      <c r="A131">
        <v>3001020</v>
      </c>
      <c r="B131">
        <v>3</v>
      </c>
      <c r="C131">
        <v>17</v>
      </c>
    </row>
    <row r="132" spans="1:3" x14ac:dyDescent="0.25">
      <c r="A132">
        <v>3001027</v>
      </c>
      <c r="B132">
        <v>3</v>
      </c>
      <c r="C132">
        <v>17</v>
      </c>
    </row>
    <row r="133" spans="1:3" x14ac:dyDescent="0.25">
      <c r="A133">
        <v>3001036</v>
      </c>
      <c r="B133">
        <v>3</v>
      </c>
      <c r="C133">
        <v>17</v>
      </c>
    </row>
    <row r="134" spans="1:3" x14ac:dyDescent="0.25">
      <c r="A134">
        <v>3001042</v>
      </c>
      <c r="B134">
        <v>3</v>
      </c>
      <c r="C134">
        <v>17</v>
      </c>
    </row>
    <row r="135" spans="1:3" x14ac:dyDescent="0.25">
      <c r="A135">
        <v>3001043</v>
      </c>
      <c r="B135">
        <v>3</v>
      </c>
      <c r="C135">
        <v>17</v>
      </c>
    </row>
    <row r="136" spans="1:3" x14ac:dyDescent="0.25">
      <c r="A136">
        <v>3001046</v>
      </c>
      <c r="B136">
        <v>3</v>
      </c>
      <c r="C136">
        <v>17</v>
      </c>
    </row>
    <row r="137" spans="1:3" x14ac:dyDescent="0.25">
      <c r="A137">
        <v>3001047</v>
      </c>
      <c r="B137">
        <v>3</v>
      </c>
      <c r="C137">
        <v>17</v>
      </c>
    </row>
    <row r="138" spans="1:3" x14ac:dyDescent="0.25">
      <c r="A138">
        <v>3001064</v>
      </c>
      <c r="B138">
        <v>3</v>
      </c>
      <c r="C138">
        <v>17</v>
      </c>
    </row>
    <row r="139" spans="1:3" x14ac:dyDescent="0.25">
      <c r="A139">
        <v>3001069</v>
      </c>
      <c r="B139">
        <v>3</v>
      </c>
      <c r="C139">
        <v>17</v>
      </c>
    </row>
    <row r="140" spans="1:3" x14ac:dyDescent="0.25">
      <c r="A140">
        <v>3001104</v>
      </c>
      <c r="B140">
        <v>3</v>
      </c>
      <c r="C140">
        <v>17</v>
      </c>
    </row>
    <row r="141" spans="1:3" x14ac:dyDescent="0.25">
      <c r="A141">
        <v>3001111</v>
      </c>
      <c r="B141">
        <v>3</v>
      </c>
      <c r="C141">
        <v>17</v>
      </c>
    </row>
    <row r="142" spans="1:3" x14ac:dyDescent="0.25">
      <c r="A142">
        <v>3001119</v>
      </c>
      <c r="B142">
        <v>3</v>
      </c>
      <c r="C142">
        <v>17</v>
      </c>
    </row>
    <row r="143" spans="1:3" x14ac:dyDescent="0.25">
      <c r="A143">
        <v>3001120</v>
      </c>
      <c r="B143">
        <v>3</v>
      </c>
      <c r="C143">
        <v>17</v>
      </c>
    </row>
    <row r="144" spans="1:3" x14ac:dyDescent="0.25">
      <c r="A144">
        <v>3001133</v>
      </c>
      <c r="B144">
        <v>3</v>
      </c>
      <c r="C144">
        <v>17</v>
      </c>
    </row>
    <row r="145" spans="1:3" x14ac:dyDescent="0.25">
      <c r="A145">
        <v>3001134</v>
      </c>
      <c r="B145">
        <v>3</v>
      </c>
      <c r="C145">
        <v>17</v>
      </c>
    </row>
    <row r="146" spans="1:3" x14ac:dyDescent="0.25">
      <c r="A146">
        <v>3001186</v>
      </c>
      <c r="B146">
        <v>3</v>
      </c>
      <c r="C146">
        <v>17</v>
      </c>
    </row>
    <row r="147" spans="1:3" x14ac:dyDescent="0.25">
      <c r="A147">
        <v>3001292</v>
      </c>
      <c r="B147">
        <v>4</v>
      </c>
      <c r="C147">
        <v>3</v>
      </c>
    </row>
    <row r="148" spans="1:3" x14ac:dyDescent="0.25">
      <c r="A148">
        <v>3001445</v>
      </c>
      <c r="B148">
        <v>4</v>
      </c>
      <c r="C148">
        <v>3</v>
      </c>
    </row>
    <row r="149" spans="1:3" x14ac:dyDescent="0.25">
      <c r="A149">
        <v>3001458</v>
      </c>
      <c r="B149">
        <v>4</v>
      </c>
      <c r="C149">
        <v>3</v>
      </c>
    </row>
    <row r="150" spans="1:3" x14ac:dyDescent="0.25">
      <c r="A150">
        <v>3001478</v>
      </c>
      <c r="B150">
        <v>4</v>
      </c>
      <c r="C150">
        <v>3</v>
      </c>
    </row>
    <row r="151" spans="1:3" x14ac:dyDescent="0.25">
      <c r="A151">
        <v>3001479</v>
      </c>
      <c r="B151">
        <v>4</v>
      </c>
      <c r="C151">
        <v>3</v>
      </c>
    </row>
    <row r="152" spans="1:3" x14ac:dyDescent="0.25">
      <c r="A152">
        <v>3001499</v>
      </c>
      <c r="B152">
        <v>4</v>
      </c>
      <c r="C152">
        <v>3</v>
      </c>
    </row>
    <row r="153" spans="1:3" x14ac:dyDescent="0.25">
      <c r="A153">
        <v>3001518</v>
      </c>
      <c r="B153">
        <v>4</v>
      </c>
      <c r="C153">
        <v>3</v>
      </c>
    </row>
    <row r="154" spans="1:3" x14ac:dyDescent="0.25">
      <c r="A154">
        <v>3001554</v>
      </c>
      <c r="B154">
        <v>4</v>
      </c>
      <c r="C154">
        <v>3</v>
      </c>
    </row>
    <row r="155" spans="1:3" x14ac:dyDescent="0.25">
      <c r="A155">
        <v>3001563</v>
      </c>
      <c r="B155">
        <v>4</v>
      </c>
      <c r="C155">
        <v>3</v>
      </c>
    </row>
    <row r="156" spans="1:3" x14ac:dyDescent="0.25">
      <c r="A156">
        <v>3001564</v>
      </c>
      <c r="B156">
        <v>4</v>
      </c>
      <c r="C156">
        <v>3</v>
      </c>
    </row>
    <row r="157" spans="1:3" x14ac:dyDescent="0.25">
      <c r="A157">
        <v>3001576</v>
      </c>
      <c r="B157">
        <v>4</v>
      </c>
      <c r="C157">
        <v>3</v>
      </c>
    </row>
    <row r="158" spans="1:3" x14ac:dyDescent="0.25">
      <c r="A158">
        <v>3001577</v>
      </c>
      <c r="B158">
        <v>4</v>
      </c>
      <c r="C158">
        <v>3</v>
      </c>
    </row>
    <row r="159" spans="1:3" x14ac:dyDescent="0.25">
      <c r="A159">
        <v>3001586</v>
      </c>
      <c r="B159">
        <v>4</v>
      </c>
      <c r="C159">
        <v>3</v>
      </c>
    </row>
    <row r="160" spans="1:3" x14ac:dyDescent="0.25">
      <c r="A160">
        <v>3001587</v>
      </c>
      <c r="B160">
        <v>4</v>
      </c>
      <c r="C160">
        <v>3</v>
      </c>
    </row>
    <row r="161" spans="1:3" x14ac:dyDescent="0.25">
      <c r="A161">
        <v>3001594</v>
      </c>
      <c r="B161">
        <v>4</v>
      </c>
      <c r="C161">
        <v>3</v>
      </c>
    </row>
    <row r="162" spans="1:3" x14ac:dyDescent="0.25">
      <c r="A162">
        <v>3001595</v>
      </c>
      <c r="B162">
        <v>4</v>
      </c>
      <c r="C162">
        <v>3</v>
      </c>
    </row>
    <row r="163" spans="1:3" x14ac:dyDescent="0.25">
      <c r="A163">
        <v>3001605</v>
      </c>
      <c r="B163">
        <v>4</v>
      </c>
      <c r="C163">
        <v>3</v>
      </c>
    </row>
    <row r="164" spans="1:3" x14ac:dyDescent="0.25">
      <c r="A164">
        <v>3001611</v>
      </c>
      <c r="B164">
        <v>4</v>
      </c>
      <c r="C164">
        <v>3</v>
      </c>
    </row>
    <row r="165" spans="1:3" x14ac:dyDescent="0.25">
      <c r="A165">
        <v>3001617</v>
      </c>
      <c r="B165">
        <v>4</v>
      </c>
      <c r="C165">
        <v>3</v>
      </c>
    </row>
    <row r="166" spans="1:3" x14ac:dyDescent="0.25">
      <c r="A166">
        <v>3001618</v>
      </c>
      <c r="B166">
        <v>4</v>
      </c>
      <c r="C166">
        <v>3</v>
      </c>
    </row>
    <row r="167" spans="1:3" x14ac:dyDescent="0.25">
      <c r="A167">
        <v>3001619</v>
      </c>
      <c r="B167">
        <v>4</v>
      </c>
      <c r="C167">
        <v>3</v>
      </c>
    </row>
    <row r="168" spans="1:3" x14ac:dyDescent="0.25">
      <c r="A168">
        <v>3001625</v>
      </c>
      <c r="B168">
        <v>4</v>
      </c>
      <c r="C168">
        <v>3</v>
      </c>
    </row>
    <row r="169" spans="1:3" x14ac:dyDescent="0.25">
      <c r="A169">
        <v>3001627</v>
      </c>
      <c r="B169">
        <v>4</v>
      </c>
      <c r="C169">
        <v>3</v>
      </c>
    </row>
    <row r="170" spans="1:3" x14ac:dyDescent="0.25">
      <c r="A170">
        <v>3001630</v>
      </c>
      <c r="B170">
        <v>4</v>
      </c>
      <c r="C170">
        <v>3</v>
      </c>
    </row>
    <row r="171" spans="1:3" x14ac:dyDescent="0.25">
      <c r="A171">
        <v>3001631</v>
      </c>
      <c r="B171">
        <v>4</v>
      </c>
      <c r="C171">
        <v>3</v>
      </c>
    </row>
    <row r="172" spans="1:3" x14ac:dyDescent="0.25">
      <c r="A172">
        <v>3001633</v>
      </c>
      <c r="B172">
        <v>4</v>
      </c>
      <c r="C172">
        <v>3</v>
      </c>
    </row>
    <row r="173" spans="1:3" x14ac:dyDescent="0.25">
      <c r="A173">
        <v>3001660</v>
      </c>
      <c r="B173">
        <v>4</v>
      </c>
      <c r="C173">
        <v>3</v>
      </c>
    </row>
    <row r="174" spans="1:3" x14ac:dyDescent="0.25">
      <c r="A174">
        <v>3001661</v>
      </c>
      <c r="B174">
        <v>4</v>
      </c>
      <c r="C174">
        <v>3</v>
      </c>
    </row>
    <row r="175" spans="1:3" x14ac:dyDescent="0.25">
      <c r="A175">
        <v>3001662</v>
      </c>
      <c r="B175">
        <v>4</v>
      </c>
      <c r="C175">
        <v>3</v>
      </c>
    </row>
    <row r="176" spans="1:3" x14ac:dyDescent="0.25">
      <c r="A176">
        <v>3001663</v>
      </c>
      <c r="B176">
        <v>4</v>
      </c>
      <c r="C176">
        <v>3</v>
      </c>
    </row>
    <row r="177" spans="1:3" x14ac:dyDescent="0.25">
      <c r="A177">
        <v>3001697</v>
      </c>
      <c r="B177">
        <v>4</v>
      </c>
      <c r="C177">
        <v>3</v>
      </c>
    </row>
    <row r="178" spans="1:3" x14ac:dyDescent="0.25">
      <c r="A178">
        <v>3001702</v>
      </c>
      <c r="B178">
        <v>4</v>
      </c>
      <c r="C178">
        <v>3</v>
      </c>
    </row>
    <row r="179" spans="1:3" x14ac:dyDescent="0.25">
      <c r="A179">
        <v>3001706</v>
      </c>
      <c r="B179">
        <v>4</v>
      </c>
      <c r="C179">
        <v>3</v>
      </c>
    </row>
    <row r="180" spans="1:3" x14ac:dyDescent="0.25">
      <c r="A180">
        <v>3001719</v>
      </c>
      <c r="B180">
        <v>4</v>
      </c>
      <c r="C180">
        <v>3</v>
      </c>
    </row>
    <row r="181" spans="1:3" x14ac:dyDescent="0.25">
      <c r="A181">
        <v>3001745</v>
      </c>
      <c r="B181">
        <v>4</v>
      </c>
      <c r="C181">
        <v>3</v>
      </c>
    </row>
    <row r="182" spans="1:3" x14ac:dyDescent="0.25">
      <c r="A182">
        <v>3001771</v>
      </c>
      <c r="B182">
        <v>4</v>
      </c>
      <c r="C182">
        <v>3</v>
      </c>
    </row>
    <row r="183" spans="1:3" x14ac:dyDescent="0.25">
      <c r="A183">
        <v>3001808</v>
      </c>
      <c r="B183">
        <v>4</v>
      </c>
      <c r="C183">
        <v>3</v>
      </c>
    </row>
    <row r="184" spans="1:3" x14ac:dyDescent="0.25">
      <c r="A184">
        <v>3001809</v>
      </c>
      <c r="B184">
        <v>4</v>
      </c>
      <c r="C184">
        <v>3</v>
      </c>
    </row>
    <row r="185" spans="1:3" x14ac:dyDescent="0.25">
      <c r="A185">
        <v>3001839</v>
      </c>
      <c r="B185">
        <v>4</v>
      </c>
      <c r="C185">
        <v>3</v>
      </c>
    </row>
    <row r="186" spans="1:3" x14ac:dyDescent="0.25">
      <c r="A186">
        <v>3001840</v>
      </c>
      <c r="B186">
        <v>4</v>
      </c>
      <c r="C186">
        <v>3</v>
      </c>
    </row>
    <row r="187" spans="1:3" x14ac:dyDescent="0.25">
      <c r="A187">
        <v>3001842</v>
      </c>
      <c r="B187">
        <v>4</v>
      </c>
      <c r="C187">
        <v>3</v>
      </c>
    </row>
    <row r="188" spans="1:3" x14ac:dyDescent="0.25">
      <c r="A188">
        <v>3001843</v>
      </c>
      <c r="B188">
        <v>4</v>
      </c>
      <c r="C188">
        <v>3</v>
      </c>
    </row>
    <row r="189" spans="1:3" x14ac:dyDescent="0.25">
      <c r="A189">
        <v>3001845</v>
      </c>
      <c r="B189">
        <v>4</v>
      </c>
      <c r="C189">
        <v>3</v>
      </c>
    </row>
    <row r="190" spans="1:3" x14ac:dyDescent="0.25">
      <c r="A190">
        <v>3001853</v>
      </c>
      <c r="B190">
        <v>4</v>
      </c>
      <c r="C190">
        <v>3</v>
      </c>
    </row>
    <row r="191" spans="1:3" x14ac:dyDescent="0.25">
      <c r="A191">
        <v>3001880</v>
      </c>
      <c r="B191">
        <v>4</v>
      </c>
      <c r="C191">
        <v>3</v>
      </c>
    </row>
    <row r="192" spans="1:3" x14ac:dyDescent="0.25">
      <c r="A192">
        <v>3001881</v>
      </c>
      <c r="B192">
        <v>4</v>
      </c>
      <c r="C192">
        <v>3</v>
      </c>
    </row>
    <row r="193" spans="1:3" x14ac:dyDescent="0.25">
      <c r="A193">
        <v>3001885</v>
      </c>
      <c r="B193">
        <v>4</v>
      </c>
      <c r="C193">
        <v>3</v>
      </c>
    </row>
    <row r="194" spans="1:3" x14ac:dyDescent="0.25">
      <c r="A194">
        <v>3001894</v>
      </c>
      <c r="B194">
        <v>4</v>
      </c>
      <c r="C194">
        <v>3</v>
      </c>
    </row>
    <row r="195" spans="1:3" x14ac:dyDescent="0.25">
      <c r="A195">
        <v>3001937</v>
      </c>
      <c r="B195">
        <v>4</v>
      </c>
      <c r="C195">
        <v>3</v>
      </c>
    </row>
    <row r="196" spans="1:3" x14ac:dyDescent="0.25">
      <c r="A196">
        <v>3001941</v>
      </c>
      <c r="B196">
        <v>3</v>
      </c>
      <c r="C196">
        <v>4</v>
      </c>
    </row>
    <row r="197" spans="1:3" x14ac:dyDescent="0.25">
      <c r="A197">
        <v>3001942</v>
      </c>
      <c r="B197">
        <v>3</v>
      </c>
      <c r="C197">
        <v>4</v>
      </c>
    </row>
    <row r="198" spans="1:3" x14ac:dyDescent="0.25">
      <c r="A198">
        <v>3001954</v>
      </c>
      <c r="B198">
        <v>3</v>
      </c>
      <c r="C198">
        <v>4</v>
      </c>
    </row>
    <row r="199" spans="1:3" x14ac:dyDescent="0.25">
      <c r="A199">
        <v>3001955</v>
      </c>
      <c r="B199">
        <v>3</v>
      </c>
      <c r="C199">
        <v>4</v>
      </c>
    </row>
    <row r="200" spans="1:3" x14ac:dyDescent="0.25">
      <c r="A200">
        <v>3001962</v>
      </c>
      <c r="B200">
        <v>3</v>
      </c>
      <c r="C200">
        <v>4</v>
      </c>
    </row>
    <row r="201" spans="1:3" x14ac:dyDescent="0.25">
      <c r="A201">
        <v>3001968</v>
      </c>
      <c r="B201">
        <v>3</v>
      </c>
      <c r="C201">
        <v>4</v>
      </c>
    </row>
    <row r="202" spans="1:3" x14ac:dyDescent="0.25">
      <c r="A202">
        <v>3001969</v>
      </c>
      <c r="B202">
        <v>3</v>
      </c>
      <c r="C202">
        <v>4</v>
      </c>
    </row>
    <row r="203" spans="1:3" x14ac:dyDescent="0.25">
      <c r="A203">
        <v>3001970</v>
      </c>
      <c r="B203">
        <v>3</v>
      </c>
      <c r="C203">
        <v>4</v>
      </c>
    </row>
    <row r="204" spans="1:3" x14ac:dyDescent="0.25">
      <c r="A204">
        <v>3001971</v>
      </c>
      <c r="B204">
        <v>3</v>
      </c>
      <c r="C204">
        <v>4</v>
      </c>
    </row>
    <row r="205" spans="1:3" x14ac:dyDescent="0.25">
      <c r="A205">
        <v>3001974</v>
      </c>
      <c r="B205">
        <v>3</v>
      </c>
      <c r="C205">
        <v>4</v>
      </c>
    </row>
    <row r="206" spans="1:3" x14ac:dyDescent="0.25">
      <c r="A206">
        <v>3001975</v>
      </c>
      <c r="B206">
        <v>3</v>
      </c>
      <c r="C206">
        <v>4</v>
      </c>
    </row>
    <row r="207" spans="1:3" x14ac:dyDescent="0.25">
      <c r="A207">
        <v>3001977</v>
      </c>
      <c r="B207">
        <v>3</v>
      </c>
      <c r="C207">
        <v>4</v>
      </c>
    </row>
    <row r="208" spans="1:3" x14ac:dyDescent="0.25">
      <c r="A208">
        <v>3001978</v>
      </c>
      <c r="B208">
        <v>3</v>
      </c>
      <c r="C208">
        <v>4</v>
      </c>
    </row>
    <row r="209" spans="1:3" x14ac:dyDescent="0.25">
      <c r="A209">
        <v>3001981</v>
      </c>
      <c r="B209">
        <v>3</v>
      </c>
      <c r="C209">
        <v>4</v>
      </c>
    </row>
    <row r="210" spans="1:3" x14ac:dyDescent="0.25">
      <c r="A210">
        <v>3001982</v>
      </c>
      <c r="B210">
        <v>3</v>
      </c>
      <c r="C210">
        <v>4</v>
      </c>
    </row>
    <row r="211" spans="1:3" x14ac:dyDescent="0.25">
      <c r="A211">
        <v>3001983</v>
      </c>
      <c r="B211">
        <v>3</v>
      </c>
      <c r="C211">
        <v>4</v>
      </c>
    </row>
    <row r="212" spans="1:3" x14ac:dyDescent="0.25">
      <c r="A212">
        <v>3001993</v>
      </c>
      <c r="B212">
        <v>3</v>
      </c>
      <c r="C212">
        <v>4</v>
      </c>
    </row>
    <row r="213" spans="1:3" x14ac:dyDescent="0.25">
      <c r="A213">
        <v>3001994</v>
      </c>
      <c r="B213">
        <v>3</v>
      </c>
      <c r="C213">
        <v>4</v>
      </c>
    </row>
    <row r="214" spans="1:3" x14ac:dyDescent="0.25">
      <c r="A214">
        <v>3001999</v>
      </c>
      <c r="B214">
        <v>4</v>
      </c>
      <c r="C214">
        <v>3</v>
      </c>
    </row>
    <row r="215" spans="1:3" x14ac:dyDescent="0.25">
      <c r="A215">
        <v>3002003</v>
      </c>
      <c r="B215">
        <v>3</v>
      </c>
      <c r="C215">
        <v>4</v>
      </c>
    </row>
    <row r="216" spans="1:3" x14ac:dyDescent="0.25">
      <c r="A216">
        <v>3002004</v>
      </c>
      <c r="B216">
        <v>3</v>
      </c>
      <c r="C216">
        <v>4</v>
      </c>
    </row>
    <row r="217" spans="1:3" x14ac:dyDescent="0.25">
      <c r="A217">
        <v>3002005</v>
      </c>
      <c r="B217">
        <v>3</v>
      </c>
      <c r="C217">
        <v>4</v>
      </c>
    </row>
    <row r="218" spans="1:3" x14ac:dyDescent="0.25">
      <c r="A218">
        <v>3002006</v>
      </c>
      <c r="B218">
        <v>3</v>
      </c>
      <c r="C218">
        <v>4</v>
      </c>
    </row>
    <row r="219" spans="1:3" x14ac:dyDescent="0.25">
      <c r="A219">
        <v>3002007</v>
      </c>
      <c r="B219">
        <v>3</v>
      </c>
      <c r="C219">
        <v>4</v>
      </c>
    </row>
    <row r="220" spans="1:3" x14ac:dyDescent="0.25">
      <c r="A220">
        <v>3002010</v>
      </c>
      <c r="B220">
        <v>3</v>
      </c>
      <c r="C220">
        <v>4</v>
      </c>
    </row>
    <row r="221" spans="1:3" x14ac:dyDescent="0.25">
      <c r="A221">
        <v>3002011</v>
      </c>
      <c r="B221">
        <v>3</v>
      </c>
      <c r="C221">
        <v>4</v>
      </c>
    </row>
    <row r="222" spans="1:3" x14ac:dyDescent="0.25">
      <c r="A222">
        <v>3002012</v>
      </c>
      <c r="B222">
        <v>3</v>
      </c>
      <c r="C222">
        <v>4</v>
      </c>
    </row>
    <row r="223" spans="1:3" x14ac:dyDescent="0.25">
      <c r="A223">
        <v>3002013</v>
      </c>
      <c r="B223">
        <v>3</v>
      </c>
      <c r="C223">
        <v>4</v>
      </c>
    </row>
    <row r="224" spans="1:3" x14ac:dyDescent="0.25">
      <c r="A224">
        <v>3002015</v>
      </c>
      <c r="B224">
        <v>3</v>
      </c>
      <c r="C224">
        <v>4</v>
      </c>
    </row>
    <row r="225" spans="1:3" x14ac:dyDescent="0.25">
      <c r="A225">
        <v>3002016</v>
      </c>
      <c r="B225">
        <v>3</v>
      </c>
      <c r="C225">
        <v>4</v>
      </c>
    </row>
    <row r="226" spans="1:3" x14ac:dyDescent="0.25">
      <c r="A226">
        <v>3002017</v>
      </c>
      <c r="B226">
        <v>3</v>
      </c>
      <c r="C226">
        <v>4</v>
      </c>
    </row>
    <row r="227" spans="1:3" x14ac:dyDescent="0.25">
      <c r="A227">
        <v>3002019</v>
      </c>
      <c r="B227">
        <v>3</v>
      </c>
      <c r="C227">
        <v>4</v>
      </c>
    </row>
    <row r="228" spans="1:3" x14ac:dyDescent="0.25">
      <c r="A228">
        <v>3002022</v>
      </c>
      <c r="B228">
        <v>3</v>
      </c>
      <c r="C228">
        <v>4</v>
      </c>
    </row>
    <row r="229" spans="1:3" x14ac:dyDescent="0.25">
      <c r="A229">
        <v>3002024</v>
      </c>
      <c r="B229">
        <v>3</v>
      </c>
      <c r="C229">
        <v>4</v>
      </c>
    </row>
    <row r="230" spans="1:3" x14ac:dyDescent="0.25">
      <c r="A230">
        <v>3002025</v>
      </c>
      <c r="B230">
        <v>3</v>
      </c>
      <c r="C230">
        <v>4</v>
      </c>
    </row>
    <row r="231" spans="1:3" x14ac:dyDescent="0.25">
      <c r="A231">
        <v>3002026</v>
      </c>
      <c r="B231">
        <v>3</v>
      </c>
      <c r="C231">
        <v>4</v>
      </c>
    </row>
    <row r="232" spans="1:3" x14ac:dyDescent="0.25">
      <c r="A232">
        <v>3002033</v>
      </c>
      <c r="B232">
        <v>3</v>
      </c>
      <c r="C232">
        <v>4</v>
      </c>
    </row>
    <row r="233" spans="1:3" x14ac:dyDescent="0.25">
      <c r="A233">
        <v>3002035</v>
      </c>
      <c r="B233">
        <v>3</v>
      </c>
      <c r="C233">
        <v>4</v>
      </c>
    </row>
    <row r="234" spans="1:3" x14ac:dyDescent="0.25">
      <c r="A234">
        <v>3002036</v>
      </c>
      <c r="B234">
        <v>3</v>
      </c>
      <c r="C234">
        <v>4</v>
      </c>
    </row>
    <row r="235" spans="1:3" x14ac:dyDescent="0.25">
      <c r="A235">
        <v>3002037</v>
      </c>
      <c r="B235">
        <v>3</v>
      </c>
      <c r="C235">
        <v>4</v>
      </c>
    </row>
    <row r="236" spans="1:3" x14ac:dyDescent="0.25">
      <c r="A236">
        <v>3002040</v>
      </c>
      <c r="B236">
        <v>3</v>
      </c>
      <c r="C236">
        <v>4</v>
      </c>
    </row>
    <row r="237" spans="1:3" x14ac:dyDescent="0.25">
      <c r="A237">
        <v>3002041</v>
      </c>
      <c r="B237">
        <v>3</v>
      </c>
      <c r="C237">
        <v>4</v>
      </c>
    </row>
    <row r="238" spans="1:3" x14ac:dyDescent="0.25">
      <c r="A238">
        <v>3002042</v>
      </c>
      <c r="B238">
        <v>3</v>
      </c>
      <c r="C238">
        <v>4</v>
      </c>
    </row>
    <row r="239" spans="1:3" x14ac:dyDescent="0.25">
      <c r="A239">
        <v>3002049</v>
      </c>
      <c r="B239">
        <v>3</v>
      </c>
      <c r="C239">
        <v>4</v>
      </c>
    </row>
    <row r="240" spans="1:3" x14ac:dyDescent="0.25">
      <c r="A240">
        <v>3002052</v>
      </c>
      <c r="B240">
        <v>3</v>
      </c>
      <c r="C240">
        <v>4</v>
      </c>
    </row>
    <row r="241" spans="1:3" x14ac:dyDescent="0.25">
      <c r="A241">
        <v>3002056</v>
      </c>
      <c r="B241">
        <v>3</v>
      </c>
      <c r="C241">
        <v>4</v>
      </c>
    </row>
    <row r="242" spans="1:3" x14ac:dyDescent="0.25">
      <c r="A242">
        <v>3002057</v>
      </c>
      <c r="B242">
        <v>3</v>
      </c>
      <c r="C242">
        <v>4</v>
      </c>
    </row>
    <row r="243" spans="1:3" x14ac:dyDescent="0.25">
      <c r="A243">
        <v>3002058</v>
      </c>
      <c r="B243">
        <v>3</v>
      </c>
      <c r="C243">
        <v>4</v>
      </c>
    </row>
    <row r="244" spans="1:3" x14ac:dyDescent="0.25">
      <c r="A244">
        <v>3002059</v>
      </c>
      <c r="B244">
        <v>3</v>
      </c>
      <c r="C244">
        <v>4</v>
      </c>
    </row>
    <row r="245" spans="1:3" x14ac:dyDescent="0.25">
      <c r="A245">
        <v>3002060</v>
      </c>
      <c r="B245">
        <v>3</v>
      </c>
      <c r="C245">
        <v>4</v>
      </c>
    </row>
    <row r="246" spans="1:3" x14ac:dyDescent="0.25">
      <c r="A246">
        <v>3002068</v>
      </c>
      <c r="B246">
        <v>3</v>
      </c>
      <c r="C246">
        <v>4</v>
      </c>
    </row>
    <row r="247" spans="1:3" x14ac:dyDescent="0.25">
      <c r="A247">
        <v>3002069</v>
      </c>
      <c r="B247">
        <v>3</v>
      </c>
      <c r="C247">
        <v>4</v>
      </c>
    </row>
    <row r="248" spans="1:3" x14ac:dyDescent="0.25">
      <c r="A248">
        <v>3002070</v>
      </c>
      <c r="B248">
        <v>3</v>
      </c>
      <c r="C248">
        <v>4</v>
      </c>
    </row>
    <row r="249" spans="1:3" x14ac:dyDescent="0.25">
      <c r="A249">
        <v>3002071</v>
      </c>
      <c r="B249">
        <v>3</v>
      </c>
      <c r="C249">
        <v>4</v>
      </c>
    </row>
    <row r="250" spans="1:3" x14ac:dyDescent="0.25">
      <c r="A250">
        <v>3002072</v>
      </c>
      <c r="B250">
        <v>3</v>
      </c>
      <c r="C250">
        <v>4</v>
      </c>
    </row>
    <row r="251" spans="1:3" x14ac:dyDescent="0.25">
      <c r="A251">
        <v>3002073</v>
      </c>
      <c r="B251">
        <v>3</v>
      </c>
      <c r="C251">
        <v>4</v>
      </c>
    </row>
    <row r="252" spans="1:3" x14ac:dyDescent="0.25">
      <c r="A252">
        <v>3002075</v>
      </c>
      <c r="B252">
        <v>3</v>
      </c>
      <c r="C252">
        <v>4</v>
      </c>
    </row>
    <row r="253" spans="1:3" x14ac:dyDescent="0.25">
      <c r="A253">
        <v>3002076</v>
      </c>
      <c r="B253">
        <v>3</v>
      </c>
      <c r="C253">
        <v>4</v>
      </c>
    </row>
    <row r="254" spans="1:3" x14ac:dyDescent="0.25">
      <c r="A254">
        <v>3002078</v>
      </c>
      <c r="B254">
        <v>3</v>
      </c>
      <c r="C254">
        <v>4</v>
      </c>
    </row>
    <row r="255" spans="1:3" x14ac:dyDescent="0.25">
      <c r="A255">
        <v>3002082</v>
      </c>
      <c r="B255">
        <v>3</v>
      </c>
      <c r="C255">
        <v>4</v>
      </c>
    </row>
    <row r="256" spans="1:3" x14ac:dyDescent="0.25">
      <c r="A256">
        <v>3002085</v>
      </c>
      <c r="B256">
        <v>3</v>
      </c>
      <c r="C256">
        <v>4</v>
      </c>
    </row>
    <row r="257" spans="1:3" x14ac:dyDescent="0.25">
      <c r="A257">
        <v>3002086</v>
      </c>
      <c r="B257">
        <v>3</v>
      </c>
      <c r="C257">
        <v>4</v>
      </c>
    </row>
    <row r="258" spans="1:3" x14ac:dyDescent="0.25">
      <c r="A258">
        <v>3002087</v>
      </c>
      <c r="B258">
        <v>3</v>
      </c>
      <c r="C258">
        <v>4</v>
      </c>
    </row>
    <row r="259" spans="1:3" x14ac:dyDescent="0.25">
      <c r="A259">
        <v>3002088</v>
      </c>
      <c r="B259">
        <v>3</v>
      </c>
      <c r="C259">
        <v>4</v>
      </c>
    </row>
    <row r="260" spans="1:3" x14ac:dyDescent="0.25">
      <c r="A260">
        <v>3002092</v>
      </c>
      <c r="B260">
        <v>4</v>
      </c>
      <c r="C260">
        <v>3</v>
      </c>
    </row>
    <row r="261" spans="1:3" x14ac:dyDescent="0.25">
      <c r="A261">
        <v>3002094</v>
      </c>
      <c r="B261">
        <v>3</v>
      </c>
      <c r="C261">
        <v>4</v>
      </c>
    </row>
    <row r="262" spans="1:3" x14ac:dyDescent="0.25">
      <c r="A262">
        <v>3002095</v>
      </c>
      <c r="B262">
        <v>3</v>
      </c>
      <c r="C262">
        <v>4</v>
      </c>
    </row>
    <row r="263" spans="1:3" x14ac:dyDescent="0.25">
      <c r="A263">
        <v>3002097</v>
      </c>
      <c r="B263">
        <v>3</v>
      </c>
      <c r="C263">
        <v>4</v>
      </c>
    </row>
    <row r="264" spans="1:3" x14ac:dyDescent="0.25">
      <c r="A264">
        <v>3002100</v>
      </c>
      <c r="B264">
        <v>3</v>
      </c>
      <c r="C264">
        <v>4</v>
      </c>
    </row>
    <row r="265" spans="1:3" x14ac:dyDescent="0.25">
      <c r="A265">
        <v>3002101</v>
      </c>
      <c r="B265">
        <v>3</v>
      </c>
      <c r="C265">
        <v>4</v>
      </c>
    </row>
    <row r="266" spans="1:3" x14ac:dyDescent="0.25">
      <c r="A266">
        <v>3002105</v>
      </c>
      <c r="B266">
        <v>3</v>
      </c>
      <c r="C266">
        <v>4</v>
      </c>
    </row>
    <row r="267" spans="1:3" x14ac:dyDescent="0.25">
      <c r="A267">
        <v>3002106</v>
      </c>
      <c r="B267">
        <v>3</v>
      </c>
      <c r="C267">
        <v>4</v>
      </c>
    </row>
    <row r="268" spans="1:3" x14ac:dyDescent="0.25">
      <c r="A268">
        <v>3002108</v>
      </c>
      <c r="B268">
        <v>3</v>
      </c>
      <c r="C268">
        <v>4</v>
      </c>
    </row>
    <row r="269" spans="1:3" x14ac:dyDescent="0.25">
      <c r="A269">
        <v>3002109</v>
      </c>
      <c r="B269">
        <v>3</v>
      </c>
      <c r="C269">
        <v>4</v>
      </c>
    </row>
    <row r="270" spans="1:3" x14ac:dyDescent="0.25">
      <c r="A270">
        <v>3002110</v>
      </c>
      <c r="B270">
        <v>3</v>
      </c>
      <c r="C270">
        <v>4</v>
      </c>
    </row>
    <row r="271" spans="1:3" x14ac:dyDescent="0.25">
      <c r="A271">
        <v>3002111</v>
      </c>
      <c r="B271">
        <v>3</v>
      </c>
      <c r="C271">
        <v>4</v>
      </c>
    </row>
    <row r="272" spans="1:3" x14ac:dyDescent="0.25">
      <c r="A272">
        <v>3002112</v>
      </c>
      <c r="B272">
        <v>3</v>
      </c>
      <c r="C272">
        <v>4</v>
      </c>
    </row>
    <row r="273" spans="1:3" x14ac:dyDescent="0.25">
      <c r="A273">
        <v>3002116</v>
      </c>
      <c r="B273">
        <v>3</v>
      </c>
      <c r="C273">
        <v>4</v>
      </c>
    </row>
    <row r="274" spans="1:3" x14ac:dyDescent="0.25">
      <c r="A274">
        <v>3002119</v>
      </c>
      <c r="B274">
        <v>3</v>
      </c>
      <c r="C274">
        <v>4</v>
      </c>
    </row>
    <row r="275" spans="1:3" x14ac:dyDescent="0.25">
      <c r="A275">
        <v>3002120</v>
      </c>
      <c r="B275">
        <v>3</v>
      </c>
      <c r="C275">
        <v>4</v>
      </c>
    </row>
    <row r="276" spans="1:3" x14ac:dyDescent="0.25">
      <c r="A276">
        <v>3002121</v>
      </c>
      <c r="B276">
        <v>3</v>
      </c>
      <c r="C276">
        <v>4</v>
      </c>
    </row>
    <row r="277" spans="1:3" x14ac:dyDescent="0.25">
      <c r="A277">
        <v>3002127</v>
      </c>
      <c r="B277">
        <v>3</v>
      </c>
      <c r="C277">
        <v>4</v>
      </c>
    </row>
    <row r="278" spans="1:3" x14ac:dyDescent="0.25">
      <c r="A278">
        <v>3002128</v>
      </c>
      <c r="B278">
        <v>3</v>
      </c>
      <c r="C278">
        <v>4</v>
      </c>
    </row>
    <row r="279" spans="1:3" x14ac:dyDescent="0.25">
      <c r="A279">
        <v>3002129</v>
      </c>
      <c r="B279">
        <v>3</v>
      </c>
      <c r="C279">
        <v>4</v>
      </c>
    </row>
    <row r="280" spans="1:3" x14ac:dyDescent="0.25">
      <c r="A280">
        <v>3002130</v>
      </c>
      <c r="B280">
        <v>3</v>
      </c>
      <c r="C280">
        <v>4</v>
      </c>
    </row>
    <row r="281" spans="1:3" x14ac:dyDescent="0.25">
      <c r="A281">
        <v>3002132</v>
      </c>
      <c r="B281">
        <v>3</v>
      </c>
      <c r="C281">
        <v>4</v>
      </c>
    </row>
    <row r="282" spans="1:3" x14ac:dyDescent="0.25">
      <c r="A282">
        <v>3002136</v>
      </c>
      <c r="B282">
        <v>3</v>
      </c>
      <c r="C282">
        <v>4</v>
      </c>
    </row>
    <row r="283" spans="1:3" x14ac:dyDescent="0.25">
      <c r="A283">
        <v>3002146</v>
      </c>
      <c r="B283">
        <v>3</v>
      </c>
      <c r="C283">
        <v>4</v>
      </c>
    </row>
    <row r="284" spans="1:3" x14ac:dyDescent="0.25">
      <c r="A284">
        <v>3002147</v>
      </c>
      <c r="B284">
        <v>3</v>
      </c>
      <c r="C284">
        <v>4</v>
      </c>
    </row>
    <row r="285" spans="1:3" x14ac:dyDescent="0.25">
      <c r="A285">
        <v>3002148</v>
      </c>
      <c r="B285">
        <v>3</v>
      </c>
      <c r="C285">
        <v>4</v>
      </c>
    </row>
    <row r="286" spans="1:3" x14ac:dyDescent="0.25">
      <c r="A286">
        <v>3002149</v>
      </c>
      <c r="B286">
        <v>3</v>
      </c>
      <c r="C286">
        <v>4</v>
      </c>
    </row>
    <row r="287" spans="1:3" x14ac:dyDescent="0.25">
      <c r="A287">
        <v>3002150</v>
      </c>
      <c r="B287">
        <v>3</v>
      </c>
      <c r="C287">
        <v>4</v>
      </c>
    </row>
    <row r="288" spans="1:3" x14ac:dyDescent="0.25">
      <c r="A288">
        <v>3002153</v>
      </c>
      <c r="B288">
        <v>3</v>
      </c>
      <c r="C288">
        <v>4</v>
      </c>
    </row>
    <row r="289" spans="1:3" x14ac:dyDescent="0.25">
      <c r="A289">
        <v>3002154</v>
      </c>
      <c r="B289">
        <v>3</v>
      </c>
      <c r="C289">
        <v>4</v>
      </c>
    </row>
    <row r="290" spans="1:3" x14ac:dyDescent="0.25">
      <c r="A290">
        <v>3002159</v>
      </c>
      <c r="B290">
        <v>3</v>
      </c>
      <c r="C290">
        <v>4</v>
      </c>
    </row>
    <row r="291" spans="1:3" x14ac:dyDescent="0.25">
      <c r="A291">
        <v>3002162</v>
      </c>
      <c r="B291">
        <v>3</v>
      </c>
      <c r="C291">
        <v>4</v>
      </c>
    </row>
    <row r="292" spans="1:3" x14ac:dyDescent="0.25">
      <c r="A292">
        <v>3002169</v>
      </c>
      <c r="B292">
        <v>3</v>
      </c>
      <c r="C292">
        <v>4</v>
      </c>
    </row>
    <row r="293" spans="1:3" x14ac:dyDescent="0.25">
      <c r="A293">
        <v>3002260</v>
      </c>
      <c r="B293">
        <v>4</v>
      </c>
      <c r="C293">
        <v>3</v>
      </c>
    </row>
    <row r="294" spans="1:3" x14ac:dyDescent="0.25">
      <c r="A294">
        <v>3002270</v>
      </c>
      <c r="B294">
        <v>4</v>
      </c>
      <c r="C294">
        <v>3</v>
      </c>
    </row>
    <row r="295" spans="1:3" x14ac:dyDescent="0.25">
      <c r="A295">
        <v>3002301</v>
      </c>
      <c r="B295">
        <v>17</v>
      </c>
      <c r="C295">
        <v>3</v>
      </c>
    </row>
    <row r="296" spans="1:3" x14ac:dyDescent="0.25">
      <c r="A296">
        <v>3002303</v>
      </c>
      <c r="B296">
        <v>4</v>
      </c>
      <c r="C296">
        <v>3</v>
      </c>
    </row>
    <row r="297" spans="1:3" x14ac:dyDescent="0.25">
      <c r="A297">
        <v>3002316</v>
      </c>
      <c r="B297">
        <v>2</v>
      </c>
      <c r="C297">
        <v>3</v>
      </c>
    </row>
    <row r="298" spans="1:3" x14ac:dyDescent="0.25">
      <c r="A298">
        <v>3002320</v>
      </c>
      <c r="B298">
        <v>3</v>
      </c>
      <c r="C298">
        <v>17</v>
      </c>
    </row>
    <row r="299" spans="1:3" x14ac:dyDescent="0.25">
      <c r="A299">
        <v>3002323</v>
      </c>
      <c r="B299">
        <v>14</v>
      </c>
      <c r="C299">
        <v>3</v>
      </c>
    </row>
    <row r="300" spans="1:3" x14ac:dyDescent="0.25">
      <c r="A300">
        <v>3002343</v>
      </c>
      <c r="B300">
        <v>17</v>
      </c>
      <c r="C300">
        <v>3</v>
      </c>
    </row>
    <row r="301" spans="1:3" x14ac:dyDescent="0.25">
      <c r="A301">
        <v>3002404</v>
      </c>
      <c r="B301">
        <v>3</v>
      </c>
      <c r="C301">
        <v>17</v>
      </c>
    </row>
    <row r="302" spans="1:3" x14ac:dyDescent="0.25">
      <c r="A302">
        <v>3002421</v>
      </c>
      <c r="B302">
        <v>2</v>
      </c>
      <c r="C302">
        <v>3</v>
      </c>
    </row>
    <row r="303" spans="1:3" x14ac:dyDescent="0.25">
      <c r="A303">
        <v>3002445</v>
      </c>
      <c r="B303">
        <v>4</v>
      </c>
      <c r="C303">
        <v>3</v>
      </c>
    </row>
    <row r="304" spans="1:3" x14ac:dyDescent="0.25">
      <c r="A304">
        <v>3002451</v>
      </c>
      <c r="B304">
        <v>17</v>
      </c>
      <c r="C304">
        <v>3</v>
      </c>
    </row>
    <row r="305" spans="1:3" x14ac:dyDescent="0.25">
      <c r="A305">
        <v>3002455</v>
      </c>
      <c r="B305">
        <v>17</v>
      </c>
      <c r="C305">
        <v>3</v>
      </c>
    </row>
    <row r="306" spans="1:3" x14ac:dyDescent="0.25">
      <c r="A306">
        <v>3002456</v>
      </c>
      <c r="B306">
        <v>3</v>
      </c>
      <c r="C306">
        <v>17</v>
      </c>
    </row>
    <row r="307" spans="1:3" x14ac:dyDescent="0.25">
      <c r="A307">
        <v>4000002</v>
      </c>
      <c r="B307">
        <v>4</v>
      </c>
      <c r="C307">
        <v>3</v>
      </c>
    </row>
    <row r="308" spans="1:3" x14ac:dyDescent="0.25">
      <c r="A308">
        <v>4000005</v>
      </c>
      <c r="B308">
        <v>4</v>
      </c>
      <c r="C308">
        <v>3</v>
      </c>
    </row>
    <row r="309" spans="1:3" x14ac:dyDescent="0.25">
      <c r="A309">
        <v>4000012</v>
      </c>
      <c r="B309">
        <v>4</v>
      </c>
      <c r="C309">
        <v>3</v>
      </c>
    </row>
    <row r="310" spans="1:3" x14ac:dyDescent="0.25">
      <c r="A310">
        <v>4000020</v>
      </c>
      <c r="B310">
        <v>4</v>
      </c>
      <c r="C310">
        <v>3</v>
      </c>
    </row>
    <row r="311" spans="1:3" x14ac:dyDescent="0.25">
      <c r="A311">
        <v>4000072</v>
      </c>
      <c r="B311">
        <v>4</v>
      </c>
      <c r="C311">
        <v>3</v>
      </c>
    </row>
    <row r="312" spans="1:3" x14ac:dyDescent="0.25">
      <c r="A312">
        <v>4000104</v>
      </c>
      <c r="B312">
        <v>4</v>
      </c>
      <c r="C312">
        <v>3</v>
      </c>
    </row>
    <row r="313" spans="1:3" x14ac:dyDescent="0.25">
      <c r="A313">
        <v>4000121</v>
      </c>
      <c r="B313">
        <v>4</v>
      </c>
      <c r="C313">
        <v>3</v>
      </c>
    </row>
    <row r="314" spans="1:3" x14ac:dyDescent="0.25">
      <c r="A314">
        <v>4000156</v>
      </c>
      <c r="B314">
        <v>15</v>
      </c>
      <c r="C314">
        <v>4</v>
      </c>
    </row>
    <row r="315" spans="1:3" x14ac:dyDescent="0.25">
      <c r="A315">
        <v>4000160</v>
      </c>
      <c r="B315">
        <v>3</v>
      </c>
      <c r="C315">
        <v>4</v>
      </c>
    </row>
    <row r="316" spans="1:3" x14ac:dyDescent="0.25">
      <c r="A316">
        <v>4000178</v>
      </c>
      <c r="B316">
        <v>3</v>
      </c>
      <c r="C316">
        <v>4</v>
      </c>
    </row>
    <row r="317" spans="1:3" x14ac:dyDescent="0.25">
      <c r="A317">
        <v>4000179</v>
      </c>
      <c r="B317">
        <v>3</v>
      </c>
      <c r="C317">
        <v>4</v>
      </c>
    </row>
    <row r="318" spans="1:3" x14ac:dyDescent="0.25">
      <c r="A318">
        <v>4000196</v>
      </c>
      <c r="B318">
        <v>3</v>
      </c>
      <c r="C318">
        <v>4</v>
      </c>
    </row>
    <row r="319" spans="1:3" x14ac:dyDescent="0.25">
      <c r="A319">
        <v>4000197</v>
      </c>
      <c r="B319">
        <v>3</v>
      </c>
      <c r="C319">
        <v>4</v>
      </c>
    </row>
    <row r="320" spans="1:3" x14ac:dyDescent="0.25">
      <c r="A320">
        <v>4000198</v>
      </c>
      <c r="B320">
        <v>3</v>
      </c>
      <c r="C320">
        <v>4</v>
      </c>
    </row>
    <row r="321" spans="1:3" x14ac:dyDescent="0.25">
      <c r="A321">
        <v>4000218</v>
      </c>
      <c r="B321">
        <v>3</v>
      </c>
      <c r="C321">
        <v>4</v>
      </c>
    </row>
    <row r="322" spans="1:3" x14ac:dyDescent="0.25">
      <c r="A322">
        <v>4000219</v>
      </c>
      <c r="B322">
        <v>3</v>
      </c>
      <c r="C322">
        <v>4</v>
      </c>
    </row>
    <row r="323" spans="1:3" x14ac:dyDescent="0.25">
      <c r="A323">
        <v>4000227</v>
      </c>
      <c r="B323">
        <v>3</v>
      </c>
      <c r="C323">
        <v>4</v>
      </c>
    </row>
    <row r="324" spans="1:3" x14ac:dyDescent="0.25">
      <c r="A324">
        <v>4000230</v>
      </c>
      <c r="B324">
        <v>15</v>
      </c>
      <c r="C324">
        <v>4</v>
      </c>
    </row>
    <row r="325" spans="1:3" x14ac:dyDescent="0.25">
      <c r="A325">
        <v>4000237</v>
      </c>
      <c r="B325">
        <v>3</v>
      </c>
      <c r="C325">
        <v>4</v>
      </c>
    </row>
    <row r="326" spans="1:3" x14ac:dyDescent="0.25">
      <c r="A326">
        <v>4000250</v>
      </c>
      <c r="B326">
        <v>3</v>
      </c>
      <c r="C326">
        <v>4</v>
      </c>
    </row>
    <row r="327" spans="1:3" x14ac:dyDescent="0.25">
      <c r="A327">
        <v>4000254</v>
      </c>
      <c r="B327">
        <v>3</v>
      </c>
      <c r="C327">
        <v>4</v>
      </c>
    </row>
    <row r="328" spans="1:3" x14ac:dyDescent="0.25">
      <c r="A328">
        <v>4000255</v>
      </c>
      <c r="B328">
        <v>3</v>
      </c>
      <c r="C328">
        <v>4</v>
      </c>
    </row>
    <row r="329" spans="1:3" x14ac:dyDescent="0.25">
      <c r="A329">
        <v>4000263</v>
      </c>
      <c r="B329">
        <v>3</v>
      </c>
      <c r="C329">
        <v>4</v>
      </c>
    </row>
    <row r="330" spans="1:3" x14ac:dyDescent="0.25">
      <c r="A330">
        <v>4000298</v>
      </c>
      <c r="B330">
        <v>15</v>
      </c>
      <c r="C330">
        <v>4</v>
      </c>
    </row>
    <row r="331" spans="1:3" x14ac:dyDescent="0.25">
      <c r="A331">
        <v>4000304</v>
      </c>
      <c r="B331">
        <v>3</v>
      </c>
      <c r="C331">
        <v>4</v>
      </c>
    </row>
    <row r="332" spans="1:3" x14ac:dyDescent="0.25">
      <c r="A332">
        <v>4000308</v>
      </c>
      <c r="B332">
        <v>3</v>
      </c>
      <c r="C332">
        <v>4</v>
      </c>
    </row>
    <row r="333" spans="1:3" x14ac:dyDescent="0.25">
      <c r="A333">
        <v>4000377</v>
      </c>
      <c r="B333">
        <v>3</v>
      </c>
      <c r="C333">
        <v>4</v>
      </c>
    </row>
    <row r="334" spans="1:3" x14ac:dyDescent="0.25">
      <c r="A334">
        <v>4000407</v>
      </c>
      <c r="B334">
        <v>3</v>
      </c>
      <c r="C334">
        <v>4</v>
      </c>
    </row>
    <row r="335" spans="1:3" x14ac:dyDescent="0.25">
      <c r="A335">
        <v>4001521</v>
      </c>
      <c r="B335">
        <v>4</v>
      </c>
      <c r="C335">
        <v>18</v>
      </c>
    </row>
    <row r="336" spans="1:3" x14ac:dyDescent="0.25">
      <c r="A336">
        <v>4001637</v>
      </c>
      <c r="B336">
        <v>4</v>
      </c>
      <c r="C336">
        <v>18</v>
      </c>
    </row>
    <row r="337" spans="1:3" x14ac:dyDescent="0.25">
      <c r="A337">
        <v>4001665</v>
      </c>
      <c r="B337">
        <v>4</v>
      </c>
      <c r="C337">
        <v>18</v>
      </c>
    </row>
    <row r="338" spans="1:3" x14ac:dyDescent="0.25">
      <c r="A338">
        <v>4001719</v>
      </c>
      <c r="B338">
        <v>4</v>
      </c>
      <c r="C338">
        <v>18</v>
      </c>
    </row>
    <row r="339" spans="1:3" x14ac:dyDescent="0.25">
      <c r="A339">
        <v>4006505</v>
      </c>
      <c r="B339">
        <v>5</v>
      </c>
      <c r="C339">
        <v>4</v>
      </c>
    </row>
    <row r="340" spans="1:3" x14ac:dyDescent="0.25">
      <c r="A340">
        <v>4006546</v>
      </c>
      <c r="B340">
        <v>5</v>
      </c>
      <c r="C340">
        <v>4</v>
      </c>
    </row>
    <row r="341" spans="1:3" x14ac:dyDescent="0.25">
      <c r="A341">
        <v>4006547</v>
      </c>
      <c r="B341">
        <v>5</v>
      </c>
      <c r="C341">
        <v>4</v>
      </c>
    </row>
    <row r="342" spans="1:3" x14ac:dyDescent="0.25">
      <c r="A342">
        <v>4006548</v>
      </c>
      <c r="B342">
        <v>5</v>
      </c>
      <c r="C342">
        <v>4</v>
      </c>
    </row>
    <row r="343" spans="1:3" x14ac:dyDescent="0.25">
      <c r="A343">
        <v>4006556</v>
      </c>
      <c r="B343">
        <v>5</v>
      </c>
      <c r="C343">
        <v>4</v>
      </c>
    </row>
    <row r="344" spans="1:3" x14ac:dyDescent="0.25">
      <c r="A344">
        <v>4006561</v>
      </c>
      <c r="B344">
        <v>5</v>
      </c>
      <c r="C344">
        <v>4</v>
      </c>
    </row>
    <row r="345" spans="1:3" x14ac:dyDescent="0.25">
      <c r="A345">
        <v>4006562</v>
      </c>
      <c r="B345">
        <v>5</v>
      </c>
      <c r="C345">
        <v>4</v>
      </c>
    </row>
    <row r="346" spans="1:3" x14ac:dyDescent="0.25">
      <c r="A346">
        <v>4006563</v>
      </c>
      <c r="B346">
        <v>5</v>
      </c>
      <c r="C346">
        <v>4</v>
      </c>
    </row>
    <row r="347" spans="1:3" x14ac:dyDescent="0.25">
      <c r="A347">
        <v>4006566</v>
      </c>
      <c r="B347">
        <v>5</v>
      </c>
      <c r="C347">
        <v>4</v>
      </c>
    </row>
    <row r="348" spans="1:3" x14ac:dyDescent="0.25">
      <c r="A348">
        <v>4006567</v>
      </c>
      <c r="B348">
        <v>5</v>
      </c>
      <c r="C348">
        <v>4</v>
      </c>
    </row>
    <row r="349" spans="1:3" x14ac:dyDescent="0.25">
      <c r="A349">
        <v>4006568</v>
      </c>
      <c r="B349">
        <v>5</v>
      </c>
      <c r="C349">
        <v>4</v>
      </c>
    </row>
    <row r="350" spans="1:3" x14ac:dyDescent="0.25">
      <c r="A350">
        <v>4006578</v>
      </c>
      <c r="B350">
        <v>5</v>
      </c>
      <c r="C350">
        <v>4</v>
      </c>
    </row>
    <row r="351" spans="1:3" x14ac:dyDescent="0.25">
      <c r="A351">
        <v>4006579</v>
      </c>
      <c r="B351">
        <v>5</v>
      </c>
      <c r="C351">
        <v>4</v>
      </c>
    </row>
    <row r="352" spans="1:3" x14ac:dyDescent="0.25">
      <c r="A352">
        <v>4006580</v>
      </c>
      <c r="B352">
        <v>5</v>
      </c>
      <c r="C352">
        <v>4</v>
      </c>
    </row>
    <row r="353" spans="1:3" x14ac:dyDescent="0.25">
      <c r="A353">
        <v>4006581</v>
      </c>
      <c r="B353">
        <v>5</v>
      </c>
      <c r="C353">
        <v>4</v>
      </c>
    </row>
    <row r="354" spans="1:3" x14ac:dyDescent="0.25">
      <c r="A354">
        <v>4006692</v>
      </c>
      <c r="B354">
        <v>5</v>
      </c>
      <c r="C354">
        <v>4</v>
      </c>
    </row>
    <row r="355" spans="1:3" x14ac:dyDescent="0.25">
      <c r="A355">
        <v>4006697</v>
      </c>
      <c r="B355">
        <v>5</v>
      </c>
      <c r="C355">
        <v>4</v>
      </c>
    </row>
    <row r="356" spans="1:3" x14ac:dyDescent="0.25">
      <c r="A356">
        <v>4006710</v>
      </c>
      <c r="B356">
        <v>5</v>
      </c>
      <c r="C356">
        <v>4</v>
      </c>
    </row>
    <row r="357" spans="1:3" x14ac:dyDescent="0.25">
      <c r="A357">
        <v>4006714</v>
      </c>
      <c r="B357">
        <v>5</v>
      </c>
      <c r="C357">
        <v>4</v>
      </c>
    </row>
    <row r="358" spans="1:3" x14ac:dyDescent="0.25">
      <c r="A358">
        <v>4006720</v>
      </c>
      <c r="B358">
        <v>5</v>
      </c>
      <c r="C358">
        <v>4</v>
      </c>
    </row>
    <row r="359" spans="1:3" x14ac:dyDescent="0.25">
      <c r="A359">
        <v>4006721</v>
      </c>
      <c r="B359">
        <v>5</v>
      </c>
      <c r="C359">
        <v>4</v>
      </c>
    </row>
    <row r="360" spans="1:3" x14ac:dyDescent="0.25">
      <c r="A360">
        <v>4006726</v>
      </c>
      <c r="B360">
        <v>5</v>
      </c>
      <c r="C360">
        <v>4</v>
      </c>
    </row>
    <row r="361" spans="1:3" x14ac:dyDescent="0.25">
      <c r="A361">
        <v>4006729</v>
      </c>
      <c r="B361">
        <v>5</v>
      </c>
      <c r="C361">
        <v>4</v>
      </c>
    </row>
    <row r="362" spans="1:3" x14ac:dyDescent="0.25">
      <c r="A362">
        <v>4006730</v>
      </c>
      <c r="B362">
        <v>5</v>
      </c>
      <c r="C362">
        <v>4</v>
      </c>
    </row>
    <row r="363" spans="1:3" x14ac:dyDescent="0.25">
      <c r="A363">
        <v>4006743</v>
      </c>
      <c r="B363">
        <v>5</v>
      </c>
      <c r="C363">
        <v>4</v>
      </c>
    </row>
    <row r="364" spans="1:3" x14ac:dyDescent="0.25">
      <c r="A364">
        <v>4006744</v>
      </c>
      <c r="B364">
        <v>5</v>
      </c>
      <c r="C364">
        <v>4</v>
      </c>
    </row>
    <row r="365" spans="1:3" x14ac:dyDescent="0.25">
      <c r="A365">
        <v>4006745</v>
      </c>
      <c r="B365">
        <v>5</v>
      </c>
      <c r="C365">
        <v>4</v>
      </c>
    </row>
    <row r="366" spans="1:3" x14ac:dyDescent="0.25">
      <c r="A366">
        <v>4006746</v>
      </c>
      <c r="B366">
        <v>5</v>
      </c>
      <c r="C366">
        <v>4</v>
      </c>
    </row>
    <row r="367" spans="1:3" x14ac:dyDescent="0.25">
      <c r="A367">
        <v>4006747</v>
      </c>
      <c r="B367">
        <v>5</v>
      </c>
      <c r="C367">
        <v>4</v>
      </c>
    </row>
    <row r="368" spans="1:3" x14ac:dyDescent="0.25">
      <c r="A368">
        <v>4006748</v>
      </c>
      <c r="B368">
        <v>5</v>
      </c>
      <c r="C368">
        <v>4</v>
      </c>
    </row>
    <row r="369" spans="1:3" x14ac:dyDescent="0.25">
      <c r="A369">
        <v>4006749</v>
      </c>
      <c r="B369">
        <v>5</v>
      </c>
      <c r="C369">
        <v>4</v>
      </c>
    </row>
    <row r="370" spans="1:3" x14ac:dyDescent="0.25">
      <c r="A370">
        <v>4006750</v>
      </c>
      <c r="B370">
        <v>5</v>
      </c>
      <c r="C370">
        <v>4</v>
      </c>
    </row>
    <row r="371" spans="1:3" x14ac:dyDescent="0.25">
      <c r="A371">
        <v>4006751</v>
      </c>
      <c r="B371">
        <v>5</v>
      </c>
      <c r="C371">
        <v>4</v>
      </c>
    </row>
    <row r="372" spans="1:3" x14ac:dyDescent="0.25">
      <c r="A372">
        <v>4006752</v>
      </c>
      <c r="B372">
        <v>5</v>
      </c>
      <c r="C372">
        <v>4</v>
      </c>
    </row>
    <row r="373" spans="1:3" x14ac:dyDescent="0.25">
      <c r="A373">
        <v>4006753</v>
      </c>
      <c r="B373">
        <v>5</v>
      </c>
      <c r="C373">
        <v>4</v>
      </c>
    </row>
    <row r="374" spans="1:3" x14ac:dyDescent="0.25">
      <c r="A374">
        <v>4006754</v>
      </c>
      <c r="B374">
        <v>5</v>
      </c>
      <c r="C374">
        <v>4</v>
      </c>
    </row>
    <row r="375" spans="1:3" x14ac:dyDescent="0.25">
      <c r="A375">
        <v>4007255</v>
      </c>
      <c r="B375">
        <v>3</v>
      </c>
      <c r="C375">
        <v>4</v>
      </c>
    </row>
    <row r="376" spans="1:3" x14ac:dyDescent="0.25">
      <c r="A376">
        <v>4007256</v>
      </c>
      <c r="B376">
        <v>3</v>
      </c>
      <c r="C376">
        <v>4</v>
      </c>
    </row>
    <row r="377" spans="1:3" x14ac:dyDescent="0.25">
      <c r="A377">
        <v>4007257</v>
      </c>
      <c r="B377">
        <v>3</v>
      </c>
      <c r="C377">
        <v>4</v>
      </c>
    </row>
    <row r="378" spans="1:3" x14ac:dyDescent="0.25">
      <c r="A378">
        <v>4007274</v>
      </c>
      <c r="B378">
        <v>4</v>
      </c>
      <c r="C378">
        <v>3</v>
      </c>
    </row>
    <row r="379" spans="1:3" x14ac:dyDescent="0.25">
      <c r="A379">
        <v>4007277</v>
      </c>
      <c r="B379">
        <v>4</v>
      </c>
      <c r="C379">
        <v>3</v>
      </c>
    </row>
    <row r="380" spans="1:3" x14ac:dyDescent="0.25">
      <c r="A380">
        <v>4007278</v>
      </c>
      <c r="B380">
        <v>4</v>
      </c>
      <c r="C380">
        <v>3</v>
      </c>
    </row>
    <row r="381" spans="1:3" x14ac:dyDescent="0.25">
      <c r="A381">
        <v>4007281</v>
      </c>
      <c r="B381">
        <v>4</v>
      </c>
      <c r="C381">
        <v>3</v>
      </c>
    </row>
    <row r="382" spans="1:3" x14ac:dyDescent="0.25">
      <c r="A382">
        <v>4007297</v>
      </c>
      <c r="B382">
        <v>4</v>
      </c>
      <c r="C382">
        <v>3</v>
      </c>
    </row>
    <row r="383" spans="1:3" x14ac:dyDescent="0.25">
      <c r="A383">
        <v>4007412</v>
      </c>
      <c r="B383">
        <v>4</v>
      </c>
      <c r="C383">
        <v>3</v>
      </c>
    </row>
    <row r="384" spans="1:3" x14ac:dyDescent="0.25">
      <c r="A384">
        <v>4007413</v>
      </c>
      <c r="B384">
        <v>4</v>
      </c>
      <c r="C384">
        <v>3</v>
      </c>
    </row>
    <row r="385" spans="1:3" x14ac:dyDescent="0.25">
      <c r="A385">
        <v>4007416</v>
      </c>
      <c r="B385">
        <v>15</v>
      </c>
      <c r="C385">
        <v>4</v>
      </c>
    </row>
    <row r="386" spans="1:3" x14ac:dyDescent="0.25">
      <c r="A386">
        <v>4007417</v>
      </c>
      <c r="B386">
        <v>15</v>
      </c>
      <c r="C386">
        <v>4</v>
      </c>
    </row>
    <row r="387" spans="1:3" x14ac:dyDescent="0.25">
      <c r="A387">
        <v>4007418</v>
      </c>
      <c r="B387">
        <v>15</v>
      </c>
      <c r="C387">
        <v>4</v>
      </c>
    </row>
    <row r="388" spans="1:3" x14ac:dyDescent="0.25">
      <c r="A388">
        <v>4007420</v>
      </c>
      <c r="B388">
        <v>3</v>
      </c>
      <c r="C388">
        <v>4</v>
      </c>
    </row>
    <row r="389" spans="1:3" x14ac:dyDescent="0.25">
      <c r="A389">
        <v>4007424</v>
      </c>
      <c r="B389">
        <v>4</v>
      </c>
      <c r="C389">
        <v>18</v>
      </c>
    </row>
    <row r="390" spans="1:3" x14ac:dyDescent="0.25">
      <c r="A390">
        <v>4007443</v>
      </c>
      <c r="B390">
        <v>5</v>
      </c>
      <c r="C390">
        <v>4</v>
      </c>
    </row>
    <row r="391" spans="1:3" x14ac:dyDescent="0.25">
      <c r="A391">
        <v>4007580</v>
      </c>
      <c r="B391">
        <v>5</v>
      </c>
      <c r="C391">
        <v>4</v>
      </c>
    </row>
    <row r="392" spans="1:3" x14ac:dyDescent="0.25">
      <c r="A392">
        <v>4007627</v>
      </c>
      <c r="B392">
        <v>15</v>
      </c>
      <c r="C392">
        <v>4</v>
      </c>
    </row>
    <row r="393" spans="1:3" x14ac:dyDescent="0.25">
      <c r="A393">
        <v>5000027</v>
      </c>
      <c r="B393">
        <v>5</v>
      </c>
      <c r="C393">
        <v>18</v>
      </c>
    </row>
    <row r="394" spans="1:3" x14ac:dyDescent="0.25">
      <c r="A394">
        <v>5000031</v>
      </c>
      <c r="B394">
        <v>5</v>
      </c>
      <c r="C394">
        <v>18</v>
      </c>
    </row>
    <row r="395" spans="1:3" x14ac:dyDescent="0.25">
      <c r="A395">
        <v>5000039</v>
      </c>
      <c r="B395">
        <v>18</v>
      </c>
      <c r="C395">
        <v>5</v>
      </c>
    </row>
    <row r="396" spans="1:3" x14ac:dyDescent="0.25">
      <c r="A396">
        <v>5000067</v>
      </c>
      <c r="B396">
        <v>5</v>
      </c>
      <c r="C396">
        <v>18</v>
      </c>
    </row>
    <row r="397" spans="1:3" x14ac:dyDescent="0.25">
      <c r="A397">
        <v>5000077</v>
      </c>
      <c r="B397">
        <v>5</v>
      </c>
      <c r="C397">
        <v>18</v>
      </c>
    </row>
    <row r="398" spans="1:3" x14ac:dyDescent="0.25">
      <c r="A398">
        <v>5000078</v>
      </c>
      <c r="B398">
        <v>5</v>
      </c>
      <c r="C398">
        <v>18</v>
      </c>
    </row>
    <row r="399" spans="1:3" x14ac:dyDescent="0.25">
      <c r="A399">
        <v>5000088</v>
      </c>
      <c r="B399">
        <v>5</v>
      </c>
      <c r="C399">
        <v>18</v>
      </c>
    </row>
    <row r="400" spans="1:3" x14ac:dyDescent="0.25">
      <c r="A400">
        <v>5000090</v>
      </c>
      <c r="B400">
        <v>5</v>
      </c>
      <c r="C400">
        <v>18</v>
      </c>
    </row>
    <row r="401" spans="1:3" x14ac:dyDescent="0.25">
      <c r="A401">
        <v>5000300</v>
      </c>
      <c r="B401">
        <v>5</v>
      </c>
      <c r="C401">
        <v>18</v>
      </c>
    </row>
    <row r="402" spans="1:3" x14ac:dyDescent="0.25">
      <c r="A402">
        <v>5001338</v>
      </c>
      <c r="B402">
        <v>5</v>
      </c>
      <c r="C402">
        <v>4</v>
      </c>
    </row>
    <row r="403" spans="1:3" x14ac:dyDescent="0.25">
      <c r="A403">
        <v>5001339</v>
      </c>
      <c r="B403">
        <v>5</v>
      </c>
      <c r="C403">
        <v>4</v>
      </c>
    </row>
    <row r="404" spans="1:3" x14ac:dyDescent="0.25">
      <c r="A404">
        <v>5001483</v>
      </c>
      <c r="B404">
        <v>5</v>
      </c>
      <c r="C404">
        <v>4</v>
      </c>
    </row>
    <row r="405" spans="1:3" x14ac:dyDescent="0.25">
      <c r="A405">
        <v>5001484</v>
      </c>
      <c r="B405">
        <v>5</v>
      </c>
      <c r="C405">
        <v>4</v>
      </c>
    </row>
    <row r="406" spans="1:3" x14ac:dyDescent="0.25">
      <c r="A406">
        <v>5001485</v>
      </c>
      <c r="B406">
        <v>5</v>
      </c>
      <c r="C406">
        <v>4</v>
      </c>
    </row>
    <row r="407" spans="1:3" x14ac:dyDescent="0.25">
      <c r="A407">
        <v>5001486</v>
      </c>
      <c r="B407">
        <v>5</v>
      </c>
      <c r="C407">
        <v>4</v>
      </c>
    </row>
    <row r="408" spans="1:3" x14ac:dyDescent="0.25">
      <c r="A408">
        <v>5001491</v>
      </c>
      <c r="B408">
        <v>5</v>
      </c>
      <c r="C408">
        <v>4</v>
      </c>
    </row>
    <row r="409" spans="1:3" x14ac:dyDescent="0.25">
      <c r="A409">
        <v>5001586</v>
      </c>
      <c r="B409">
        <v>5</v>
      </c>
      <c r="C409">
        <v>4</v>
      </c>
    </row>
    <row r="410" spans="1:3" x14ac:dyDescent="0.25">
      <c r="A410">
        <v>5001588</v>
      </c>
      <c r="B410">
        <v>5</v>
      </c>
      <c r="C410">
        <v>4</v>
      </c>
    </row>
    <row r="411" spans="1:3" x14ac:dyDescent="0.25">
      <c r="A411">
        <v>5001589</v>
      </c>
      <c r="B411">
        <v>5</v>
      </c>
      <c r="C411">
        <v>4</v>
      </c>
    </row>
    <row r="412" spans="1:3" x14ac:dyDescent="0.25">
      <c r="A412">
        <v>5001594</v>
      </c>
      <c r="B412">
        <v>5</v>
      </c>
      <c r="C412">
        <v>4</v>
      </c>
    </row>
    <row r="413" spans="1:3" x14ac:dyDescent="0.25">
      <c r="A413">
        <v>5001596</v>
      </c>
      <c r="B413">
        <v>5</v>
      </c>
      <c r="C413">
        <v>4</v>
      </c>
    </row>
    <row r="414" spans="1:3" x14ac:dyDescent="0.25">
      <c r="A414">
        <v>5001632</v>
      </c>
      <c r="B414">
        <v>5</v>
      </c>
      <c r="C414">
        <v>4</v>
      </c>
    </row>
    <row r="415" spans="1:3" x14ac:dyDescent="0.25">
      <c r="A415">
        <v>5001644</v>
      </c>
      <c r="B415">
        <v>5</v>
      </c>
      <c r="C415">
        <v>4</v>
      </c>
    </row>
    <row r="416" spans="1:3" x14ac:dyDescent="0.25">
      <c r="A416">
        <v>5001659</v>
      </c>
      <c r="B416">
        <v>5</v>
      </c>
      <c r="C416">
        <v>4</v>
      </c>
    </row>
    <row r="417" spans="1:3" x14ac:dyDescent="0.25">
      <c r="A417">
        <v>5003365</v>
      </c>
      <c r="B417">
        <v>10</v>
      </c>
      <c r="C417">
        <v>5</v>
      </c>
    </row>
    <row r="418" spans="1:3" x14ac:dyDescent="0.25">
      <c r="A418">
        <v>5007254</v>
      </c>
      <c r="B418">
        <v>10</v>
      </c>
      <c r="C418">
        <v>5</v>
      </c>
    </row>
    <row r="419" spans="1:3" x14ac:dyDescent="0.25">
      <c r="A419">
        <v>5007937</v>
      </c>
      <c r="B419">
        <v>5</v>
      </c>
      <c r="C419">
        <v>4</v>
      </c>
    </row>
    <row r="420" spans="1:3" x14ac:dyDescent="0.25">
      <c r="A420">
        <v>5008343</v>
      </c>
      <c r="B420">
        <v>5</v>
      </c>
      <c r="C420">
        <v>4</v>
      </c>
    </row>
    <row r="421" spans="1:3" x14ac:dyDescent="0.25">
      <c r="A421">
        <v>5008344</v>
      </c>
      <c r="B421">
        <v>5</v>
      </c>
      <c r="C421">
        <v>4</v>
      </c>
    </row>
    <row r="422" spans="1:3" x14ac:dyDescent="0.25">
      <c r="A422">
        <v>5008363</v>
      </c>
      <c r="B422">
        <v>5</v>
      </c>
      <c r="C422">
        <v>4</v>
      </c>
    </row>
    <row r="423" spans="1:3" x14ac:dyDescent="0.25">
      <c r="A423">
        <v>5008364</v>
      </c>
      <c r="B423">
        <v>5</v>
      </c>
      <c r="C423">
        <v>4</v>
      </c>
    </row>
    <row r="424" spans="1:3" x14ac:dyDescent="0.25">
      <c r="A424">
        <v>6000008</v>
      </c>
      <c r="B424">
        <v>8</v>
      </c>
      <c r="C424">
        <v>6</v>
      </c>
    </row>
    <row r="425" spans="1:3" x14ac:dyDescent="0.25">
      <c r="A425">
        <v>6000009</v>
      </c>
      <c r="B425">
        <v>8</v>
      </c>
      <c r="C425">
        <v>6</v>
      </c>
    </row>
    <row r="426" spans="1:3" x14ac:dyDescent="0.25">
      <c r="A426">
        <v>6000012</v>
      </c>
      <c r="B426">
        <v>8</v>
      </c>
      <c r="C426">
        <v>6</v>
      </c>
    </row>
    <row r="427" spans="1:3" x14ac:dyDescent="0.25">
      <c r="A427">
        <v>6000014</v>
      </c>
      <c r="B427">
        <v>8</v>
      </c>
      <c r="C427">
        <v>6</v>
      </c>
    </row>
    <row r="428" spans="1:3" x14ac:dyDescent="0.25">
      <c r="A428">
        <v>6000018</v>
      </c>
      <c r="B428">
        <v>8</v>
      </c>
      <c r="C428">
        <v>6</v>
      </c>
    </row>
    <row r="429" spans="1:3" x14ac:dyDescent="0.25">
      <c r="A429">
        <v>6000229</v>
      </c>
      <c r="B429">
        <v>19</v>
      </c>
      <c r="C429">
        <v>6</v>
      </c>
    </row>
    <row r="430" spans="1:3" x14ac:dyDescent="0.25">
      <c r="A430">
        <v>6000247</v>
      </c>
      <c r="B430">
        <v>19</v>
      </c>
      <c r="C430">
        <v>6</v>
      </c>
    </row>
    <row r="431" spans="1:3" x14ac:dyDescent="0.25">
      <c r="A431">
        <v>6000255</v>
      </c>
      <c r="B431">
        <v>19</v>
      </c>
      <c r="C431">
        <v>6</v>
      </c>
    </row>
    <row r="432" spans="1:3" x14ac:dyDescent="0.25">
      <c r="A432">
        <v>6000268</v>
      </c>
      <c r="B432">
        <v>19</v>
      </c>
      <c r="C432">
        <v>6</v>
      </c>
    </row>
    <row r="433" spans="1:3" x14ac:dyDescent="0.25">
      <c r="A433">
        <v>6000283</v>
      </c>
      <c r="B433">
        <v>19</v>
      </c>
      <c r="C433">
        <v>6</v>
      </c>
    </row>
    <row r="434" spans="1:3" x14ac:dyDescent="0.25">
      <c r="A434">
        <v>6000292</v>
      </c>
      <c r="B434">
        <v>19</v>
      </c>
      <c r="C434">
        <v>6</v>
      </c>
    </row>
    <row r="435" spans="1:3" x14ac:dyDescent="0.25">
      <c r="A435">
        <v>6000304</v>
      </c>
      <c r="B435">
        <v>19</v>
      </c>
      <c r="C435">
        <v>6</v>
      </c>
    </row>
    <row r="436" spans="1:3" x14ac:dyDescent="0.25">
      <c r="A436">
        <v>6000328</v>
      </c>
      <c r="B436">
        <v>19</v>
      </c>
      <c r="C436">
        <v>6</v>
      </c>
    </row>
    <row r="437" spans="1:3" x14ac:dyDescent="0.25">
      <c r="A437">
        <v>6000345</v>
      </c>
      <c r="B437">
        <v>19</v>
      </c>
      <c r="C437">
        <v>6</v>
      </c>
    </row>
    <row r="438" spans="1:3" x14ac:dyDescent="0.25">
      <c r="A438">
        <v>6000364</v>
      </c>
      <c r="B438">
        <v>19</v>
      </c>
      <c r="C438">
        <v>6</v>
      </c>
    </row>
    <row r="439" spans="1:3" x14ac:dyDescent="0.25">
      <c r="A439">
        <v>6000405</v>
      </c>
      <c r="B439">
        <v>19</v>
      </c>
      <c r="C439">
        <v>6</v>
      </c>
    </row>
    <row r="440" spans="1:3" x14ac:dyDescent="0.25">
      <c r="A440">
        <v>6000419</v>
      </c>
      <c r="B440">
        <v>19</v>
      </c>
      <c r="C440">
        <v>6</v>
      </c>
    </row>
    <row r="441" spans="1:3" x14ac:dyDescent="0.25">
      <c r="A441">
        <v>6000445</v>
      </c>
      <c r="B441">
        <v>19</v>
      </c>
      <c r="C441">
        <v>6</v>
      </c>
    </row>
    <row r="442" spans="1:3" x14ac:dyDescent="0.25">
      <c r="A442">
        <v>6000485</v>
      </c>
      <c r="B442">
        <v>19</v>
      </c>
      <c r="C442">
        <v>6</v>
      </c>
    </row>
    <row r="443" spans="1:3" x14ac:dyDescent="0.25">
      <c r="A443">
        <v>6000490</v>
      </c>
      <c r="B443">
        <v>19</v>
      </c>
      <c r="C443">
        <v>6</v>
      </c>
    </row>
    <row r="444" spans="1:3" x14ac:dyDescent="0.25">
      <c r="A444">
        <v>6000502</v>
      </c>
      <c r="B444">
        <v>19</v>
      </c>
      <c r="C444">
        <v>6</v>
      </c>
    </row>
    <row r="445" spans="1:3" x14ac:dyDescent="0.25">
      <c r="A445">
        <v>6000503</v>
      </c>
      <c r="B445">
        <v>19</v>
      </c>
      <c r="C445">
        <v>6</v>
      </c>
    </row>
    <row r="446" spans="1:3" x14ac:dyDescent="0.25">
      <c r="A446">
        <v>6000504</v>
      </c>
      <c r="B446">
        <v>19</v>
      </c>
      <c r="C446">
        <v>6</v>
      </c>
    </row>
    <row r="447" spans="1:3" x14ac:dyDescent="0.25">
      <c r="A447">
        <v>6000519</v>
      </c>
      <c r="B447">
        <v>19</v>
      </c>
      <c r="C447">
        <v>6</v>
      </c>
    </row>
    <row r="448" spans="1:3" x14ac:dyDescent="0.25">
      <c r="A448">
        <v>6000530</v>
      </c>
      <c r="B448">
        <v>19</v>
      </c>
      <c r="C448">
        <v>6</v>
      </c>
    </row>
    <row r="449" spans="1:3" x14ac:dyDescent="0.25">
      <c r="A449">
        <v>6000542</v>
      </c>
      <c r="B449">
        <v>19</v>
      </c>
      <c r="C449">
        <v>6</v>
      </c>
    </row>
    <row r="450" spans="1:3" x14ac:dyDescent="0.25">
      <c r="A450">
        <v>6000559</v>
      </c>
      <c r="B450">
        <v>19</v>
      </c>
      <c r="C450">
        <v>6</v>
      </c>
    </row>
    <row r="451" spans="1:3" x14ac:dyDescent="0.25">
      <c r="A451">
        <v>6000561</v>
      </c>
      <c r="B451">
        <v>19</v>
      </c>
      <c r="C451">
        <v>6</v>
      </c>
    </row>
    <row r="452" spans="1:3" x14ac:dyDescent="0.25">
      <c r="A452">
        <v>6000602</v>
      </c>
      <c r="B452">
        <v>19</v>
      </c>
      <c r="C452">
        <v>6</v>
      </c>
    </row>
    <row r="453" spans="1:3" x14ac:dyDescent="0.25">
      <c r="A453">
        <v>6000603</v>
      </c>
      <c r="B453">
        <v>19</v>
      </c>
      <c r="C453">
        <v>6</v>
      </c>
    </row>
    <row r="454" spans="1:3" x14ac:dyDescent="0.25">
      <c r="A454">
        <v>6000620</v>
      </c>
      <c r="B454">
        <v>19</v>
      </c>
      <c r="C454">
        <v>6</v>
      </c>
    </row>
    <row r="455" spans="1:3" x14ac:dyDescent="0.25">
      <c r="A455">
        <v>6000621</v>
      </c>
      <c r="B455">
        <v>19</v>
      </c>
      <c r="C455">
        <v>6</v>
      </c>
    </row>
    <row r="456" spans="1:3" x14ac:dyDescent="0.25">
      <c r="A456">
        <v>6000735</v>
      </c>
      <c r="B456">
        <v>18</v>
      </c>
      <c r="C456">
        <v>6</v>
      </c>
    </row>
    <row r="457" spans="1:3" x14ac:dyDescent="0.25">
      <c r="A457">
        <v>6001046</v>
      </c>
      <c r="B457">
        <v>18</v>
      </c>
      <c r="C457">
        <v>6</v>
      </c>
    </row>
    <row r="458" spans="1:3" x14ac:dyDescent="0.25">
      <c r="A458">
        <v>6001047</v>
      </c>
      <c r="B458">
        <v>18</v>
      </c>
      <c r="C458">
        <v>6</v>
      </c>
    </row>
    <row r="459" spans="1:3" x14ac:dyDescent="0.25">
      <c r="A459">
        <v>6001145</v>
      </c>
      <c r="B459">
        <v>6</v>
      </c>
      <c r="C459">
        <v>18</v>
      </c>
    </row>
    <row r="460" spans="1:3" x14ac:dyDescent="0.25">
      <c r="A460">
        <v>6001267</v>
      </c>
      <c r="B460">
        <v>6</v>
      </c>
      <c r="C460">
        <v>18</v>
      </c>
    </row>
    <row r="461" spans="1:3" x14ac:dyDescent="0.25">
      <c r="A461">
        <v>6001293</v>
      </c>
      <c r="B461">
        <v>18</v>
      </c>
      <c r="C461">
        <v>6</v>
      </c>
    </row>
    <row r="462" spans="1:3" x14ac:dyDescent="0.25">
      <c r="A462">
        <v>6001415</v>
      </c>
      <c r="B462">
        <v>18</v>
      </c>
      <c r="C462">
        <v>6</v>
      </c>
    </row>
    <row r="463" spans="1:3" x14ac:dyDescent="0.25">
      <c r="A463">
        <v>6001431</v>
      </c>
      <c r="B463">
        <v>18</v>
      </c>
      <c r="C463">
        <v>6</v>
      </c>
    </row>
    <row r="464" spans="1:3" x14ac:dyDescent="0.25">
      <c r="A464">
        <v>6001457</v>
      </c>
      <c r="B464">
        <v>18</v>
      </c>
      <c r="C464">
        <v>6</v>
      </c>
    </row>
    <row r="465" spans="1:3" x14ac:dyDescent="0.25">
      <c r="A465">
        <v>6001481</v>
      </c>
      <c r="B465">
        <v>18</v>
      </c>
      <c r="C465">
        <v>6</v>
      </c>
    </row>
    <row r="466" spans="1:3" x14ac:dyDescent="0.25">
      <c r="A466">
        <v>6001581</v>
      </c>
      <c r="B466">
        <v>18</v>
      </c>
      <c r="C466">
        <v>6</v>
      </c>
    </row>
    <row r="467" spans="1:3" x14ac:dyDescent="0.25">
      <c r="A467">
        <v>6001602</v>
      </c>
      <c r="B467">
        <v>18</v>
      </c>
      <c r="C467">
        <v>6</v>
      </c>
    </row>
    <row r="468" spans="1:3" x14ac:dyDescent="0.25">
      <c r="A468">
        <v>6001622</v>
      </c>
      <c r="B468">
        <v>18</v>
      </c>
      <c r="C468">
        <v>6</v>
      </c>
    </row>
    <row r="469" spans="1:3" x14ac:dyDescent="0.25">
      <c r="A469">
        <v>6001647</v>
      </c>
      <c r="B469">
        <v>18</v>
      </c>
      <c r="C469">
        <v>6</v>
      </c>
    </row>
    <row r="470" spans="1:3" x14ac:dyDescent="0.25">
      <c r="A470">
        <v>6001671</v>
      </c>
      <c r="B470">
        <v>18</v>
      </c>
      <c r="C470">
        <v>6</v>
      </c>
    </row>
    <row r="471" spans="1:3" x14ac:dyDescent="0.25">
      <c r="A471">
        <v>6001737</v>
      </c>
      <c r="B471">
        <v>18</v>
      </c>
      <c r="C471">
        <v>6</v>
      </c>
    </row>
    <row r="472" spans="1:3" x14ac:dyDescent="0.25">
      <c r="A472">
        <v>6001746</v>
      </c>
      <c r="B472">
        <v>18</v>
      </c>
      <c r="C472">
        <v>6</v>
      </c>
    </row>
    <row r="473" spans="1:3" x14ac:dyDescent="0.25">
      <c r="A473">
        <v>6001763</v>
      </c>
      <c r="B473">
        <v>18</v>
      </c>
      <c r="C473">
        <v>6</v>
      </c>
    </row>
    <row r="474" spans="1:3" x14ac:dyDescent="0.25">
      <c r="A474">
        <v>6001776</v>
      </c>
      <c r="B474">
        <v>18</v>
      </c>
      <c r="C474">
        <v>6</v>
      </c>
    </row>
    <row r="475" spans="1:3" x14ac:dyDescent="0.25">
      <c r="A475">
        <v>6001790</v>
      </c>
      <c r="B475">
        <v>18</v>
      </c>
      <c r="C475">
        <v>6</v>
      </c>
    </row>
    <row r="476" spans="1:3" x14ac:dyDescent="0.25">
      <c r="A476">
        <v>6001810</v>
      </c>
      <c r="B476">
        <v>18</v>
      </c>
      <c r="C476">
        <v>6</v>
      </c>
    </row>
    <row r="477" spans="1:3" x14ac:dyDescent="0.25">
      <c r="A477">
        <v>6001857</v>
      </c>
      <c r="B477">
        <v>18</v>
      </c>
      <c r="C477">
        <v>6</v>
      </c>
    </row>
    <row r="478" spans="1:3" x14ac:dyDescent="0.25">
      <c r="A478">
        <v>6001875</v>
      </c>
      <c r="B478">
        <v>8</v>
      </c>
      <c r="C478">
        <v>6</v>
      </c>
    </row>
    <row r="479" spans="1:3" x14ac:dyDescent="0.25">
      <c r="A479">
        <v>6001981</v>
      </c>
      <c r="B479">
        <v>19</v>
      </c>
      <c r="C479">
        <v>6</v>
      </c>
    </row>
    <row r="480" spans="1:3" x14ac:dyDescent="0.25">
      <c r="A480">
        <v>7000545</v>
      </c>
      <c r="B480">
        <v>8</v>
      </c>
      <c r="C480">
        <v>7</v>
      </c>
    </row>
    <row r="481" spans="1:3" x14ac:dyDescent="0.25">
      <c r="A481">
        <v>7000568</v>
      </c>
      <c r="B481">
        <v>8</v>
      </c>
      <c r="C481">
        <v>7</v>
      </c>
    </row>
    <row r="482" spans="1:3" x14ac:dyDescent="0.25">
      <c r="A482">
        <v>7000638</v>
      </c>
      <c r="B482">
        <v>8</v>
      </c>
      <c r="C482">
        <v>7</v>
      </c>
    </row>
    <row r="483" spans="1:3" x14ac:dyDescent="0.25">
      <c r="A483">
        <v>7000738</v>
      </c>
      <c r="B483">
        <v>8</v>
      </c>
      <c r="C483">
        <v>7</v>
      </c>
    </row>
    <row r="484" spans="1:3" x14ac:dyDescent="0.25">
      <c r="A484">
        <v>7000783</v>
      </c>
      <c r="B484">
        <v>8</v>
      </c>
      <c r="C484">
        <v>7</v>
      </c>
    </row>
    <row r="485" spans="1:3" x14ac:dyDescent="0.25">
      <c r="A485">
        <v>7000818</v>
      </c>
      <c r="B485">
        <v>8</v>
      </c>
      <c r="C485">
        <v>7</v>
      </c>
    </row>
    <row r="486" spans="1:3" x14ac:dyDescent="0.25">
      <c r="A486">
        <v>7000822</v>
      </c>
      <c r="B486">
        <v>8</v>
      </c>
      <c r="C486">
        <v>7</v>
      </c>
    </row>
    <row r="487" spans="1:3" x14ac:dyDescent="0.25">
      <c r="A487">
        <v>7000872</v>
      </c>
      <c r="B487">
        <v>8</v>
      </c>
      <c r="C487">
        <v>7</v>
      </c>
    </row>
    <row r="488" spans="1:3" x14ac:dyDescent="0.25">
      <c r="A488">
        <v>7000930</v>
      </c>
      <c r="B488">
        <v>8</v>
      </c>
      <c r="C488">
        <v>7</v>
      </c>
    </row>
    <row r="489" spans="1:3" x14ac:dyDescent="0.25">
      <c r="A489">
        <v>7001033</v>
      </c>
      <c r="B489">
        <v>8</v>
      </c>
      <c r="C489">
        <v>7</v>
      </c>
    </row>
    <row r="490" spans="1:3" x14ac:dyDescent="0.25">
      <c r="A490">
        <v>7001117</v>
      </c>
      <c r="B490">
        <v>8</v>
      </c>
      <c r="C490">
        <v>7</v>
      </c>
    </row>
    <row r="491" spans="1:3" x14ac:dyDescent="0.25">
      <c r="A491">
        <v>7001178</v>
      </c>
      <c r="B491">
        <v>8</v>
      </c>
      <c r="C491">
        <v>7</v>
      </c>
    </row>
    <row r="492" spans="1:3" x14ac:dyDescent="0.25">
      <c r="A492">
        <v>7001206</v>
      </c>
      <c r="B492">
        <v>8</v>
      </c>
      <c r="C492">
        <v>7</v>
      </c>
    </row>
    <row r="493" spans="1:3" x14ac:dyDescent="0.25">
      <c r="A493">
        <v>7001389</v>
      </c>
      <c r="B493">
        <v>8</v>
      </c>
      <c r="C493">
        <v>7</v>
      </c>
    </row>
    <row r="494" spans="1:3" x14ac:dyDescent="0.25">
      <c r="A494">
        <v>7002193</v>
      </c>
      <c r="B494">
        <v>8</v>
      </c>
      <c r="C494">
        <v>7</v>
      </c>
    </row>
    <row r="495" spans="1:3" x14ac:dyDescent="0.25">
      <c r="A495">
        <v>7002337</v>
      </c>
      <c r="B495">
        <v>8</v>
      </c>
      <c r="C495">
        <v>7</v>
      </c>
    </row>
    <row r="496" spans="1:3" x14ac:dyDescent="0.25">
      <c r="A496">
        <v>7002531</v>
      </c>
      <c r="B496">
        <v>8</v>
      </c>
      <c r="C496">
        <v>7</v>
      </c>
    </row>
    <row r="497" spans="1:3" x14ac:dyDescent="0.25">
      <c r="A497">
        <v>7002618</v>
      </c>
      <c r="B497">
        <v>8</v>
      </c>
      <c r="C497">
        <v>7</v>
      </c>
    </row>
    <row r="498" spans="1:3" x14ac:dyDescent="0.25">
      <c r="A498">
        <v>7002680</v>
      </c>
      <c r="B498">
        <v>8</v>
      </c>
      <c r="C498">
        <v>7</v>
      </c>
    </row>
    <row r="499" spans="1:3" x14ac:dyDescent="0.25">
      <c r="A499">
        <v>7003466</v>
      </c>
      <c r="B499">
        <v>8</v>
      </c>
      <c r="C499">
        <v>7</v>
      </c>
    </row>
    <row r="500" spans="1:3" x14ac:dyDescent="0.25">
      <c r="A500">
        <v>7003610</v>
      </c>
      <c r="B500">
        <v>8</v>
      </c>
      <c r="C500">
        <v>7</v>
      </c>
    </row>
    <row r="501" spans="1:3" x14ac:dyDescent="0.25">
      <c r="A501">
        <v>7003620</v>
      </c>
      <c r="B501">
        <v>8</v>
      </c>
      <c r="C501">
        <v>7</v>
      </c>
    </row>
    <row r="502" spans="1:3" x14ac:dyDescent="0.25">
      <c r="A502">
        <v>7003629</v>
      </c>
      <c r="B502">
        <v>8</v>
      </c>
      <c r="C502">
        <v>7</v>
      </c>
    </row>
    <row r="503" spans="1:3" x14ac:dyDescent="0.25">
      <c r="A503">
        <v>7003632</v>
      </c>
      <c r="B503">
        <v>8</v>
      </c>
      <c r="C503">
        <v>7</v>
      </c>
    </row>
    <row r="504" spans="1:3" x14ac:dyDescent="0.25">
      <c r="A504">
        <v>7003722</v>
      </c>
      <c r="B504">
        <v>8</v>
      </c>
      <c r="C504">
        <v>7</v>
      </c>
    </row>
    <row r="505" spans="1:3" x14ac:dyDescent="0.25">
      <c r="A505">
        <v>7003723</v>
      </c>
      <c r="B505">
        <v>8</v>
      </c>
      <c r="C505">
        <v>7</v>
      </c>
    </row>
    <row r="506" spans="1:3" x14ac:dyDescent="0.25">
      <c r="A506">
        <v>7006627</v>
      </c>
      <c r="B506">
        <v>8</v>
      </c>
      <c r="C506">
        <v>7</v>
      </c>
    </row>
    <row r="507" spans="1:3" x14ac:dyDescent="0.25">
      <c r="A507">
        <v>7007080</v>
      </c>
      <c r="B507">
        <v>8</v>
      </c>
      <c r="C507">
        <v>7</v>
      </c>
    </row>
    <row r="508" spans="1:3" x14ac:dyDescent="0.25">
      <c r="A508">
        <v>7007996</v>
      </c>
      <c r="B508">
        <v>8</v>
      </c>
      <c r="C508">
        <v>7</v>
      </c>
    </row>
    <row r="509" spans="1:3" x14ac:dyDescent="0.25">
      <c r="A509">
        <v>7008204</v>
      </c>
      <c r="B509">
        <v>8</v>
      </c>
      <c r="C509">
        <v>7</v>
      </c>
    </row>
    <row r="510" spans="1:3" x14ac:dyDescent="0.25">
      <c r="A510">
        <v>7008216</v>
      </c>
      <c r="B510">
        <v>8</v>
      </c>
      <c r="C510">
        <v>7</v>
      </c>
    </row>
    <row r="511" spans="1:3" x14ac:dyDescent="0.25">
      <c r="A511">
        <v>7008634</v>
      </c>
      <c r="B511">
        <v>8</v>
      </c>
      <c r="C511">
        <v>7</v>
      </c>
    </row>
    <row r="512" spans="1:3" x14ac:dyDescent="0.25">
      <c r="A512">
        <v>8000395</v>
      </c>
      <c r="B512">
        <v>9</v>
      </c>
      <c r="C512">
        <v>8</v>
      </c>
    </row>
    <row r="513" spans="1:3" x14ac:dyDescent="0.25">
      <c r="A513">
        <v>8000526</v>
      </c>
      <c r="B513">
        <v>9</v>
      </c>
      <c r="C513">
        <v>8</v>
      </c>
    </row>
    <row r="514" spans="1:3" x14ac:dyDescent="0.25">
      <c r="A514">
        <v>8000548</v>
      </c>
      <c r="B514">
        <v>9</v>
      </c>
      <c r="C514">
        <v>8</v>
      </c>
    </row>
    <row r="515" spans="1:3" x14ac:dyDescent="0.25">
      <c r="A515">
        <v>8007548</v>
      </c>
      <c r="B515">
        <v>8</v>
      </c>
      <c r="C515">
        <v>7</v>
      </c>
    </row>
    <row r="516" spans="1:3" x14ac:dyDescent="0.25">
      <c r="A516">
        <v>8007606</v>
      </c>
      <c r="B516">
        <v>8</v>
      </c>
      <c r="C516">
        <v>7</v>
      </c>
    </row>
    <row r="517" spans="1:3" x14ac:dyDescent="0.25">
      <c r="A517">
        <v>8007609</v>
      </c>
      <c r="B517">
        <v>8</v>
      </c>
      <c r="C517">
        <v>7</v>
      </c>
    </row>
    <row r="518" spans="1:3" x14ac:dyDescent="0.25">
      <c r="A518">
        <v>8007666</v>
      </c>
      <c r="B518">
        <v>8</v>
      </c>
      <c r="C518">
        <v>7</v>
      </c>
    </row>
    <row r="519" spans="1:3" x14ac:dyDescent="0.25">
      <c r="A519">
        <v>8007668</v>
      </c>
      <c r="B519">
        <v>8</v>
      </c>
      <c r="C519">
        <v>7</v>
      </c>
    </row>
    <row r="520" spans="1:3" x14ac:dyDescent="0.25">
      <c r="A520">
        <v>8007715</v>
      </c>
      <c r="B520">
        <v>8</v>
      </c>
      <c r="C520">
        <v>7</v>
      </c>
    </row>
    <row r="521" spans="1:3" x14ac:dyDescent="0.25">
      <c r="A521">
        <v>8007765</v>
      </c>
      <c r="B521">
        <v>8</v>
      </c>
      <c r="C521">
        <v>7</v>
      </c>
    </row>
    <row r="522" spans="1:3" x14ac:dyDescent="0.25">
      <c r="A522">
        <v>8007854</v>
      </c>
      <c r="B522">
        <v>8</v>
      </c>
      <c r="C522">
        <v>7</v>
      </c>
    </row>
    <row r="523" spans="1:3" x14ac:dyDescent="0.25">
      <c r="A523">
        <v>8007929</v>
      </c>
      <c r="B523">
        <v>8</v>
      </c>
      <c r="C523">
        <v>7</v>
      </c>
    </row>
    <row r="524" spans="1:3" x14ac:dyDescent="0.25">
      <c r="A524">
        <v>8008112</v>
      </c>
      <c r="B524">
        <v>8</v>
      </c>
      <c r="C524">
        <v>7</v>
      </c>
    </row>
    <row r="525" spans="1:3" x14ac:dyDescent="0.25">
      <c r="A525">
        <v>8008245</v>
      </c>
      <c r="B525">
        <v>8</v>
      </c>
      <c r="C525">
        <v>7</v>
      </c>
    </row>
    <row r="526" spans="1:3" x14ac:dyDescent="0.25">
      <c r="A526">
        <v>8011577</v>
      </c>
      <c r="B526">
        <v>19</v>
      </c>
      <c r="C526">
        <v>8</v>
      </c>
    </row>
    <row r="527" spans="1:3" x14ac:dyDescent="0.25">
      <c r="A527">
        <v>8011579</v>
      </c>
      <c r="B527">
        <v>19</v>
      </c>
      <c r="C527">
        <v>8</v>
      </c>
    </row>
    <row r="528" spans="1:3" x14ac:dyDescent="0.25">
      <c r="A528">
        <v>8011588</v>
      </c>
      <c r="B528">
        <v>19</v>
      </c>
      <c r="C528">
        <v>7</v>
      </c>
    </row>
    <row r="529" spans="1:3" x14ac:dyDescent="0.25">
      <c r="A529">
        <v>8011589</v>
      </c>
      <c r="B529">
        <v>19</v>
      </c>
      <c r="C529">
        <v>8</v>
      </c>
    </row>
    <row r="530" spans="1:3" x14ac:dyDescent="0.25">
      <c r="A530">
        <v>8011590</v>
      </c>
      <c r="B530">
        <v>19</v>
      </c>
      <c r="C530">
        <v>8</v>
      </c>
    </row>
    <row r="531" spans="1:3" x14ac:dyDescent="0.25">
      <c r="A531">
        <v>8011609</v>
      </c>
      <c r="B531">
        <v>19</v>
      </c>
      <c r="C531">
        <v>8</v>
      </c>
    </row>
    <row r="532" spans="1:3" x14ac:dyDescent="0.25">
      <c r="A532">
        <v>8011611</v>
      </c>
      <c r="B532">
        <v>19</v>
      </c>
      <c r="C532">
        <v>8</v>
      </c>
    </row>
    <row r="533" spans="1:3" x14ac:dyDescent="0.25">
      <c r="A533">
        <v>8011615</v>
      </c>
      <c r="B533">
        <v>19</v>
      </c>
      <c r="C533">
        <v>8</v>
      </c>
    </row>
    <row r="534" spans="1:3" x14ac:dyDescent="0.25">
      <c r="A534">
        <v>8011617</v>
      </c>
      <c r="B534">
        <v>19</v>
      </c>
      <c r="C534">
        <v>8</v>
      </c>
    </row>
    <row r="535" spans="1:3" x14ac:dyDescent="0.25">
      <c r="A535">
        <v>8011621</v>
      </c>
      <c r="B535">
        <v>19</v>
      </c>
      <c r="C535">
        <v>8</v>
      </c>
    </row>
    <row r="536" spans="1:3" x14ac:dyDescent="0.25">
      <c r="A536">
        <v>8011623</v>
      </c>
      <c r="B536">
        <v>19</v>
      </c>
      <c r="C536">
        <v>8</v>
      </c>
    </row>
    <row r="537" spans="1:3" x14ac:dyDescent="0.25">
      <c r="A537">
        <v>8012187</v>
      </c>
      <c r="B537">
        <v>7</v>
      </c>
      <c r="C537">
        <v>8</v>
      </c>
    </row>
    <row r="538" spans="1:3" x14ac:dyDescent="0.25">
      <c r="A538">
        <v>8012533</v>
      </c>
      <c r="B538">
        <v>8</v>
      </c>
      <c r="C538">
        <v>7</v>
      </c>
    </row>
    <row r="539" spans="1:3" x14ac:dyDescent="0.25">
      <c r="A539">
        <v>8012606</v>
      </c>
      <c r="B539">
        <v>9</v>
      </c>
      <c r="C539">
        <v>8</v>
      </c>
    </row>
    <row r="540" spans="1:3" x14ac:dyDescent="0.25">
      <c r="A540">
        <v>9000930</v>
      </c>
      <c r="B540">
        <v>9</v>
      </c>
      <c r="C540">
        <v>10</v>
      </c>
    </row>
    <row r="541" spans="1:3" x14ac:dyDescent="0.25">
      <c r="A541">
        <v>9003818</v>
      </c>
      <c r="B541">
        <v>9</v>
      </c>
      <c r="C541">
        <v>8</v>
      </c>
    </row>
    <row r="542" spans="1:3" x14ac:dyDescent="0.25">
      <c r="A542">
        <v>9003966</v>
      </c>
      <c r="B542">
        <v>9</v>
      </c>
      <c r="C542">
        <v>8</v>
      </c>
    </row>
    <row r="543" spans="1:3" x14ac:dyDescent="0.25">
      <c r="A543">
        <v>9003997</v>
      </c>
      <c r="B543">
        <v>13</v>
      </c>
      <c r="C543">
        <v>9</v>
      </c>
    </row>
    <row r="544" spans="1:3" x14ac:dyDescent="0.25">
      <c r="A544">
        <v>9004035</v>
      </c>
      <c r="B544">
        <v>9</v>
      </c>
      <c r="C544">
        <v>16</v>
      </c>
    </row>
    <row r="545" spans="1:3" x14ac:dyDescent="0.25">
      <c r="A545">
        <v>9004037</v>
      </c>
      <c r="B545">
        <v>9</v>
      </c>
      <c r="C545">
        <v>16</v>
      </c>
    </row>
    <row r="546" spans="1:3" x14ac:dyDescent="0.25">
      <c r="A546">
        <v>9004041</v>
      </c>
      <c r="B546">
        <v>9</v>
      </c>
      <c r="C546">
        <v>16</v>
      </c>
    </row>
    <row r="547" spans="1:3" x14ac:dyDescent="0.25">
      <c r="A547">
        <v>9004155</v>
      </c>
      <c r="B547">
        <v>9</v>
      </c>
      <c r="C547">
        <v>10</v>
      </c>
    </row>
    <row r="548" spans="1:3" x14ac:dyDescent="0.25">
      <c r="A548">
        <v>9004156</v>
      </c>
      <c r="B548">
        <v>9</v>
      </c>
      <c r="C548">
        <v>10</v>
      </c>
    </row>
    <row r="549" spans="1:3" x14ac:dyDescent="0.25">
      <c r="A549">
        <v>9004157</v>
      </c>
      <c r="B549">
        <v>9</v>
      </c>
      <c r="C549">
        <v>10</v>
      </c>
    </row>
    <row r="550" spans="1:3" x14ac:dyDescent="0.25">
      <c r="A550">
        <v>9004165</v>
      </c>
      <c r="B550">
        <v>9</v>
      </c>
      <c r="C550">
        <v>10</v>
      </c>
    </row>
    <row r="551" spans="1:3" x14ac:dyDescent="0.25">
      <c r="A551">
        <v>9004166</v>
      </c>
      <c r="B551">
        <v>9</v>
      </c>
      <c r="C551">
        <v>10</v>
      </c>
    </row>
    <row r="552" spans="1:3" x14ac:dyDescent="0.25">
      <c r="A552">
        <v>9004172</v>
      </c>
      <c r="B552">
        <v>9</v>
      </c>
      <c r="C552">
        <v>10</v>
      </c>
    </row>
    <row r="553" spans="1:3" x14ac:dyDescent="0.25">
      <c r="A553">
        <v>9004173</v>
      </c>
      <c r="B553">
        <v>9</v>
      </c>
      <c r="C553">
        <v>10</v>
      </c>
    </row>
    <row r="554" spans="1:3" x14ac:dyDescent="0.25">
      <c r="A554">
        <v>9004300</v>
      </c>
      <c r="B554">
        <v>16</v>
      </c>
      <c r="C554">
        <v>9</v>
      </c>
    </row>
    <row r="555" spans="1:3" x14ac:dyDescent="0.25">
      <c r="A555">
        <v>9004314</v>
      </c>
      <c r="B555">
        <v>9</v>
      </c>
      <c r="C555">
        <v>10</v>
      </c>
    </row>
    <row r="556" spans="1:3" x14ac:dyDescent="0.25">
      <c r="A556">
        <v>9004361</v>
      </c>
      <c r="B556">
        <v>8</v>
      </c>
      <c r="C556">
        <v>9</v>
      </c>
    </row>
    <row r="557" spans="1:3" x14ac:dyDescent="0.25">
      <c r="A557">
        <v>9004395</v>
      </c>
      <c r="B557">
        <v>9</v>
      </c>
      <c r="C557">
        <v>10</v>
      </c>
    </row>
    <row r="558" spans="1:3" x14ac:dyDescent="0.25">
      <c r="A558">
        <v>10000062</v>
      </c>
      <c r="B558">
        <v>9</v>
      </c>
      <c r="C558">
        <v>10</v>
      </c>
    </row>
    <row r="559" spans="1:3" x14ac:dyDescent="0.25">
      <c r="A559">
        <v>10002195</v>
      </c>
      <c r="B559">
        <v>9</v>
      </c>
      <c r="C559">
        <v>10</v>
      </c>
    </row>
    <row r="560" spans="1:3" x14ac:dyDescent="0.25">
      <c r="A560">
        <v>10002308</v>
      </c>
      <c r="B560">
        <v>9</v>
      </c>
      <c r="C560">
        <v>10</v>
      </c>
    </row>
    <row r="561" spans="1:3" x14ac:dyDescent="0.25">
      <c r="A561">
        <v>10002309</v>
      </c>
      <c r="B561">
        <v>9</v>
      </c>
      <c r="C561">
        <v>10</v>
      </c>
    </row>
    <row r="562" spans="1:3" x14ac:dyDescent="0.25">
      <c r="A562">
        <v>10002391</v>
      </c>
      <c r="B562">
        <v>9</v>
      </c>
      <c r="C562">
        <v>10</v>
      </c>
    </row>
    <row r="563" spans="1:3" x14ac:dyDescent="0.25">
      <c r="A563">
        <v>10003174</v>
      </c>
      <c r="B563">
        <v>9</v>
      </c>
      <c r="C563">
        <v>10</v>
      </c>
    </row>
    <row r="564" spans="1:3" x14ac:dyDescent="0.25">
      <c r="A564">
        <v>10003344</v>
      </c>
      <c r="B564">
        <v>9</v>
      </c>
      <c r="C564">
        <v>10</v>
      </c>
    </row>
    <row r="565" spans="1:3" x14ac:dyDescent="0.25">
      <c r="A565">
        <v>10003484</v>
      </c>
      <c r="B565">
        <v>9</v>
      </c>
      <c r="C565">
        <v>10</v>
      </c>
    </row>
    <row r="566" spans="1:3" x14ac:dyDescent="0.25">
      <c r="A566">
        <v>10003939</v>
      </c>
      <c r="B566">
        <v>9</v>
      </c>
      <c r="C566">
        <v>10</v>
      </c>
    </row>
    <row r="567" spans="1:3" x14ac:dyDescent="0.25">
      <c r="A567">
        <v>10005519</v>
      </c>
      <c r="B567">
        <v>9</v>
      </c>
      <c r="C567">
        <v>10</v>
      </c>
    </row>
    <row r="568" spans="1:3" x14ac:dyDescent="0.25">
      <c r="A568">
        <v>10005520</v>
      </c>
      <c r="B568">
        <v>9</v>
      </c>
      <c r="C568">
        <v>10</v>
      </c>
    </row>
    <row r="569" spans="1:3" x14ac:dyDescent="0.25">
      <c r="A569">
        <v>10005563</v>
      </c>
      <c r="B569">
        <v>9</v>
      </c>
      <c r="C569">
        <v>10</v>
      </c>
    </row>
    <row r="570" spans="1:3" x14ac:dyDescent="0.25">
      <c r="A570">
        <v>10005564</v>
      </c>
      <c r="B570">
        <v>9</v>
      </c>
      <c r="C570">
        <v>10</v>
      </c>
    </row>
    <row r="571" spans="1:3" x14ac:dyDescent="0.25">
      <c r="A571">
        <v>10005606</v>
      </c>
      <c r="B571">
        <v>9</v>
      </c>
      <c r="C571">
        <v>10</v>
      </c>
    </row>
    <row r="572" spans="1:3" x14ac:dyDescent="0.25">
      <c r="A572">
        <v>10005904</v>
      </c>
      <c r="B572">
        <v>9</v>
      </c>
      <c r="C572">
        <v>10</v>
      </c>
    </row>
    <row r="573" spans="1:3" x14ac:dyDescent="0.25">
      <c r="A573">
        <v>10005905</v>
      </c>
      <c r="B573">
        <v>9</v>
      </c>
      <c r="C573">
        <v>10</v>
      </c>
    </row>
    <row r="574" spans="1:3" x14ac:dyDescent="0.25">
      <c r="A574">
        <v>10005991</v>
      </c>
      <c r="B574">
        <v>9</v>
      </c>
      <c r="C574">
        <v>10</v>
      </c>
    </row>
    <row r="575" spans="1:3" x14ac:dyDescent="0.25">
      <c r="A575">
        <v>10005992</v>
      </c>
      <c r="B575">
        <v>9</v>
      </c>
      <c r="C575">
        <v>10</v>
      </c>
    </row>
    <row r="576" spans="1:3" x14ac:dyDescent="0.25">
      <c r="A576">
        <v>10006078</v>
      </c>
      <c r="B576">
        <v>9</v>
      </c>
      <c r="C576">
        <v>10</v>
      </c>
    </row>
    <row r="577" spans="1:3" x14ac:dyDescent="0.25">
      <c r="A577">
        <v>10006119</v>
      </c>
      <c r="B577">
        <v>9</v>
      </c>
      <c r="C577">
        <v>10</v>
      </c>
    </row>
    <row r="578" spans="1:3" x14ac:dyDescent="0.25">
      <c r="A578">
        <v>10006120</v>
      </c>
      <c r="B578">
        <v>9</v>
      </c>
      <c r="C578">
        <v>10</v>
      </c>
    </row>
    <row r="579" spans="1:3" x14ac:dyDescent="0.25">
      <c r="A579">
        <v>10006206</v>
      </c>
      <c r="B579">
        <v>9</v>
      </c>
      <c r="C579">
        <v>10</v>
      </c>
    </row>
    <row r="580" spans="1:3" x14ac:dyDescent="0.25">
      <c r="A580">
        <v>10006207</v>
      </c>
      <c r="B580">
        <v>9</v>
      </c>
      <c r="C580">
        <v>10</v>
      </c>
    </row>
    <row r="581" spans="1:3" x14ac:dyDescent="0.25">
      <c r="A581">
        <v>10006241</v>
      </c>
      <c r="B581">
        <v>9</v>
      </c>
      <c r="C581">
        <v>10</v>
      </c>
    </row>
    <row r="582" spans="1:3" x14ac:dyDescent="0.25">
      <c r="A582">
        <v>10006242</v>
      </c>
      <c r="B582">
        <v>9</v>
      </c>
      <c r="C582">
        <v>10</v>
      </c>
    </row>
    <row r="583" spans="1:3" x14ac:dyDescent="0.25">
      <c r="A583">
        <v>10006336</v>
      </c>
      <c r="B583">
        <v>9</v>
      </c>
      <c r="C583">
        <v>10</v>
      </c>
    </row>
    <row r="584" spans="1:3" x14ac:dyDescent="0.25">
      <c r="A584">
        <v>10006897</v>
      </c>
      <c r="B584">
        <v>9</v>
      </c>
      <c r="C584">
        <v>10</v>
      </c>
    </row>
    <row r="585" spans="1:3" x14ac:dyDescent="0.25">
      <c r="A585">
        <v>10008297</v>
      </c>
      <c r="B585">
        <v>9</v>
      </c>
      <c r="C585">
        <v>10</v>
      </c>
    </row>
    <row r="586" spans="1:3" x14ac:dyDescent="0.25">
      <c r="A586">
        <v>10009170</v>
      </c>
      <c r="B586">
        <v>9</v>
      </c>
      <c r="C586">
        <v>10</v>
      </c>
    </row>
    <row r="587" spans="1:3" x14ac:dyDescent="0.25">
      <c r="A587">
        <v>10009419</v>
      </c>
      <c r="B587">
        <v>9</v>
      </c>
      <c r="C587">
        <v>10</v>
      </c>
    </row>
    <row r="588" spans="1:3" x14ac:dyDescent="0.25">
      <c r="A588">
        <v>10009783</v>
      </c>
      <c r="B588">
        <v>9</v>
      </c>
      <c r="C588">
        <v>10</v>
      </c>
    </row>
    <row r="589" spans="1:3" x14ac:dyDescent="0.25">
      <c r="A589">
        <v>10009786</v>
      </c>
      <c r="B589">
        <v>9</v>
      </c>
      <c r="C589">
        <v>10</v>
      </c>
    </row>
    <row r="590" spans="1:3" x14ac:dyDescent="0.25">
      <c r="A590">
        <v>10010108</v>
      </c>
      <c r="B590">
        <v>9</v>
      </c>
      <c r="C590">
        <v>10</v>
      </c>
    </row>
    <row r="591" spans="1:3" x14ac:dyDescent="0.25">
      <c r="A591">
        <v>10010116</v>
      </c>
      <c r="B591">
        <v>9</v>
      </c>
      <c r="C591">
        <v>10</v>
      </c>
    </row>
    <row r="592" spans="1:3" x14ac:dyDescent="0.25">
      <c r="A592">
        <v>10010159</v>
      </c>
      <c r="B592">
        <v>9</v>
      </c>
      <c r="C592">
        <v>10</v>
      </c>
    </row>
    <row r="593" spans="1:3" x14ac:dyDescent="0.25">
      <c r="A593">
        <v>10010167</v>
      </c>
      <c r="B593">
        <v>9</v>
      </c>
      <c r="C593">
        <v>10</v>
      </c>
    </row>
    <row r="594" spans="1:3" x14ac:dyDescent="0.25">
      <c r="A594">
        <v>10010271</v>
      </c>
      <c r="B594">
        <v>9</v>
      </c>
      <c r="C594">
        <v>10</v>
      </c>
    </row>
    <row r="595" spans="1:3" x14ac:dyDescent="0.25">
      <c r="A595">
        <v>10010277</v>
      </c>
      <c r="B595">
        <v>9</v>
      </c>
      <c r="C595">
        <v>10</v>
      </c>
    </row>
    <row r="596" spans="1:3" x14ac:dyDescent="0.25">
      <c r="A596">
        <v>10010338</v>
      </c>
      <c r="B596">
        <v>10</v>
      </c>
      <c r="C596">
        <v>11</v>
      </c>
    </row>
    <row r="597" spans="1:3" x14ac:dyDescent="0.25">
      <c r="A597">
        <v>10010370</v>
      </c>
      <c r="B597">
        <v>9</v>
      </c>
      <c r="C597">
        <v>10</v>
      </c>
    </row>
    <row r="598" spans="1:3" x14ac:dyDescent="0.25">
      <c r="A598">
        <v>10010371</v>
      </c>
      <c r="B598">
        <v>9</v>
      </c>
      <c r="C598">
        <v>10</v>
      </c>
    </row>
    <row r="599" spans="1:3" x14ac:dyDescent="0.25">
      <c r="A599">
        <v>10010373</v>
      </c>
      <c r="B599">
        <v>9</v>
      </c>
      <c r="C599">
        <v>10</v>
      </c>
    </row>
    <row r="600" spans="1:3" x14ac:dyDescent="0.25">
      <c r="A600">
        <v>10010374</v>
      </c>
      <c r="B600">
        <v>9</v>
      </c>
      <c r="C600">
        <v>10</v>
      </c>
    </row>
    <row r="601" spans="1:3" x14ac:dyDescent="0.25">
      <c r="A601">
        <v>10010375</v>
      </c>
      <c r="B601">
        <v>9</v>
      </c>
      <c r="C601">
        <v>10</v>
      </c>
    </row>
    <row r="602" spans="1:3" x14ac:dyDescent="0.25">
      <c r="A602">
        <v>11000016</v>
      </c>
      <c r="B602">
        <v>1</v>
      </c>
      <c r="C602">
        <v>11</v>
      </c>
    </row>
    <row r="603" spans="1:3" x14ac:dyDescent="0.25">
      <c r="A603">
        <v>11000026</v>
      </c>
      <c r="B603">
        <v>1</v>
      </c>
      <c r="C603">
        <v>11</v>
      </c>
    </row>
    <row r="604" spans="1:3" x14ac:dyDescent="0.25">
      <c r="A604">
        <v>11000031</v>
      </c>
      <c r="B604">
        <v>1</v>
      </c>
      <c r="C604">
        <v>11</v>
      </c>
    </row>
    <row r="605" spans="1:3" x14ac:dyDescent="0.25">
      <c r="A605">
        <v>11000051</v>
      </c>
      <c r="B605">
        <v>1</v>
      </c>
      <c r="C605">
        <v>11</v>
      </c>
    </row>
    <row r="606" spans="1:3" x14ac:dyDescent="0.25">
      <c r="A606">
        <v>11000061</v>
      </c>
      <c r="B606">
        <v>1</v>
      </c>
      <c r="C606">
        <v>11</v>
      </c>
    </row>
    <row r="607" spans="1:3" x14ac:dyDescent="0.25">
      <c r="A607">
        <v>11000246</v>
      </c>
      <c r="B607">
        <v>1</v>
      </c>
      <c r="C607">
        <v>11</v>
      </c>
    </row>
    <row r="608" spans="1:3" x14ac:dyDescent="0.25">
      <c r="A608">
        <v>11000293</v>
      </c>
      <c r="B608">
        <v>1</v>
      </c>
      <c r="C608">
        <v>11</v>
      </c>
    </row>
    <row r="609" spans="1:3" x14ac:dyDescent="0.25">
      <c r="A609">
        <v>11000464</v>
      </c>
      <c r="B609">
        <v>1</v>
      </c>
      <c r="C609">
        <v>11</v>
      </c>
    </row>
    <row r="610" spans="1:3" x14ac:dyDescent="0.25">
      <c r="A610">
        <v>11000976</v>
      </c>
      <c r="B610">
        <v>1</v>
      </c>
      <c r="C610">
        <v>11</v>
      </c>
    </row>
    <row r="611" spans="1:3" x14ac:dyDescent="0.25">
      <c r="A611">
        <v>11006214</v>
      </c>
      <c r="B611">
        <v>1</v>
      </c>
      <c r="C611">
        <v>11</v>
      </c>
    </row>
    <row r="612" spans="1:3" x14ac:dyDescent="0.25">
      <c r="A612">
        <v>11006598</v>
      </c>
      <c r="B612">
        <v>1</v>
      </c>
      <c r="C612">
        <v>11</v>
      </c>
    </row>
    <row r="613" spans="1:3" x14ac:dyDescent="0.25">
      <c r="A613">
        <v>11007985</v>
      </c>
      <c r="B613">
        <v>1</v>
      </c>
      <c r="C613">
        <v>11</v>
      </c>
    </row>
    <row r="614" spans="1:3" x14ac:dyDescent="0.25">
      <c r="A614">
        <v>11008131</v>
      </c>
      <c r="B614">
        <v>1</v>
      </c>
      <c r="C614">
        <v>11</v>
      </c>
    </row>
    <row r="615" spans="1:3" x14ac:dyDescent="0.25">
      <c r="A615">
        <v>11008251</v>
      </c>
      <c r="B615">
        <v>1</v>
      </c>
      <c r="C615">
        <v>11</v>
      </c>
    </row>
    <row r="616" spans="1:3" x14ac:dyDescent="0.25">
      <c r="A616">
        <v>11008656</v>
      </c>
      <c r="B616">
        <v>1</v>
      </c>
      <c r="C616">
        <v>11</v>
      </c>
    </row>
    <row r="617" spans="1:3" x14ac:dyDescent="0.25">
      <c r="A617">
        <v>11008810</v>
      </c>
      <c r="B617">
        <v>1</v>
      </c>
      <c r="C617">
        <v>11</v>
      </c>
    </row>
    <row r="618" spans="1:3" x14ac:dyDescent="0.25">
      <c r="A618">
        <v>11009611</v>
      </c>
      <c r="B618">
        <v>1</v>
      </c>
      <c r="C618">
        <v>11</v>
      </c>
    </row>
    <row r="619" spans="1:3" x14ac:dyDescent="0.25">
      <c r="A619">
        <v>11009674</v>
      </c>
      <c r="B619">
        <v>1</v>
      </c>
      <c r="C619">
        <v>11</v>
      </c>
    </row>
    <row r="620" spans="1:3" x14ac:dyDescent="0.25">
      <c r="A620">
        <v>11009771</v>
      </c>
      <c r="B620">
        <v>1</v>
      </c>
      <c r="C620">
        <v>11</v>
      </c>
    </row>
    <row r="621" spans="1:3" x14ac:dyDescent="0.25">
      <c r="A621">
        <v>11009902</v>
      </c>
      <c r="B621">
        <v>1</v>
      </c>
      <c r="C621">
        <v>11</v>
      </c>
    </row>
    <row r="622" spans="1:3" x14ac:dyDescent="0.25">
      <c r="A622">
        <v>11010006</v>
      </c>
      <c r="B622">
        <v>1</v>
      </c>
      <c r="C622">
        <v>11</v>
      </c>
    </row>
    <row r="623" spans="1:3" x14ac:dyDescent="0.25">
      <c r="A623">
        <v>11010106</v>
      </c>
      <c r="B623">
        <v>1</v>
      </c>
      <c r="C623">
        <v>11</v>
      </c>
    </row>
    <row r="624" spans="1:3" x14ac:dyDescent="0.25">
      <c r="A624">
        <v>11010196</v>
      </c>
      <c r="B624">
        <v>1</v>
      </c>
      <c r="C624">
        <v>11</v>
      </c>
    </row>
    <row r="625" spans="1:3" x14ac:dyDescent="0.25">
      <c r="A625">
        <v>11010243</v>
      </c>
      <c r="B625">
        <v>1</v>
      </c>
      <c r="C625">
        <v>11</v>
      </c>
    </row>
    <row r="626" spans="1:3" x14ac:dyDescent="0.25">
      <c r="A626">
        <v>11010276</v>
      </c>
      <c r="B626">
        <v>1</v>
      </c>
      <c r="C626">
        <v>11</v>
      </c>
    </row>
    <row r="627" spans="1:3" x14ac:dyDescent="0.25">
      <c r="A627">
        <v>11010300</v>
      </c>
      <c r="B627">
        <v>1</v>
      </c>
      <c r="C627">
        <v>11</v>
      </c>
    </row>
    <row r="628" spans="1:3" x14ac:dyDescent="0.25">
      <c r="A628">
        <v>11010341</v>
      </c>
      <c r="B628">
        <v>1</v>
      </c>
      <c r="C628">
        <v>11</v>
      </c>
    </row>
    <row r="629" spans="1:3" x14ac:dyDescent="0.25">
      <c r="A629">
        <v>11010373</v>
      </c>
      <c r="B629">
        <v>1</v>
      </c>
      <c r="C629">
        <v>11</v>
      </c>
    </row>
    <row r="630" spans="1:3" x14ac:dyDescent="0.25">
      <c r="A630">
        <v>11010604</v>
      </c>
      <c r="B630">
        <v>1</v>
      </c>
      <c r="C630">
        <v>11</v>
      </c>
    </row>
    <row r="631" spans="1:3" x14ac:dyDescent="0.25">
      <c r="A631">
        <v>11010706</v>
      </c>
      <c r="B631">
        <v>1</v>
      </c>
      <c r="C631">
        <v>11</v>
      </c>
    </row>
    <row r="632" spans="1:3" x14ac:dyDescent="0.25">
      <c r="A632">
        <v>11010748</v>
      </c>
      <c r="B632">
        <v>1</v>
      </c>
      <c r="C632">
        <v>11</v>
      </c>
    </row>
    <row r="633" spans="1:3" x14ac:dyDescent="0.25">
      <c r="A633">
        <v>11011211</v>
      </c>
      <c r="B633">
        <v>1</v>
      </c>
      <c r="C633">
        <v>11</v>
      </c>
    </row>
    <row r="634" spans="1:3" x14ac:dyDescent="0.25">
      <c r="A634">
        <v>11011299</v>
      </c>
      <c r="B634">
        <v>1</v>
      </c>
      <c r="C634">
        <v>11</v>
      </c>
    </row>
    <row r="635" spans="1:3" x14ac:dyDescent="0.25">
      <c r="A635">
        <v>11011404</v>
      </c>
      <c r="B635">
        <v>1</v>
      </c>
      <c r="C635">
        <v>11</v>
      </c>
    </row>
    <row r="636" spans="1:3" x14ac:dyDescent="0.25">
      <c r="A636">
        <v>11011486</v>
      </c>
      <c r="B636">
        <v>1</v>
      </c>
      <c r="C636">
        <v>11</v>
      </c>
    </row>
    <row r="637" spans="1:3" x14ac:dyDescent="0.25">
      <c r="A637">
        <v>11011499</v>
      </c>
      <c r="B637">
        <v>12</v>
      </c>
      <c r="C637">
        <v>11</v>
      </c>
    </row>
    <row r="638" spans="1:3" x14ac:dyDescent="0.25">
      <c r="A638">
        <v>11011596</v>
      </c>
      <c r="B638">
        <v>1</v>
      </c>
      <c r="C638">
        <v>11</v>
      </c>
    </row>
    <row r="639" spans="1:3" x14ac:dyDescent="0.25">
      <c r="A639">
        <v>11011613</v>
      </c>
      <c r="B639">
        <v>1</v>
      </c>
      <c r="C639">
        <v>11</v>
      </c>
    </row>
    <row r="640" spans="1:3" x14ac:dyDescent="0.25">
      <c r="A640">
        <v>11011638</v>
      </c>
      <c r="B640">
        <v>12</v>
      </c>
      <c r="C640">
        <v>11</v>
      </c>
    </row>
    <row r="641" spans="1:3" x14ac:dyDescent="0.25">
      <c r="A641">
        <v>11011668</v>
      </c>
      <c r="B641">
        <v>12</v>
      </c>
      <c r="C641">
        <v>11</v>
      </c>
    </row>
    <row r="642" spans="1:3" x14ac:dyDescent="0.25">
      <c r="A642">
        <v>11012140</v>
      </c>
      <c r="B642">
        <v>11</v>
      </c>
      <c r="C642">
        <v>1</v>
      </c>
    </row>
    <row r="643" spans="1:3" x14ac:dyDescent="0.25">
      <c r="A643">
        <v>11012237</v>
      </c>
      <c r="B643">
        <v>1</v>
      </c>
      <c r="C643">
        <v>11</v>
      </c>
    </row>
    <row r="644" spans="1:3" x14ac:dyDescent="0.25">
      <c r="A644">
        <v>12000461</v>
      </c>
      <c r="B644">
        <v>2</v>
      </c>
      <c r="C644">
        <v>12</v>
      </c>
    </row>
    <row r="645" spans="1:3" x14ac:dyDescent="0.25">
      <c r="A645">
        <v>12000516</v>
      </c>
      <c r="B645">
        <v>2</v>
      </c>
      <c r="C645">
        <v>12</v>
      </c>
    </row>
    <row r="646" spans="1:3" x14ac:dyDescent="0.25">
      <c r="A646">
        <v>12000751</v>
      </c>
      <c r="B646">
        <v>2</v>
      </c>
      <c r="C646">
        <v>12</v>
      </c>
    </row>
    <row r="647" spans="1:3" x14ac:dyDescent="0.25">
      <c r="A647">
        <v>12000871</v>
      </c>
      <c r="B647">
        <v>2</v>
      </c>
      <c r="C647">
        <v>12</v>
      </c>
    </row>
    <row r="648" spans="1:3" x14ac:dyDescent="0.25">
      <c r="A648">
        <v>12001125</v>
      </c>
      <c r="B648">
        <v>2</v>
      </c>
      <c r="C648">
        <v>12</v>
      </c>
    </row>
    <row r="649" spans="1:3" x14ac:dyDescent="0.25">
      <c r="A649">
        <v>12001419</v>
      </c>
      <c r="B649">
        <v>2</v>
      </c>
      <c r="C649">
        <v>12</v>
      </c>
    </row>
    <row r="650" spans="1:3" x14ac:dyDescent="0.25">
      <c r="A650">
        <v>12001492</v>
      </c>
      <c r="B650">
        <v>2</v>
      </c>
      <c r="C650">
        <v>12</v>
      </c>
    </row>
    <row r="651" spans="1:3" x14ac:dyDescent="0.25">
      <c r="A651">
        <v>12001499</v>
      </c>
      <c r="B651">
        <v>10</v>
      </c>
      <c r="C651">
        <v>12</v>
      </c>
    </row>
    <row r="652" spans="1:3" x14ac:dyDescent="0.25">
      <c r="A652">
        <v>12002022</v>
      </c>
      <c r="B652">
        <v>2</v>
      </c>
      <c r="C652">
        <v>12</v>
      </c>
    </row>
    <row r="653" spans="1:3" x14ac:dyDescent="0.25">
      <c r="A653">
        <v>12002068</v>
      </c>
      <c r="B653">
        <v>2</v>
      </c>
      <c r="C653">
        <v>12</v>
      </c>
    </row>
    <row r="654" spans="1:3" x14ac:dyDescent="0.25">
      <c r="A654">
        <v>12002156</v>
      </c>
      <c r="B654">
        <v>2</v>
      </c>
      <c r="C654">
        <v>12</v>
      </c>
    </row>
    <row r="655" spans="1:3" x14ac:dyDescent="0.25">
      <c r="A655">
        <v>12002201</v>
      </c>
      <c r="B655">
        <v>2</v>
      </c>
      <c r="C655">
        <v>12</v>
      </c>
    </row>
    <row r="656" spans="1:3" x14ac:dyDescent="0.25">
      <c r="A656">
        <v>12002252</v>
      </c>
      <c r="B656">
        <v>2</v>
      </c>
      <c r="C656">
        <v>12</v>
      </c>
    </row>
    <row r="657" spans="1:3" x14ac:dyDescent="0.25">
      <c r="A657">
        <v>12002315</v>
      </c>
      <c r="B657">
        <v>2</v>
      </c>
      <c r="C657">
        <v>12</v>
      </c>
    </row>
    <row r="658" spans="1:3" x14ac:dyDescent="0.25">
      <c r="A658">
        <v>12002358</v>
      </c>
      <c r="B658">
        <v>2</v>
      </c>
      <c r="C658">
        <v>12</v>
      </c>
    </row>
    <row r="659" spans="1:3" x14ac:dyDescent="0.25">
      <c r="A659">
        <v>12002407</v>
      </c>
      <c r="B659">
        <v>2</v>
      </c>
      <c r="C659">
        <v>12</v>
      </c>
    </row>
    <row r="660" spans="1:3" x14ac:dyDescent="0.25">
      <c r="A660">
        <v>12002442</v>
      </c>
      <c r="B660">
        <v>2</v>
      </c>
      <c r="C660">
        <v>12</v>
      </c>
    </row>
    <row r="661" spans="1:3" x14ac:dyDescent="0.25">
      <c r="A661">
        <v>12002604</v>
      </c>
      <c r="B661">
        <v>2</v>
      </c>
      <c r="C661">
        <v>12</v>
      </c>
    </row>
    <row r="662" spans="1:3" x14ac:dyDescent="0.25">
      <c r="A662">
        <v>12002698</v>
      </c>
      <c r="B662">
        <v>2</v>
      </c>
      <c r="C662">
        <v>12</v>
      </c>
    </row>
    <row r="663" spans="1:3" x14ac:dyDescent="0.25">
      <c r="A663">
        <v>12002734</v>
      </c>
      <c r="B663">
        <v>2</v>
      </c>
      <c r="C663">
        <v>12</v>
      </c>
    </row>
    <row r="664" spans="1:3" x14ac:dyDescent="0.25">
      <c r="A664">
        <v>12002790</v>
      </c>
      <c r="B664">
        <v>13</v>
      </c>
      <c r="C664">
        <v>12</v>
      </c>
    </row>
    <row r="665" spans="1:3" x14ac:dyDescent="0.25">
      <c r="A665">
        <v>12002793</v>
      </c>
      <c r="B665">
        <v>13</v>
      </c>
      <c r="C665">
        <v>12</v>
      </c>
    </row>
    <row r="666" spans="1:3" x14ac:dyDescent="0.25">
      <c r="A666">
        <v>12002917</v>
      </c>
      <c r="B666">
        <v>2</v>
      </c>
      <c r="C666">
        <v>12</v>
      </c>
    </row>
    <row r="667" spans="1:3" x14ac:dyDescent="0.25">
      <c r="A667">
        <v>12002972</v>
      </c>
      <c r="B667">
        <v>1</v>
      </c>
      <c r="C667">
        <v>12</v>
      </c>
    </row>
    <row r="668" spans="1:3" x14ac:dyDescent="0.25">
      <c r="A668">
        <v>13000001</v>
      </c>
      <c r="B668">
        <v>10</v>
      </c>
      <c r="C668">
        <v>13</v>
      </c>
    </row>
    <row r="669" spans="1:3" x14ac:dyDescent="0.25">
      <c r="A669">
        <v>13000002</v>
      </c>
      <c r="B669">
        <v>13</v>
      </c>
      <c r="C669">
        <v>12</v>
      </c>
    </row>
    <row r="670" spans="1:3" x14ac:dyDescent="0.25">
      <c r="A670">
        <v>13000004</v>
      </c>
      <c r="B670">
        <v>10</v>
      </c>
      <c r="C670">
        <v>13</v>
      </c>
    </row>
    <row r="671" spans="1:3" x14ac:dyDescent="0.25">
      <c r="A671">
        <v>13000006</v>
      </c>
      <c r="B671">
        <v>10</v>
      </c>
      <c r="C671">
        <v>13</v>
      </c>
    </row>
    <row r="672" spans="1:3" x14ac:dyDescent="0.25">
      <c r="A672">
        <v>13000017</v>
      </c>
      <c r="B672">
        <v>10</v>
      </c>
      <c r="C672">
        <v>13</v>
      </c>
    </row>
    <row r="673" spans="1:3" x14ac:dyDescent="0.25">
      <c r="A673">
        <v>13000027</v>
      </c>
      <c r="B673">
        <v>10</v>
      </c>
      <c r="C673">
        <v>13</v>
      </c>
    </row>
    <row r="674" spans="1:3" x14ac:dyDescent="0.25">
      <c r="A674">
        <v>13000052</v>
      </c>
      <c r="B674">
        <v>10</v>
      </c>
      <c r="C674">
        <v>13</v>
      </c>
    </row>
    <row r="675" spans="1:3" x14ac:dyDescent="0.25">
      <c r="A675">
        <v>13000267</v>
      </c>
      <c r="B675">
        <v>13</v>
      </c>
      <c r="C675">
        <v>12</v>
      </c>
    </row>
    <row r="676" spans="1:3" x14ac:dyDescent="0.25">
      <c r="A676">
        <v>13000272</v>
      </c>
      <c r="B676">
        <v>13</v>
      </c>
      <c r="C676">
        <v>12</v>
      </c>
    </row>
    <row r="677" spans="1:3" x14ac:dyDescent="0.25">
      <c r="A677">
        <v>13000282</v>
      </c>
      <c r="B677">
        <v>13</v>
      </c>
      <c r="C677">
        <v>12</v>
      </c>
    </row>
    <row r="678" spans="1:3" x14ac:dyDescent="0.25">
      <c r="A678">
        <v>13000298</v>
      </c>
      <c r="B678">
        <v>13</v>
      </c>
      <c r="C678">
        <v>12</v>
      </c>
    </row>
    <row r="679" spans="1:3" x14ac:dyDescent="0.25">
      <c r="A679">
        <v>13000309</v>
      </c>
      <c r="B679">
        <v>2</v>
      </c>
      <c r="C679">
        <v>12</v>
      </c>
    </row>
    <row r="680" spans="1:3" x14ac:dyDescent="0.25">
      <c r="A680">
        <v>13000361</v>
      </c>
      <c r="B680">
        <v>2</v>
      </c>
      <c r="C680">
        <v>13</v>
      </c>
    </row>
    <row r="681" spans="1:3" x14ac:dyDescent="0.25">
      <c r="A681">
        <v>13000411</v>
      </c>
      <c r="B681">
        <v>2</v>
      </c>
      <c r="C681">
        <v>13</v>
      </c>
    </row>
    <row r="682" spans="1:3" x14ac:dyDescent="0.25">
      <c r="A682">
        <v>13000437</v>
      </c>
      <c r="B682">
        <v>2</v>
      </c>
      <c r="C682">
        <v>13</v>
      </c>
    </row>
    <row r="683" spans="1:3" x14ac:dyDescent="0.25">
      <c r="A683">
        <v>13000527</v>
      </c>
      <c r="B683">
        <v>2</v>
      </c>
      <c r="C683">
        <v>13</v>
      </c>
    </row>
    <row r="684" spans="1:3" x14ac:dyDescent="0.25">
      <c r="A684">
        <v>13000606</v>
      </c>
      <c r="B684">
        <v>2</v>
      </c>
      <c r="C684">
        <v>13</v>
      </c>
    </row>
    <row r="685" spans="1:3" x14ac:dyDescent="0.25">
      <c r="A685">
        <v>13000700</v>
      </c>
      <c r="B685">
        <v>2</v>
      </c>
      <c r="C685">
        <v>13</v>
      </c>
    </row>
    <row r="686" spans="1:3" x14ac:dyDescent="0.25">
      <c r="A686">
        <v>13000748</v>
      </c>
      <c r="B686">
        <v>2</v>
      </c>
      <c r="C686">
        <v>13</v>
      </c>
    </row>
    <row r="687" spans="1:3" x14ac:dyDescent="0.25">
      <c r="A687">
        <v>13000826</v>
      </c>
      <c r="B687">
        <v>2</v>
      </c>
      <c r="C687">
        <v>13</v>
      </c>
    </row>
    <row r="688" spans="1:3" x14ac:dyDescent="0.25">
      <c r="A688">
        <v>13000894</v>
      </c>
      <c r="B688">
        <v>2</v>
      </c>
      <c r="C688">
        <v>13</v>
      </c>
    </row>
    <row r="689" spans="1:3" x14ac:dyDescent="0.25">
      <c r="A689">
        <v>13000956</v>
      </c>
      <c r="B689">
        <v>2</v>
      </c>
      <c r="C689">
        <v>13</v>
      </c>
    </row>
    <row r="690" spans="1:3" x14ac:dyDescent="0.25">
      <c r="A690">
        <v>13000998</v>
      </c>
      <c r="B690">
        <v>2</v>
      </c>
      <c r="C690">
        <v>13</v>
      </c>
    </row>
    <row r="691" spans="1:3" x14ac:dyDescent="0.25">
      <c r="A691">
        <v>13001074</v>
      </c>
      <c r="B691">
        <v>2</v>
      </c>
      <c r="C691">
        <v>13</v>
      </c>
    </row>
    <row r="692" spans="1:3" x14ac:dyDescent="0.25">
      <c r="A692">
        <v>13001147</v>
      </c>
      <c r="B692">
        <v>2</v>
      </c>
      <c r="C692">
        <v>13</v>
      </c>
    </row>
    <row r="693" spans="1:3" x14ac:dyDescent="0.25">
      <c r="A693">
        <v>13001201</v>
      </c>
      <c r="B693">
        <v>2</v>
      </c>
      <c r="C693">
        <v>13</v>
      </c>
    </row>
    <row r="694" spans="1:3" x14ac:dyDescent="0.25">
      <c r="A694">
        <v>13001244</v>
      </c>
      <c r="B694">
        <v>2</v>
      </c>
      <c r="C694">
        <v>13</v>
      </c>
    </row>
    <row r="695" spans="1:3" x14ac:dyDescent="0.25">
      <c r="A695">
        <v>13001294</v>
      </c>
      <c r="B695">
        <v>2</v>
      </c>
      <c r="C695">
        <v>13</v>
      </c>
    </row>
    <row r="696" spans="1:3" x14ac:dyDescent="0.25">
      <c r="A696">
        <v>13001339</v>
      </c>
      <c r="B696">
        <v>2</v>
      </c>
      <c r="C696">
        <v>13</v>
      </c>
    </row>
    <row r="697" spans="1:3" x14ac:dyDescent="0.25">
      <c r="A697">
        <v>13001402</v>
      </c>
      <c r="B697">
        <v>2</v>
      </c>
      <c r="C697">
        <v>13</v>
      </c>
    </row>
    <row r="698" spans="1:3" x14ac:dyDescent="0.25">
      <c r="A698">
        <v>13001492</v>
      </c>
      <c r="B698">
        <v>2</v>
      </c>
      <c r="C698">
        <v>13</v>
      </c>
    </row>
    <row r="699" spans="1:3" x14ac:dyDescent="0.25">
      <c r="A699">
        <v>13001533</v>
      </c>
      <c r="B699">
        <v>2</v>
      </c>
      <c r="C699">
        <v>13</v>
      </c>
    </row>
    <row r="700" spans="1:3" x14ac:dyDescent="0.25">
      <c r="A700">
        <v>13001671</v>
      </c>
      <c r="B700">
        <v>2</v>
      </c>
      <c r="C700">
        <v>13</v>
      </c>
    </row>
    <row r="701" spans="1:3" x14ac:dyDescent="0.25">
      <c r="A701">
        <v>13001766</v>
      </c>
      <c r="B701">
        <v>2</v>
      </c>
      <c r="C701">
        <v>13</v>
      </c>
    </row>
    <row r="702" spans="1:3" x14ac:dyDescent="0.25">
      <c r="A702">
        <v>13001801</v>
      </c>
      <c r="B702">
        <v>16</v>
      </c>
      <c r="C702">
        <v>13</v>
      </c>
    </row>
    <row r="703" spans="1:3" x14ac:dyDescent="0.25">
      <c r="A703">
        <v>13001840</v>
      </c>
      <c r="B703">
        <v>2</v>
      </c>
      <c r="C703">
        <v>13</v>
      </c>
    </row>
    <row r="704" spans="1:3" x14ac:dyDescent="0.25">
      <c r="A704">
        <v>13001872</v>
      </c>
      <c r="B704">
        <v>2</v>
      </c>
      <c r="C704">
        <v>13</v>
      </c>
    </row>
    <row r="705" spans="1:3" x14ac:dyDescent="0.25">
      <c r="A705">
        <v>13001990</v>
      </c>
      <c r="B705">
        <v>16</v>
      </c>
      <c r="C705">
        <v>13</v>
      </c>
    </row>
    <row r="706" spans="1:3" x14ac:dyDescent="0.25">
      <c r="A706">
        <v>13001997</v>
      </c>
      <c r="B706">
        <v>3</v>
      </c>
      <c r="C706">
        <v>13</v>
      </c>
    </row>
    <row r="707" spans="1:3" x14ac:dyDescent="0.25">
      <c r="A707">
        <v>13002031</v>
      </c>
      <c r="B707">
        <v>3</v>
      </c>
      <c r="C707">
        <v>13</v>
      </c>
    </row>
    <row r="708" spans="1:3" x14ac:dyDescent="0.25">
      <c r="A708">
        <v>13002065</v>
      </c>
      <c r="B708">
        <v>16</v>
      </c>
      <c r="C708">
        <v>13</v>
      </c>
    </row>
    <row r="709" spans="1:3" x14ac:dyDescent="0.25">
      <c r="A709">
        <v>13002066</v>
      </c>
      <c r="B709">
        <v>16</v>
      </c>
      <c r="C709">
        <v>13</v>
      </c>
    </row>
    <row r="710" spans="1:3" x14ac:dyDescent="0.25">
      <c r="A710">
        <v>13002077</v>
      </c>
      <c r="B710">
        <v>3</v>
      </c>
      <c r="C710">
        <v>13</v>
      </c>
    </row>
    <row r="711" spans="1:3" x14ac:dyDescent="0.25">
      <c r="A711">
        <v>13002098</v>
      </c>
      <c r="B711">
        <v>16</v>
      </c>
      <c r="C711">
        <v>13</v>
      </c>
    </row>
    <row r="712" spans="1:3" x14ac:dyDescent="0.25">
      <c r="A712">
        <v>13002099</v>
      </c>
      <c r="B712">
        <v>16</v>
      </c>
      <c r="C712">
        <v>13</v>
      </c>
    </row>
    <row r="713" spans="1:3" x14ac:dyDescent="0.25">
      <c r="A713">
        <v>13002146</v>
      </c>
      <c r="B713">
        <v>16</v>
      </c>
      <c r="C713">
        <v>13</v>
      </c>
    </row>
    <row r="714" spans="1:3" x14ac:dyDescent="0.25">
      <c r="A714">
        <v>13002164</v>
      </c>
      <c r="B714">
        <v>3</v>
      </c>
      <c r="C714">
        <v>13</v>
      </c>
    </row>
    <row r="715" spans="1:3" x14ac:dyDescent="0.25">
      <c r="A715">
        <v>13002186</v>
      </c>
      <c r="B715">
        <v>13</v>
      </c>
      <c r="C715">
        <v>16</v>
      </c>
    </row>
    <row r="716" spans="1:3" x14ac:dyDescent="0.25">
      <c r="A716">
        <v>13002198</v>
      </c>
      <c r="B716">
        <v>3</v>
      </c>
      <c r="C716">
        <v>13</v>
      </c>
    </row>
    <row r="717" spans="1:3" x14ac:dyDescent="0.25">
      <c r="A717">
        <v>13002227</v>
      </c>
      <c r="B717">
        <v>3</v>
      </c>
      <c r="C717">
        <v>13</v>
      </c>
    </row>
    <row r="718" spans="1:3" x14ac:dyDescent="0.25">
      <c r="A718">
        <v>13002263</v>
      </c>
      <c r="B718">
        <v>3</v>
      </c>
      <c r="C718">
        <v>13</v>
      </c>
    </row>
    <row r="719" spans="1:3" x14ac:dyDescent="0.25">
      <c r="A719">
        <v>13002286</v>
      </c>
      <c r="B719">
        <v>3</v>
      </c>
      <c r="C719">
        <v>13</v>
      </c>
    </row>
    <row r="720" spans="1:3" x14ac:dyDescent="0.25">
      <c r="A720">
        <v>13002308</v>
      </c>
      <c r="B720">
        <v>3</v>
      </c>
      <c r="C720">
        <v>13</v>
      </c>
    </row>
    <row r="721" spans="1:3" x14ac:dyDescent="0.25">
      <c r="A721">
        <v>13002323</v>
      </c>
      <c r="B721">
        <v>14</v>
      </c>
      <c r="C721">
        <v>13</v>
      </c>
    </row>
    <row r="722" spans="1:3" x14ac:dyDescent="0.25">
      <c r="A722">
        <v>13002325</v>
      </c>
      <c r="B722">
        <v>3</v>
      </c>
      <c r="C722">
        <v>13</v>
      </c>
    </row>
    <row r="723" spans="1:3" x14ac:dyDescent="0.25">
      <c r="A723">
        <v>13002340</v>
      </c>
      <c r="B723">
        <v>14</v>
      </c>
      <c r="C723">
        <v>13</v>
      </c>
    </row>
    <row r="724" spans="1:3" x14ac:dyDescent="0.25">
      <c r="A724">
        <v>13002341</v>
      </c>
      <c r="B724">
        <v>14</v>
      </c>
      <c r="C724">
        <v>13</v>
      </c>
    </row>
    <row r="725" spans="1:3" x14ac:dyDescent="0.25">
      <c r="A725">
        <v>13002352</v>
      </c>
      <c r="B725">
        <v>14</v>
      </c>
      <c r="C725">
        <v>13</v>
      </c>
    </row>
    <row r="726" spans="1:3" x14ac:dyDescent="0.25">
      <c r="A726">
        <v>13002355</v>
      </c>
      <c r="B726">
        <v>14</v>
      </c>
      <c r="C726">
        <v>13</v>
      </c>
    </row>
    <row r="727" spans="1:3" x14ac:dyDescent="0.25">
      <c r="A727">
        <v>13002362</v>
      </c>
      <c r="B727">
        <v>3</v>
      </c>
      <c r="C727">
        <v>13</v>
      </c>
    </row>
    <row r="728" spans="1:3" x14ac:dyDescent="0.25">
      <c r="A728">
        <v>13002372</v>
      </c>
      <c r="B728">
        <v>3</v>
      </c>
      <c r="C728">
        <v>13</v>
      </c>
    </row>
    <row r="729" spans="1:3" x14ac:dyDescent="0.25">
      <c r="A729">
        <v>13002374</v>
      </c>
      <c r="B729">
        <v>14</v>
      </c>
      <c r="C729">
        <v>13</v>
      </c>
    </row>
    <row r="730" spans="1:3" x14ac:dyDescent="0.25">
      <c r="A730">
        <v>13002377</v>
      </c>
      <c r="B730">
        <v>14</v>
      </c>
      <c r="C730">
        <v>13</v>
      </c>
    </row>
    <row r="731" spans="1:3" x14ac:dyDescent="0.25">
      <c r="A731">
        <v>13002515</v>
      </c>
      <c r="B731">
        <v>16</v>
      </c>
      <c r="C731">
        <v>13</v>
      </c>
    </row>
    <row r="732" spans="1:3" x14ac:dyDescent="0.25">
      <c r="A732">
        <v>13002534</v>
      </c>
      <c r="B732">
        <v>2</v>
      </c>
      <c r="C732">
        <v>13</v>
      </c>
    </row>
    <row r="733" spans="1:3" x14ac:dyDescent="0.25">
      <c r="A733">
        <v>13002618</v>
      </c>
      <c r="B733">
        <v>13</v>
      </c>
      <c r="C733">
        <v>12</v>
      </c>
    </row>
    <row r="734" spans="1:3" x14ac:dyDescent="0.25">
      <c r="A734">
        <v>13002623</v>
      </c>
      <c r="B734">
        <v>14</v>
      </c>
      <c r="C734">
        <v>13</v>
      </c>
    </row>
    <row r="735" spans="1:3" x14ac:dyDescent="0.25">
      <c r="A735">
        <v>13002679</v>
      </c>
      <c r="B735">
        <v>13</v>
      </c>
      <c r="C735">
        <v>12</v>
      </c>
    </row>
    <row r="736" spans="1:3" x14ac:dyDescent="0.25">
      <c r="A736">
        <v>13002684</v>
      </c>
      <c r="B736">
        <v>13</v>
      </c>
      <c r="C736">
        <v>12</v>
      </c>
    </row>
    <row r="737" spans="1:3" x14ac:dyDescent="0.25">
      <c r="A737">
        <v>13002686</v>
      </c>
      <c r="B737">
        <v>14</v>
      </c>
      <c r="C737">
        <v>13</v>
      </c>
    </row>
    <row r="738" spans="1:3" x14ac:dyDescent="0.25">
      <c r="A738">
        <v>13002687</v>
      </c>
      <c r="B738">
        <v>3</v>
      </c>
      <c r="C738">
        <v>13</v>
      </c>
    </row>
    <row r="739" spans="1:3" x14ac:dyDescent="0.25">
      <c r="A739">
        <v>14000009</v>
      </c>
      <c r="B739">
        <v>13</v>
      </c>
      <c r="C739">
        <v>14</v>
      </c>
    </row>
    <row r="740" spans="1:3" x14ac:dyDescent="0.25">
      <c r="A740">
        <v>14000015</v>
      </c>
      <c r="B740">
        <v>14</v>
      </c>
      <c r="C740">
        <v>16</v>
      </c>
    </row>
    <row r="741" spans="1:3" x14ac:dyDescent="0.25">
      <c r="A741">
        <v>14000023</v>
      </c>
      <c r="B741">
        <v>14</v>
      </c>
      <c r="C741">
        <v>16</v>
      </c>
    </row>
    <row r="742" spans="1:3" x14ac:dyDescent="0.25">
      <c r="A742">
        <v>14000029</v>
      </c>
      <c r="B742">
        <v>14</v>
      </c>
      <c r="C742">
        <v>16</v>
      </c>
    </row>
    <row r="743" spans="1:3" x14ac:dyDescent="0.25">
      <c r="A743">
        <v>14000043</v>
      </c>
      <c r="B743">
        <v>14</v>
      </c>
      <c r="C743">
        <v>16</v>
      </c>
    </row>
    <row r="744" spans="1:3" x14ac:dyDescent="0.25">
      <c r="A744">
        <v>14000061</v>
      </c>
      <c r="B744">
        <v>14</v>
      </c>
      <c r="C744">
        <v>16</v>
      </c>
    </row>
    <row r="745" spans="1:3" x14ac:dyDescent="0.25">
      <c r="A745">
        <v>14000082</v>
      </c>
      <c r="B745">
        <v>14</v>
      </c>
      <c r="C745">
        <v>16</v>
      </c>
    </row>
    <row r="746" spans="1:3" x14ac:dyDescent="0.25">
      <c r="A746">
        <v>14000235</v>
      </c>
      <c r="B746">
        <v>14</v>
      </c>
      <c r="C746">
        <v>3</v>
      </c>
    </row>
    <row r="747" spans="1:3" x14ac:dyDescent="0.25">
      <c r="A747">
        <v>14000259</v>
      </c>
      <c r="B747">
        <v>14</v>
      </c>
      <c r="C747">
        <v>3</v>
      </c>
    </row>
    <row r="748" spans="1:3" x14ac:dyDescent="0.25">
      <c r="A748">
        <v>14000285</v>
      </c>
      <c r="B748">
        <v>14</v>
      </c>
      <c r="C748">
        <v>3</v>
      </c>
    </row>
    <row r="749" spans="1:3" x14ac:dyDescent="0.25">
      <c r="A749">
        <v>14000335</v>
      </c>
      <c r="B749">
        <v>14</v>
      </c>
      <c r="C749">
        <v>3</v>
      </c>
    </row>
    <row r="750" spans="1:3" x14ac:dyDescent="0.25">
      <c r="A750">
        <v>14000383</v>
      </c>
      <c r="B750">
        <v>14</v>
      </c>
      <c r="C750">
        <v>3</v>
      </c>
    </row>
    <row r="751" spans="1:3" x14ac:dyDescent="0.25">
      <c r="A751">
        <v>14000533</v>
      </c>
      <c r="B751">
        <v>14</v>
      </c>
      <c r="C751">
        <v>3</v>
      </c>
    </row>
    <row r="752" spans="1:3" x14ac:dyDescent="0.25">
      <c r="A752">
        <v>14001129</v>
      </c>
      <c r="B752">
        <v>14</v>
      </c>
      <c r="C752">
        <v>3</v>
      </c>
    </row>
    <row r="753" spans="1:3" x14ac:dyDescent="0.25">
      <c r="A753">
        <v>14001223</v>
      </c>
      <c r="B753">
        <v>14</v>
      </c>
      <c r="C753">
        <v>3</v>
      </c>
    </row>
    <row r="754" spans="1:3" x14ac:dyDescent="0.25">
      <c r="A754">
        <v>14001253</v>
      </c>
      <c r="B754">
        <v>14</v>
      </c>
      <c r="C754">
        <v>3</v>
      </c>
    </row>
    <row r="755" spans="1:3" x14ac:dyDescent="0.25">
      <c r="A755">
        <v>14001640</v>
      </c>
      <c r="B755">
        <v>14</v>
      </c>
      <c r="C755">
        <v>15</v>
      </c>
    </row>
    <row r="756" spans="1:3" x14ac:dyDescent="0.25">
      <c r="A756">
        <v>14001642</v>
      </c>
      <c r="B756">
        <v>14</v>
      </c>
      <c r="C756">
        <v>15</v>
      </c>
    </row>
    <row r="757" spans="1:3" x14ac:dyDescent="0.25">
      <c r="A757">
        <v>14001645</v>
      </c>
      <c r="B757">
        <v>14</v>
      </c>
      <c r="C757">
        <v>15</v>
      </c>
    </row>
    <row r="758" spans="1:3" x14ac:dyDescent="0.25">
      <c r="A758">
        <v>14001743</v>
      </c>
      <c r="B758">
        <v>13</v>
      </c>
      <c r="C758">
        <v>14</v>
      </c>
    </row>
    <row r="759" spans="1:3" x14ac:dyDescent="0.25">
      <c r="A759">
        <v>14001745</v>
      </c>
      <c r="B759">
        <v>14</v>
      </c>
      <c r="C759">
        <v>3</v>
      </c>
    </row>
    <row r="760" spans="1:3" x14ac:dyDescent="0.25">
      <c r="A760">
        <v>14001752</v>
      </c>
      <c r="B760">
        <v>14</v>
      </c>
      <c r="C760">
        <v>3</v>
      </c>
    </row>
    <row r="761" spans="1:3" x14ac:dyDescent="0.25">
      <c r="A761">
        <v>14001784</v>
      </c>
      <c r="B761">
        <v>13</v>
      </c>
      <c r="C761">
        <v>14</v>
      </c>
    </row>
    <row r="762" spans="1:3" x14ac:dyDescent="0.25">
      <c r="A762">
        <v>15000005</v>
      </c>
      <c r="B762">
        <v>16</v>
      </c>
      <c r="C762">
        <v>15</v>
      </c>
    </row>
    <row r="763" spans="1:3" x14ac:dyDescent="0.25">
      <c r="A763">
        <v>15000009</v>
      </c>
      <c r="B763">
        <v>14</v>
      </c>
      <c r="C763">
        <v>15</v>
      </c>
    </row>
    <row r="764" spans="1:3" x14ac:dyDescent="0.25">
      <c r="A764">
        <v>15000020</v>
      </c>
      <c r="B764">
        <v>14</v>
      </c>
      <c r="C764">
        <v>15</v>
      </c>
    </row>
    <row r="765" spans="1:3" x14ac:dyDescent="0.25">
      <c r="A765">
        <v>15000026</v>
      </c>
      <c r="B765">
        <v>14</v>
      </c>
      <c r="C765">
        <v>15</v>
      </c>
    </row>
    <row r="766" spans="1:3" x14ac:dyDescent="0.25">
      <c r="A766">
        <v>15000033</v>
      </c>
      <c r="B766">
        <v>16</v>
      </c>
      <c r="C766">
        <v>15</v>
      </c>
    </row>
    <row r="767" spans="1:3" x14ac:dyDescent="0.25">
      <c r="A767">
        <v>15000050</v>
      </c>
      <c r="B767">
        <v>14</v>
      </c>
      <c r="C767">
        <v>15</v>
      </c>
    </row>
    <row r="768" spans="1:3" x14ac:dyDescent="0.25">
      <c r="A768">
        <v>15000071</v>
      </c>
      <c r="B768">
        <v>16</v>
      </c>
      <c r="C768">
        <v>15</v>
      </c>
    </row>
    <row r="769" spans="1:3" x14ac:dyDescent="0.25">
      <c r="A769">
        <v>15000089</v>
      </c>
      <c r="B769">
        <v>16</v>
      </c>
      <c r="C769">
        <v>15</v>
      </c>
    </row>
    <row r="770" spans="1:3" x14ac:dyDescent="0.25">
      <c r="A770">
        <v>15000106</v>
      </c>
      <c r="B770">
        <v>16</v>
      </c>
      <c r="C770">
        <v>15</v>
      </c>
    </row>
    <row r="771" spans="1:3" x14ac:dyDescent="0.25">
      <c r="A771">
        <v>15000107</v>
      </c>
      <c r="B771">
        <v>14</v>
      </c>
      <c r="C771">
        <v>15</v>
      </c>
    </row>
    <row r="772" spans="1:3" x14ac:dyDescent="0.25">
      <c r="A772">
        <v>15000115</v>
      </c>
      <c r="B772">
        <v>14</v>
      </c>
      <c r="C772">
        <v>15</v>
      </c>
    </row>
    <row r="773" spans="1:3" x14ac:dyDescent="0.25">
      <c r="A773">
        <v>15000122</v>
      </c>
      <c r="B773">
        <v>14</v>
      </c>
      <c r="C773">
        <v>15</v>
      </c>
    </row>
    <row r="774" spans="1:3" x14ac:dyDescent="0.25">
      <c r="A774">
        <v>15000125</v>
      </c>
      <c r="B774">
        <v>14</v>
      </c>
      <c r="C774">
        <v>15</v>
      </c>
    </row>
    <row r="775" spans="1:3" x14ac:dyDescent="0.25">
      <c r="A775">
        <v>15000140</v>
      </c>
      <c r="B775">
        <v>14</v>
      </c>
      <c r="C775">
        <v>15</v>
      </c>
    </row>
    <row r="776" spans="1:3" x14ac:dyDescent="0.25">
      <c r="A776">
        <v>15000152</v>
      </c>
      <c r="B776">
        <v>14</v>
      </c>
      <c r="C776">
        <v>15</v>
      </c>
    </row>
    <row r="777" spans="1:3" x14ac:dyDescent="0.25">
      <c r="A777">
        <v>15000172</v>
      </c>
      <c r="B777">
        <v>14</v>
      </c>
      <c r="C777">
        <v>15</v>
      </c>
    </row>
    <row r="778" spans="1:3" x14ac:dyDescent="0.25">
      <c r="A778">
        <v>15000190</v>
      </c>
      <c r="B778">
        <v>14</v>
      </c>
      <c r="C778">
        <v>15</v>
      </c>
    </row>
    <row r="779" spans="1:3" x14ac:dyDescent="0.25">
      <c r="A779">
        <v>15000194</v>
      </c>
      <c r="B779">
        <v>16</v>
      </c>
      <c r="C779">
        <v>15</v>
      </c>
    </row>
    <row r="780" spans="1:3" x14ac:dyDescent="0.25">
      <c r="A780">
        <v>15000209</v>
      </c>
      <c r="B780">
        <v>14</v>
      </c>
      <c r="C780">
        <v>15</v>
      </c>
    </row>
    <row r="781" spans="1:3" x14ac:dyDescent="0.25">
      <c r="A781">
        <v>15000214</v>
      </c>
      <c r="B781">
        <v>16</v>
      </c>
      <c r="C781">
        <v>15</v>
      </c>
    </row>
    <row r="782" spans="1:3" x14ac:dyDescent="0.25">
      <c r="A782">
        <v>15000245</v>
      </c>
      <c r="B782">
        <v>16</v>
      </c>
      <c r="C782">
        <v>15</v>
      </c>
    </row>
    <row r="783" spans="1:3" x14ac:dyDescent="0.25">
      <c r="A783">
        <v>15000250</v>
      </c>
      <c r="B783">
        <v>16</v>
      </c>
      <c r="C783">
        <v>15</v>
      </c>
    </row>
    <row r="784" spans="1:3" x14ac:dyDescent="0.25">
      <c r="A784">
        <v>15000281</v>
      </c>
      <c r="B784">
        <v>14</v>
      </c>
      <c r="C784">
        <v>15</v>
      </c>
    </row>
    <row r="785" spans="1:3" x14ac:dyDescent="0.25">
      <c r="A785">
        <v>15000300</v>
      </c>
      <c r="B785">
        <v>16</v>
      </c>
      <c r="C785">
        <v>15</v>
      </c>
    </row>
    <row r="786" spans="1:3" x14ac:dyDescent="0.25">
      <c r="A786">
        <v>15000301</v>
      </c>
      <c r="B786">
        <v>14</v>
      </c>
      <c r="C786">
        <v>15</v>
      </c>
    </row>
    <row r="787" spans="1:3" x14ac:dyDescent="0.25">
      <c r="A787">
        <v>15000333</v>
      </c>
      <c r="B787">
        <v>14</v>
      </c>
      <c r="C787">
        <v>15</v>
      </c>
    </row>
    <row r="788" spans="1:3" x14ac:dyDescent="0.25">
      <c r="A788">
        <v>15000336</v>
      </c>
      <c r="B788">
        <v>14</v>
      </c>
      <c r="C788">
        <v>15</v>
      </c>
    </row>
    <row r="789" spans="1:3" x14ac:dyDescent="0.25">
      <c r="A789">
        <v>15000384</v>
      </c>
      <c r="B789">
        <v>18</v>
      </c>
      <c r="C789">
        <v>15</v>
      </c>
    </row>
    <row r="790" spans="1:3" x14ac:dyDescent="0.25">
      <c r="A790">
        <v>15000423</v>
      </c>
      <c r="B790">
        <v>18</v>
      </c>
      <c r="C790">
        <v>15</v>
      </c>
    </row>
    <row r="791" spans="1:3" x14ac:dyDescent="0.25">
      <c r="A791">
        <v>15000699</v>
      </c>
      <c r="B791">
        <v>18</v>
      </c>
      <c r="C791">
        <v>15</v>
      </c>
    </row>
    <row r="792" spans="1:3" x14ac:dyDescent="0.25">
      <c r="A792">
        <v>15000707</v>
      </c>
      <c r="B792">
        <v>18</v>
      </c>
      <c r="C792">
        <v>15</v>
      </c>
    </row>
    <row r="793" spans="1:3" x14ac:dyDescent="0.25">
      <c r="A793">
        <v>15000727</v>
      </c>
      <c r="B793">
        <v>18</v>
      </c>
      <c r="C793">
        <v>15</v>
      </c>
    </row>
    <row r="794" spans="1:3" x14ac:dyDescent="0.25">
      <c r="A794">
        <v>15000792</v>
      </c>
      <c r="B794">
        <v>18</v>
      </c>
      <c r="C794">
        <v>15</v>
      </c>
    </row>
    <row r="795" spans="1:3" x14ac:dyDescent="0.25">
      <c r="A795">
        <v>15000843</v>
      </c>
      <c r="B795">
        <v>18</v>
      </c>
      <c r="C795">
        <v>15</v>
      </c>
    </row>
    <row r="796" spans="1:3" x14ac:dyDescent="0.25">
      <c r="A796">
        <v>15000872</v>
      </c>
      <c r="B796">
        <v>4</v>
      </c>
      <c r="C796">
        <v>15</v>
      </c>
    </row>
    <row r="797" spans="1:3" x14ac:dyDescent="0.25">
      <c r="A797">
        <v>15000899</v>
      </c>
      <c r="B797">
        <v>18</v>
      </c>
      <c r="C797">
        <v>15</v>
      </c>
    </row>
    <row r="798" spans="1:3" x14ac:dyDescent="0.25">
      <c r="A798">
        <v>15000917</v>
      </c>
      <c r="B798">
        <v>4</v>
      </c>
      <c r="C798">
        <v>15</v>
      </c>
    </row>
    <row r="799" spans="1:3" x14ac:dyDescent="0.25">
      <c r="A799">
        <v>15000961</v>
      </c>
      <c r="B799">
        <v>18</v>
      </c>
      <c r="C799">
        <v>15</v>
      </c>
    </row>
    <row r="800" spans="1:3" x14ac:dyDescent="0.25">
      <c r="A800">
        <v>15000982</v>
      </c>
      <c r="B800">
        <v>4</v>
      </c>
      <c r="C800">
        <v>15</v>
      </c>
    </row>
    <row r="801" spans="1:3" x14ac:dyDescent="0.25">
      <c r="A801">
        <v>15001002</v>
      </c>
      <c r="B801">
        <v>18</v>
      </c>
      <c r="C801">
        <v>15</v>
      </c>
    </row>
    <row r="802" spans="1:3" x14ac:dyDescent="0.25">
      <c r="A802">
        <v>15001031</v>
      </c>
      <c r="B802">
        <v>18</v>
      </c>
      <c r="C802">
        <v>15</v>
      </c>
    </row>
    <row r="803" spans="1:3" x14ac:dyDescent="0.25">
      <c r="A803">
        <v>15001039</v>
      </c>
      <c r="B803">
        <v>4</v>
      </c>
      <c r="C803">
        <v>15</v>
      </c>
    </row>
    <row r="804" spans="1:3" x14ac:dyDescent="0.25">
      <c r="A804">
        <v>15001068</v>
      </c>
      <c r="B804">
        <v>18</v>
      </c>
      <c r="C804">
        <v>15</v>
      </c>
    </row>
    <row r="805" spans="1:3" x14ac:dyDescent="0.25">
      <c r="A805">
        <v>15001083</v>
      </c>
      <c r="B805">
        <v>4</v>
      </c>
      <c r="C805">
        <v>15</v>
      </c>
    </row>
    <row r="806" spans="1:3" x14ac:dyDescent="0.25">
      <c r="A806">
        <v>15001136</v>
      </c>
      <c r="B806">
        <v>4</v>
      </c>
      <c r="C806">
        <v>15</v>
      </c>
    </row>
    <row r="807" spans="1:3" x14ac:dyDescent="0.25">
      <c r="A807">
        <v>15001192</v>
      </c>
      <c r="B807">
        <v>18</v>
      </c>
      <c r="C807">
        <v>15</v>
      </c>
    </row>
    <row r="808" spans="1:3" x14ac:dyDescent="0.25">
      <c r="A808">
        <v>15001193</v>
      </c>
      <c r="B808">
        <v>18</v>
      </c>
      <c r="C808">
        <v>15</v>
      </c>
    </row>
    <row r="809" spans="1:3" x14ac:dyDescent="0.25">
      <c r="A809">
        <v>15001199</v>
      </c>
      <c r="B809">
        <v>4</v>
      </c>
      <c r="C809">
        <v>15</v>
      </c>
    </row>
    <row r="810" spans="1:3" x14ac:dyDescent="0.25">
      <c r="A810">
        <v>15001230</v>
      </c>
      <c r="B810">
        <v>18</v>
      </c>
      <c r="C810">
        <v>15</v>
      </c>
    </row>
    <row r="811" spans="1:3" x14ac:dyDescent="0.25">
      <c r="A811">
        <v>15001271</v>
      </c>
      <c r="B811">
        <v>18</v>
      </c>
      <c r="C811">
        <v>15</v>
      </c>
    </row>
    <row r="812" spans="1:3" x14ac:dyDescent="0.25">
      <c r="A812">
        <v>15001414</v>
      </c>
      <c r="B812">
        <v>15</v>
      </c>
      <c r="C812">
        <v>4</v>
      </c>
    </row>
    <row r="813" spans="1:3" x14ac:dyDescent="0.25">
      <c r="A813">
        <v>15001425</v>
      </c>
      <c r="B813">
        <v>4</v>
      </c>
      <c r="C813">
        <v>15</v>
      </c>
    </row>
    <row r="814" spans="1:3" x14ac:dyDescent="0.25">
      <c r="A814">
        <v>15001480</v>
      </c>
      <c r="B814">
        <v>14</v>
      </c>
      <c r="C814">
        <v>15</v>
      </c>
    </row>
    <row r="815" spans="1:3" x14ac:dyDescent="0.25">
      <c r="A815">
        <v>15001530</v>
      </c>
      <c r="B815">
        <v>16</v>
      </c>
      <c r="C815">
        <v>15</v>
      </c>
    </row>
    <row r="816" spans="1:3" x14ac:dyDescent="0.25">
      <c r="A816">
        <v>15001548</v>
      </c>
      <c r="B816">
        <v>16</v>
      </c>
      <c r="C816">
        <v>15</v>
      </c>
    </row>
    <row r="817" spans="1:3" x14ac:dyDescent="0.25">
      <c r="A817">
        <v>16000270</v>
      </c>
      <c r="B817">
        <v>8</v>
      </c>
      <c r="C817">
        <v>16</v>
      </c>
    </row>
    <row r="818" spans="1:3" x14ac:dyDescent="0.25">
      <c r="A818">
        <v>16000650</v>
      </c>
      <c r="B818">
        <v>14</v>
      </c>
      <c r="C818">
        <v>16</v>
      </c>
    </row>
    <row r="819" spans="1:3" x14ac:dyDescent="0.25">
      <c r="A819">
        <v>16000744</v>
      </c>
      <c r="B819">
        <v>14</v>
      </c>
      <c r="C819">
        <v>16</v>
      </c>
    </row>
    <row r="820" spans="1:3" x14ac:dyDescent="0.25">
      <c r="A820">
        <v>16000856</v>
      </c>
      <c r="B820">
        <v>14</v>
      </c>
      <c r="C820">
        <v>16</v>
      </c>
    </row>
    <row r="821" spans="1:3" x14ac:dyDescent="0.25">
      <c r="A821">
        <v>16000932</v>
      </c>
      <c r="B821">
        <v>14</v>
      </c>
      <c r="C821">
        <v>16</v>
      </c>
    </row>
    <row r="822" spans="1:3" x14ac:dyDescent="0.25">
      <c r="A822">
        <v>16001538</v>
      </c>
      <c r="B822">
        <v>16</v>
      </c>
      <c r="C822">
        <v>8</v>
      </c>
    </row>
    <row r="823" spans="1:3" x14ac:dyDescent="0.25">
      <c r="A823">
        <v>16001569</v>
      </c>
      <c r="B823">
        <v>8</v>
      </c>
      <c r="C823">
        <v>16</v>
      </c>
    </row>
    <row r="824" spans="1:3" x14ac:dyDescent="0.25">
      <c r="A824">
        <v>16001648</v>
      </c>
      <c r="B824">
        <v>8</v>
      </c>
      <c r="C824">
        <v>16</v>
      </c>
    </row>
    <row r="825" spans="1:3" x14ac:dyDescent="0.25">
      <c r="A825">
        <v>16001779</v>
      </c>
      <c r="B825">
        <v>16</v>
      </c>
      <c r="C825">
        <v>8</v>
      </c>
    </row>
    <row r="826" spans="1:3" x14ac:dyDescent="0.25">
      <c r="A826">
        <v>16001798</v>
      </c>
      <c r="B826">
        <v>8</v>
      </c>
      <c r="C826">
        <v>16</v>
      </c>
    </row>
    <row r="827" spans="1:3" x14ac:dyDescent="0.25">
      <c r="A827">
        <v>16001859</v>
      </c>
      <c r="B827">
        <v>8</v>
      </c>
      <c r="C827">
        <v>16</v>
      </c>
    </row>
    <row r="828" spans="1:3" x14ac:dyDescent="0.25">
      <c r="A828">
        <v>16001900</v>
      </c>
      <c r="B828">
        <v>8</v>
      </c>
      <c r="C828">
        <v>16</v>
      </c>
    </row>
    <row r="829" spans="1:3" x14ac:dyDescent="0.25">
      <c r="A829">
        <v>16001958</v>
      </c>
      <c r="B829">
        <v>8</v>
      </c>
      <c r="C829">
        <v>16</v>
      </c>
    </row>
    <row r="830" spans="1:3" x14ac:dyDescent="0.25">
      <c r="A830">
        <v>16002045</v>
      </c>
      <c r="B830">
        <v>8</v>
      </c>
      <c r="C830">
        <v>16</v>
      </c>
    </row>
    <row r="831" spans="1:3" x14ac:dyDescent="0.25">
      <c r="A831">
        <v>16002471</v>
      </c>
      <c r="B831">
        <v>8</v>
      </c>
      <c r="C831">
        <v>16</v>
      </c>
    </row>
    <row r="832" spans="1:3" x14ac:dyDescent="0.25">
      <c r="A832">
        <v>16002585</v>
      </c>
      <c r="B832">
        <v>8</v>
      </c>
      <c r="C832">
        <v>16</v>
      </c>
    </row>
    <row r="833" spans="1:3" x14ac:dyDescent="0.25">
      <c r="A833">
        <v>16002632</v>
      </c>
      <c r="B833">
        <v>8</v>
      </c>
      <c r="C833">
        <v>16</v>
      </c>
    </row>
    <row r="834" spans="1:3" x14ac:dyDescent="0.25">
      <c r="A834">
        <v>16002685</v>
      </c>
      <c r="B834">
        <v>8</v>
      </c>
      <c r="C834">
        <v>16</v>
      </c>
    </row>
    <row r="835" spans="1:3" x14ac:dyDescent="0.25">
      <c r="A835">
        <v>16002735</v>
      </c>
      <c r="B835">
        <v>8</v>
      </c>
      <c r="C835">
        <v>16</v>
      </c>
    </row>
    <row r="836" spans="1:3" x14ac:dyDescent="0.25">
      <c r="A836">
        <v>16002767</v>
      </c>
      <c r="B836">
        <v>8</v>
      </c>
      <c r="C836">
        <v>16</v>
      </c>
    </row>
    <row r="837" spans="1:3" x14ac:dyDescent="0.25">
      <c r="A837">
        <v>16002785</v>
      </c>
      <c r="B837">
        <v>8</v>
      </c>
      <c r="C837">
        <v>16</v>
      </c>
    </row>
    <row r="838" spans="1:3" x14ac:dyDescent="0.25">
      <c r="A838">
        <v>16002859</v>
      </c>
      <c r="B838">
        <v>8</v>
      </c>
      <c r="C838">
        <v>16</v>
      </c>
    </row>
    <row r="839" spans="1:3" x14ac:dyDescent="0.25">
      <c r="A839">
        <v>16003054</v>
      </c>
      <c r="B839">
        <v>8</v>
      </c>
      <c r="C839">
        <v>16</v>
      </c>
    </row>
    <row r="840" spans="1:3" x14ac:dyDescent="0.25">
      <c r="A840">
        <v>16003173</v>
      </c>
      <c r="B840">
        <v>8</v>
      </c>
      <c r="C840">
        <v>16</v>
      </c>
    </row>
    <row r="841" spans="1:3" x14ac:dyDescent="0.25">
      <c r="A841">
        <v>16003204</v>
      </c>
      <c r="B841">
        <v>8</v>
      </c>
      <c r="C841">
        <v>16</v>
      </c>
    </row>
    <row r="842" spans="1:3" x14ac:dyDescent="0.25">
      <c r="A842">
        <v>16003220</v>
      </c>
      <c r="B842">
        <v>8</v>
      </c>
      <c r="C842">
        <v>16</v>
      </c>
    </row>
    <row r="843" spans="1:3" x14ac:dyDescent="0.25">
      <c r="A843">
        <v>16003414</v>
      </c>
      <c r="B843">
        <v>8</v>
      </c>
      <c r="C843">
        <v>16</v>
      </c>
    </row>
    <row r="844" spans="1:3" x14ac:dyDescent="0.25">
      <c r="A844">
        <v>16003586</v>
      </c>
      <c r="B844">
        <v>8</v>
      </c>
      <c r="C844">
        <v>16</v>
      </c>
    </row>
    <row r="845" spans="1:3" x14ac:dyDescent="0.25">
      <c r="A845">
        <v>16003625</v>
      </c>
      <c r="B845">
        <v>8</v>
      </c>
      <c r="C845">
        <v>16</v>
      </c>
    </row>
    <row r="846" spans="1:3" x14ac:dyDescent="0.25">
      <c r="A846">
        <v>16003657</v>
      </c>
      <c r="B846">
        <v>8</v>
      </c>
      <c r="C846">
        <v>16</v>
      </c>
    </row>
    <row r="847" spans="1:3" x14ac:dyDescent="0.25">
      <c r="A847">
        <v>16003822</v>
      </c>
      <c r="B847">
        <v>8</v>
      </c>
      <c r="C847">
        <v>16</v>
      </c>
    </row>
    <row r="848" spans="1:3" x14ac:dyDescent="0.25">
      <c r="A848">
        <v>16003886</v>
      </c>
      <c r="B848">
        <v>8</v>
      </c>
      <c r="C848">
        <v>16</v>
      </c>
    </row>
    <row r="849" spans="1:3" x14ac:dyDescent="0.25">
      <c r="A849">
        <v>16004066</v>
      </c>
      <c r="B849">
        <v>8</v>
      </c>
      <c r="C849">
        <v>16</v>
      </c>
    </row>
    <row r="850" spans="1:3" x14ac:dyDescent="0.25">
      <c r="A850">
        <v>16004236</v>
      </c>
      <c r="B850">
        <v>8</v>
      </c>
      <c r="C850">
        <v>16</v>
      </c>
    </row>
    <row r="851" spans="1:3" x14ac:dyDescent="0.25">
      <c r="A851">
        <v>16004540</v>
      </c>
      <c r="B851">
        <v>16</v>
      </c>
      <c r="C851">
        <v>13</v>
      </c>
    </row>
    <row r="852" spans="1:3" x14ac:dyDescent="0.25">
      <c r="A852">
        <v>16004636</v>
      </c>
      <c r="B852">
        <v>8</v>
      </c>
      <c r="C852">
        <v>16</v>
      </c>
    </row>
    <row r="853" spans="1:3" x14ac:dyDescent="0.25">
      <c r="A853">
        <v>17000008</v>
      </c>
      <c r="B853">
        <v>3</v>
      </c>
      <c r="C853">
        <v>17</v>
      </c>
    </row>
    <row r="854" spans="1:3" x14ac:dyDescent="0.25">
      <c r="A854">
        <v>17000012</v>
      </c>
      <c r="B854">
        <v>3</v>
      </c>
      <c r="C854">
        <v>17</v>
      </c>
    </row>
    <row r="855" spans="1:3" x14ac:dyDescent="0.25">
      <c r="A855">
        <v>17000021</v>
      </c>
      <c r="B855">
        <v>3</v>
      </c>
      <c r="C855">
        <v>17</v>
      </c>
    </row>
    <row r="856" spans="1:3" x14ac:dyDescent="0.25">
      <c r="A856">
        <v>17000026</v>
      </c>
      <c r="B856">
        <v>3</v>
      </c>
      <c r="C856">
        <v>17</v>
      </c>
    </row>
    <row r="857" spans="1:3" x14ac:dyDescent="0.25">
      <c r="A857">
        <v>17000031</v>
      </c>
      <c r="B857">
        <v>3</v>
      </c>
      <c r="C857">
        <v>17</v>
      </c>
    </row>
    <row r="858" spans="1:3" x14ac:dyDescent="0.25">
      <c r="A858">
        <v>17000033</v>
      </c>
      <c r="B858">
        <v>3</v>
      </c>
      <c r="C858">
        <v>17</v>
      </c>
    </row>
    <row r="859" spans="1:3" x14ac:dyDescent="0.25">
      <c r="A859">
        <v>17000049</v>
      </c>
      <c r="B859">
        <v>3</v>
      </c>
      <c r="C859">
        <v>17</v>
      </c>
    </row>
    <row r="860" spans="1:3" x14ac:dyDescent="0.25">
      <c r="A860">
        <v>17000055</v>
      </c>
      <c r="B860">
        <v>3</v>
      </c>
      <c r="C860">
        <v>17</v>
      </c>
    </row>
    <row r="861" spans="1:3" x14ac:dyDescent="0.25">
      <c r="A861">
        <v>17000061</v>
      </c>
      <c r="B861">
        <v>3</v>
      </c>
      <c r="C861">
        <v>17</v>
      </c>
    </row>
    <row r="862" spans="1:3" x14ac:dyDescent="0.25">
      <c r="A862">
        <v>17000068</v>
      </c>
      <c r="B862">
        <v>3</v>
      </c>
      <c r="C862">
        <v>17</v>
      </c>
    </row>
    <row r="863" spans="1:3" x14ac:dyDescent="0.25">
      <c r="A863">
        <v>17000076</v>
      </c>
      <c r="B863">
        <v>3</v>
      </c>
      <c r="C863">
        <v>17</v>
      </c>
    </row>
    <row r="864" spans="1:3" x14ac:dyDescent="0.25">
      <c r="A864">
        <v>17000080</v>
      </c>
      <c r="B864">
        <v>3</v>
      </c>
      <c r="C864">
        <v>17</v>
      </c>
    </row>
    <row r="865" spans="1:3" x14ac:dyDescent="0.25">
      <c r="A865">
        <v>17000123</v>
      </c>
      <c r="B865">
        <v>3</v>
      </c>
      <c r="C865">
        <v>17</v>
      </c>
    </row>
    <row r="866" spans="1:3" x14ac:dyDescent="0.25">
      <c r="A866">
        <v>17000133</v>
      </c>
      <c r="B866">
        <v>3</v>
      </c>
      <c r="C866">
        <v>17</v>
      </c>
    </row>
    <row r="867" spans="1:3" x14ac:dyDescent="0.25">
      <c r="A867">
        <v>17000150</v>
      </c>
      <c r="B867">
        <v>3</v>
      </c>
      <c r="C867">
        <v>17</v>
      </c>
    </row>
    <row r="868" spans="1:3" x14ac:dyDescent="0.25">
      <c r="A868">
        <v>17000179</v>
      </c>
      <c r="B868">
        <v>3</v>
      </c>
      <c r="C868">
        <v>17</v>
      </c>
    </row>
    <row r="869" spans="1:3" x14ac:dyDescent="0.25">
      <c r="A869">
        <v>17000228</v>
      </c>
      <c r="B869">
        <v>3</v>
      </c>
      <c r="C869">
        <v>17</v>
      </c>
    </row>
    <row r="870" spans="1:3" x14ac:dyDescent="0.25">
      <c r="A870">
        <v>17000246</v>
      </c>
      <c r="B870">
        <v>3</v>
      </c>
      <c r="C870">
        <v>17</v>
      </c>
    </row>
    <row r="871" spans="1:3" x14ac:dyDescent="0.25">
      <c r="A871">
        <v>17000268</v>
      </c>
      <c r="B871">
        <v>3</v>
      </c>
      <c r="C871">
        <v>17</v>
      </c>
    </row>
    <row r="872" spans="1:3" x14ac:dyDescent="0.25">
      <c r="A872">
        <v>17000279</v>
      </c>
      <c r="B872">
        <v>3</v>
      </c>
      <c r="C872">
        <v>17</v>
      </c>
    </row>
    <row r="873" spans="1:3" x14ac:dyDescent="0.25">
      <c r="A873">
        <v>17000332</v>
      </c>
      <c r="B873">
        <v>3</v>
      </c>
      <c r="C873">
        <v>17</v>
      </c>
    </row>
    <row r="874" spans="1:3" x14ac:dyDescent="0.25">
      <c r="A874">
        <v>17000364</v>
      </c>
      <c r="B874">
        <v>17</v>
      </c>
      <c r="C874">
        <v>3</v>
      </c>
    </row>
    <row r="875" spans="1:3" x14ac:dyDescent="0.25">
      <c r="A875">
        <v>17000372</v>
      </c>
      <c r="B875">
        <v>17</v>
      </c>
      <c r="C875">
        <v>3</v>
      </c>
    </row>
    <row r="876" spans="1:3" x14ac:dyDescent="0.25">
      <c r="A876">
        <v>17000379</v>
      </c>
      <c r="B876">
        <v>17</v>
      </c>
      <c r="C876">
        <v>3</v>
      </c>
    </row>
    <row r="877" spans="1:3" x14ac:dyDescent="0.25">
      <c r="A877">
        <v>17000420</v>
      </c>
      <c r="B877">
        <v>17</v>
      </c>
      <c r="C877">
        <v>3</v>
      </c>
    </row>
    <row r="878" spans="1:3" x14ac:dyDescent="0.25">
      <c r="A878">
        <v>17000424</v>
      </c>
      <c r="B878">
        <v>3</v>
      </c>
      <c r="C878">
        <v>17</v>
      </c>
    </row>
    <row r="879" spans="1:3" x14ac:dyDescent="0.25">
      <c r="A879">
        <v>17000428</v>
      </c>
      <c r="B879">
        <v>17</v>
      </c>
      <c r="C879">
        <v>3</v>
      </c>
    </row>
    <row r="880" spans="1:3" x14ac:dyDescent="0.25">
      <c r="A880">
        <v>17000430</v>
      </c>
      <c r="B880">
        <v>17</v>
      </c>
      <c r="C880">
        <v>3</v>
      </c>
    </row>
    <row r="881" spans="1:3" x14ac:dyDescent="0.25">
      <c r="A881">
        <v>17000443</v>
      </c>
      <c r="B881">
        <v>3</v>
      </c>
      <c r="C881">
        <v>17</v>
      </c>
    </row>
    <row r="882" spans="1:3" x14ac:dyDescent="0.25">
      <c r="A882">
        <v>17000447</v>
      </c>
      <c r="B882">
        <v>3</v>
      </c>
      <c r="C882">
        <v>17</v>
      </c>
    </row>
    <row r="883" spans="1:3" x14ac:dyDescent="0.25">
      <c r="A883">
        <v>17000464</v>
      </c>
      <c r="B883">
        <v>3</v>
      </c>
      <c r="C883">
        <v>17</v>
      </c>
    </row>
    <row r="884" spans="1:3" x14ac:dyDescent="0.25">
      <c r="A884">
        <v>17000472</v>
      </c>
      <c r="B884">
        <v>3</v>
      </c>
      <c r="C884">
        <v>17</v>
      </c>
    </row>
    <row r="885" spans="1:3" x14ac:dyDescent="0.25">
      <c r="A885">
        <v>17000473</v>
      </c>
      <c r="B885">
        <v>3</v>
      </c>
      <c r="C885">
        <v>17</v>
      </c>
    </row>
    <row r="886" spans="1:3" x14ac:dyDescent="0.25">
      <c r="A886">
        <v>17000475</v>
      </c>
      <c r="B886">
        <v>17</v>
      </c>
      <c r="C886">
        <v>3</v>
      </c>
    </row>
    <row r="887" spans="1:3" x14ac:dyDescent="0.25">
      <c r="A887">
        <v>18000002</v>
      </c>
      <c r="B887">
        <v>18</v>
      </c>
      <c r="C887">
        <v>15</v>
      </c>
    </row>
    <row r="888" spans="1:3" x14ac:dyDescent="0.25">
      <c r="A888">
        <v>18000007</v>
      </c>
      <c r="B888">
        <v>18</v>
      </c>
      <c r="C888">
        <v>15</v>
      </c>
    </row>
    <row r="889" spans="1:3" x14ac:dyDescent="0.25">
      <c r="A889">
        <v>18000033</v>
      </c>
      <c r="B889">
        <v>18</v>
      </c>
      <c r="C889">
        <v>15</v>
      </c>
    </row>
    <row r="890" spans="1:3" x14ac:dyDescent="0.25">
      <c r="A890">
        <v>18000038</v>
      </c>
      <c r="B890">
        <v>18</v>
      </c>
      <c r="C890">
        <v>15</v>
      </c>
    </row>
    <row r="891" spans="1:3" x14ac:dyDescent="0.25">
      <c r="A891">
        <v>18000041</v>
      </c>
      <c r="B891">
        <v>18</v>
      </c>
      <c r="C891">
        <v>15</v>
      </c>
    </row>
    <row r="892" spans="1:3" x14ac:dyDescent="0.25">
      <c r="A892">
        <v>18000042</v>
      </c>
      <c r="B892">
        <v>18</v>
      </c>
      <c r="C892">
        <v>15</v>
      </c>
    </row>
    <row r="893" spans="1:3" x14ac:dyDescent="0.25">
      <c r="A893">
        <v>18000043</v>
      </c>
      <c r="B893">
        <v>18</v>
      </c>
      <c r="C893">
        <v>15</v>
      </c>
    </row>
    <row r="894" spans="1:3" x14ac:dyDescent="0.25">
      <c r="A894">
        <v>18000059</v>
      </c>
      <c r="B894">
        <v>18</v>
      </c>
      <c r="C894">
        <v>15</v>
      </c>
    </row>
    <row r="895" spans="1:3" x14ac:dyDescent="0.25">
      <c r="A895">
        <v>18000063</v>
      </c>
      <c r="B895">
        <v>18</v>
      </c>
      <c r="C895">
        <v>15</v>
      </c>
    </row>
    <row r="896" spans="1:3" x14ac:dyDescent="0.25">
      <c r="A896">
        <v>18000284</v>
      </c>
      <c r="B896">
        <v>18</v>
      </c>
      <c r="C896">
        <v>6</v>
      </c>
    </row>
    <row r="897" spans="1:3" x14ac:dyDescent="0.25">
      <c r="A897">
        <v>18000294</v>
      </c>
      <c r="B897">
        <v>18</v>
      </c>
      <c r="C897">
        <v>6</v>
      </c>
    </row>
    <row r="898" spans="1:3" x14ac:dyDescent="0.25">
      <c r="A898">
        <v>18001193</v>
      </c>
      <c r="B898">
        <v>6</v>
      </c>
      <c r="C898">
        <v>18</v>
      </c>
    </row>
    <row r="899" spans="1:3" x14ac:dyDescent="0.25">
      <c r="A899">
        <v>18001258</v>
      </c>
      <c r="B899">
        <v>6</v>
      </c>
      <c r="C899">
        <v>18</v>
      </c>
    </row>
    <row r="900" spans="1:3" x14ac:dyDescent="0.25">
      <c r="A900">
        <v>18002095</v>
      </c>
      <c r="B900">
        <v>6</v>
      </c>
      <c r="C900">
        <v>18</v>
      </c>
    </row>
    <row r="901" spans="1:3" x14ac:dyDescent="0.25">
      <c r="A901">
        <v>18002134</v>
      </c>
      <c r="B901">
        <v>6</v>
      </c>
      <c r="C901">
        <v>18</v>
      </c>
    </row>
    <row r="902" spans="1:3" x14ac:dyDescent="0.25">
      <c r="A902">
        <v>18002264</v>
      </c>
      <c r="B902">
        <v>6</v>
      </c>
      <c r="C902">
        <v>18</v>
      </c>
    </row>
    <row r="903" spans="1:3" x14ac:dyDescent="0.25">
      <c r="A903">
        <v>18002365</v>
      </c>
      <c r="B903">
        <v>18</v>
      </c>
      <c r="C903">
        <v>6</v>
      </c>
    </row>
    <row r="904" spans="1:3" x14ac:dyDescent="0.25">
      <c r="A904">
        <v>18002397</v>
      </c>
      <c r="B904">
        <v>18</v>
      </c>
      <c r="C904">
        <v>6</v>
      </c>
    </row>
    <row r="905" spans="1:3" x14ac:dyDescent="0.25">
      <c r="A905">
        <v>18002425</v>
      </c>
      <c r="B905">
        <v>18</v>
      </c>
      <c r="C905">
        <v>6</v>
      </c>
    </row>
    <row r="906" spans="1:3" x14ac:dyDescent="0.25">
      <c r="A906">
        <v>18002461</v>
      </c>
      <c r="B906">
        <v>18</v>
      </c>
      <c r="C906">
        <v>6</v>
      </c>
    </row>
    <row r="907" spans="1:3" x14ac:dyDescent="0.25">
      <c r="A907">
        <v>18002462</v>
      </c>
      <c r="B907">
        <v>18</v>
      </c>
      <c r="C907">
        <v>6</v>
      </c>
    </row>
    <row r="908" spans="1:3" x14ac:dyDescent="0.25">
      <c r="A908">
        <v>18002503</v>
      </c>
      <c r="B908">
        <v>18</v>
      </c>
      <c r="C908">
        <v>6</v>
      </c>
    </row>
    <row r="909" spans="1:3" x14ac:dyDescent="0.25">
      <c r="A909">
        <v>18002504</v>
      </c>
      <c r="B909">
        <v>18</v>
      </c>
      <c r="C909">
        <v>6</v>
      </c>
    </row>
    <row r="910" spans="1:3" x14ac:dyDescent="0.25">
      <c r="A910">
        <v>18002527</v>
      </c>
      <c r="B910">
        <v>18</v>
      </c>
      <c r="C910">
        <v>6</v>
      </c>
    </row>
    <row r="911" spans="1:3" x14ac:dyDescent="0.25">
      <c r="A911">
        <v>18002541</v>
      </c>
      <c r="B911">
        <v>18</v>
      </c>
      <c r="C911">
        <v>6</v>
      </c>
    </row>
    <row r="912" spans="1:3" x14ac:dyDescent="0.25">
      <c r="A912">
        <v>18002542</v>
      </c>
      <c r="B912">
        <v>18</v>
      </c>
      <c r="C912">
        <v>6</v>
      </c>
    </row>
    <row r="913" spans="1:3" x14ac:dyDescent="0.25">
      <c r="A913">
        <v>18002556</v>
      </c>
      <c r="B913">
        <v>18</v>
      </c>
      <c r="C913">
        <v>6</v>
      </c>
    </row>
    <row r="914" spans="1:3" x14ac:dyDescent="0.25">
      <c r="A914">
        <v>18002591</v>
      </c>
      <c r="B914">
        <v>18</v>
      </c>
      <c r="C914">
        <v>6</v>
      </c>
    </row>
    <row r="915" spans="1:3" x14ac:dyDescent="0.25">
      <c r="A915">
        <v>18002628</v>
      </c>
      <c r="B915">
        <v>18</v>
      </c>
      <c r="C915">
        <v>6</v>
      </c>
    </row>
    <row r="916" spans="1:3" x14ac:dyDescent="0.25">
      <c r="A916">
        <v>18002652</v>
      </c>
      <c r="B916">
        <v>18</v>
      </c>
      <c r="C916">
        <v>6</v>
      </c>
    </row>
    <row r="917" spans="1:3" x14ac:dyDescent="0.25">
      <c r="A917">
        <v>18002791</v>
      </c>
      <c r="B917">
        <v>18</v>
      </c>
      <c r="C917">
        <v>6</v>
      </c>
    </row>
    <row r="918" spans="1:3" x14ac:dyDescent="0.25">
      <c r="A918">
        <v>18003076</v>
      </c>
      <c r="B918">
        <v>18</v>
      </c>
      <c r="C918">
        <v>6</v>
      </c>
    </row>
    <row r="919" spans="1:3" x14ac:dyDescent="0.25">
      <c r="A919">
        <v>18003320</v>
      </c>
      <c r="B919">
        <v>4</v>
      </c>
      <c r="C919">
        <v>18</v>
      </c>
    </row>
    <row r="920" spans="1:3" x14ac:dyDescent="0.25">
      <c r="A920">
        <v>18003681</v>
      </c>
      <c r="B920">
        <v>4</v>
      </c>
      <c r="C920">
        <v>18</v>
      </c>
    </row>
    <row r="921" spans="1:3" x14ac:dyDescent="0.25">
      <c r="A921">
        <v>18003687</v>
      </c>
      <c r="B921">
        <v>4</v>
      </c>
      <c r="C921">
        <v>18</v>
      </c>
    </row>
    <row r="922" spans="1:3" x14ac:dyDescent="0.25">
      <c r="A922">
        <v>18003710</v>
      </c>
      <c r="B922">
        <v>4</v>
      </c>
      <c r="C922">
        <v>18</v>
      </c>
    </row>
    <row r="923" spans="1:3" x14ac:dyDescent="0.25">
      <c r="A923">
        <v>18005677</v>
      </c>
      <c r="B923">
        <v>5</v>
      </c>
      <c r="C923">
        <v>18</v>
      </c>
    </row>
    <row r="924" spans="1:3" x14ac:dyDescent="0.25">
      <c r="A924">
        <v>18005684</v>
      </c>
      <c r="B924">
        <v>5</v>
      </c>
      <c r="C924">
        <v>18</v>
      </c>
    </row>
    <row r="925" spans="1:3" x14ac:dyDescent="0.25">
      <c r="A925">
        <v>18005690</v>
      </c>
      <c r="B925">
        <v>5</v>
      </c>
      <c r="C925">
        <v>18</v>
      </c>
    </row>
    <row r="926" spans="1:3" x14ac:dyDescent="0.25">
      <c r="A926">
        <v>18005702</v>
      </c>
      <c r="B926">
        <v>5</v>
      </c>
      <c r="C926">
        <v>18</v>
      </c>
    </row>
    <row r="927" spans="1:3" x14ac:dyDescent="0.25">
      <c r="A927">
        <v>18005709</v>
      </c>
      <c r="B927">
        <v>5</v>
      </c>
      <c r="C927">
        <v>18</v>
      </c>
    </row>
    <row r="928" spans="1:3" x14ac:dyDescent="0.25">
      <c r="A928">
        <v>18005715</v>
      </c>
      <c r="B928">
        <v>5</v>
      </c>
      <c r="C928">
        <v>18</v>
      </c>
    </row>
    <row r="929" spans="1:3" x14ac:dyDescent="0.25">
      <c r="A929">
        <v>18005862</v>
      </c>
      <c r="B929">
        <v>5</v>
      </c>
      <c r="C929">
        <v>18</v>
      </c>
    </row>
    <row r="930" spans="1:3" x14ac:dyDescent="0.25">
      <c r="A930">
        <v>18005863</v>
      </c>
      <c r="B930">
        <v>5</v>
      </c>
      <c r="C930">
        <v>18</v>
      </c>
    </row>
    <row r="931" spans="1:3" x14ac:dyDescent="0.25">
      <c r="A931">
        <v>18005947</v>
      </c>
      <c r="B931">
        <v>5</v>
      </c>
      <c r="C931">
        <v>18</v>
      </c>
    </row>
    <row r="932" spans="1:3" x14ac:dyDescent="0.25">
      <c r="A932">
        <v>18005954</v>
      </c>
      <c r="B932">
        <v>5</v>
      </c>
      <c r="C932">
        <v>18</v>
      </c>
    </row>
    <row r="933" spans="1:3" x14ac:dyDescent="0.25">
      <c r="A933">
        <v>18006000</v>
      </c>
      <c r="B933">
        <v>5</v>
      </c>
      <c r="C933">
        <v>18</v>
      </c>
    </row>
    <row r="934" spans="1:3" x14ac:dyDescent="0.25">
      <c r="A934">
        <v>18006029</v>
      </c>
      <c r="B934">
        <v>5</v>
      </c>
      <c r="C934">
        <v>18</v>
      </c>
    </row>
    <row r="935" spans="1:3" x14ac:dyDescent="0.25">
      <c r="A935">
        <v>18006042</v>
      </c>
      <c r="B935">
        <v>5</v>
      </c>
      <c r="C935">
        <v>18</v>
      </c>
    </row>
    <row r="936" spans="1:3" x14ac:dyDescent="0.25">
      <c r="A936">
        <v>18006071</v>
      </c>
      <c r="B936">
        <v>5</v>
      </c>
      <c r="C936">
        <v>18</v>
      </c>
    </row>
    <row r="937" spans="1:3" x14ac:dyDescent="0.25">
      <c r="A937">
        <v>18006100</v>
      </c>
      <c r="B937">
        <v>5</v>
      </c>
      <c r="C937">
        <v>18</v>
      </c>
    </row>
    <row r="938" spans="1:3" x14ac:dyDescent="0.25">
      <c r="A938">
        <v>18006123</v>
      </c>
      <c r="B938">
        <v>5</v>
      </c>
      <c r="C938">
        <v>18</v>
      </c>
    </row>
    <row r="939" spans="1:3" x14ac:dyDescent="0.25">
      <c r="A939">
        <v>18006146</v>
      </c>
      <c r="B939">
        <v>5</v>
      </c>
      <c r="C939">
        <v>18</v>
      </c>
    </row>
    <row r="940" spans="1:3" x14ac:dyDescent="0.25">
      <c r="A940">
        <v>18006166</v>
      </c>
      <c r="B940">
        <v>5</v>
      </c>
      <c r="C940">
        <v>18</v>
      </c>
    </row>
    <row r="941" spans="1:3" x14ac:dyDescent="0.25">
      <c r="A941">
        <v>18006186</v>
      </c>
      <c r="B941">
        <v>5</v>
      </c>
      <c r="C941">
        <v>18</v>
      </c>
    </row>
    <row r="942" spans="1:3" x14ac:dyDescent="0.25">
      <c r="A942">
        <v>18006187</v>
      </c>
      <c r="B942">
        <v>5</v>
      </c>
      <c r="C942">
        <v>18</v>
      </c>
    </row>
    <row r="943" spans="1:3" x14ac:dyDescent="0.25">
      <c r="A943">
        <v>18006200</v>
      </c>
      <c r="B943">
        <v>5</v>
      </c>
      <c r="C943">
        <v>18</v>
      </c>
    </row>
    <row r="944" spans="1:3" x14ac:dyDescent="0.25">
      <c r="A944">
        <v>18006207</v>
      </c>
      <c r="B944">
        <v>5</v>
      </c>
      <c r="C944">
        <v>18</v>
      </c>
    </row>
    <row r="945" spans="1:3" x14ac:dyDescent="0.25">
      <c r="A945">
        <v>18006208</v>
      </c>
      <c r="B945">
        <v>5</v>
      </c>
      <c r="C945">
        <v>18</v>
      </c>
    </row>
    <row r="946" spans="1:3" x14ac:dyDescent="0.25">
      <c r="A946">
        <v>18006227</v>
      </c>
      <c r="B946">
        <v>5</v>
      </c>
      <c r="C946">
        <v>18</v>
      </c>
    </row>
    <row r="947" spans="1:3" x14ac:dyDescent="0.25">
      <c r="A947">
        <v>18006228</v>
      </c>
      <c r="B947">
        <v>5</v>
      </c>
      <c r="C947">
        <v>18</v>
      </c>
    </row>
    <row r="948" spans="1:3" x14ac:dyDescent="0.25">
      <c r="A948">
        <v>18006230</v>
      </c>
      <c r="B948">
        <v>5</v>
      </c>
      <c r="C948">
        <v>18</v>
      </c>
    </row>
    <row r="949" spans="1:3" x14ac:dyDescent="0.25">
      <c r="A949">
        <v>18006248</v>
      </c>
      <c r="B949">
        <v>5</v>
      </c>
      <c r="C949">
        <v>18</v>
      </c>
    </row>
    <row r="950" spans="1:3" x14ac:dyDescent="0.25">
      <c r="A950">
        <v>18006259</v>
      </c>
      <c r="B950">
        <v>5</v>
      </c>
      <c r="C950">
        <v>18</v>
      </c>
    </row>
    <row r="951" spans="1:3" x14ac:dyDescent="0.25">
      <c r="A951">
        <v>18006260</v>
      </c>
      <c r="B951">
        <v>5</v>
      </c>
      <c r="C951">
        <v>18</v>
      </c>
    </row>
    <row r="952" spans="1:3" x14ac:dyDescent="0.25">
      <c r="A952">
        <v>18006375</v>
      </c>
      <c r="B952">
        <v>5</v>
      </c>
      <c r="C952">
        <v>18</v>
      </c>
    </row>
    <row r="953" spans="1:3" x14ac:dyDescent="0.25">
      <c r="A953">
        <v>18006376</v>
      </c>
      <c r="B953">
        <v>5</v>
      </c>
      <c r="C953">
        <v>18</v>
      </c>
    </row>
    <row r="954" spans="1:3" x14ac:dyDescent="0.25">
      <c r="A954">
        <v>18006416</v>
      </c>
      <c r="B954">
        <v>18</v>
      </c>
      <c r="C954">
        <v>5</v>
      </c>
    </row>
    <row r="955" spans="1:3" x14ac:dyDescent="0.25">
      <c r="A955">
        <v>18006423</v>
      </c>
      <c r="B955">
        <v>18</v>
      </c>
      <c r="C955">
        <v>5</v>
      </c>
    </row>
    <row r="956" spans="1:3" x14ac:dyDescent="0.25">
      <c r="A956">
        <v>18006444</v>
      </c>
      <c r="B956">
        <v>5</v>
      </c>
      <c r="C956">
        <v>18</v>
      </c>
    </row>
    <row r="957" spans="1:3" x14ac:dyDescent="0.25">
      <c r="A957">
        <v>18006456</v>
      </c>
      <c r="B957">
        <v>18</v>
      </c>
      <c r="C957">
        <v>5</v>
      </c>
    </row>
    <row r="958" spans="1:3" x14ac:dyDescent="0.25">
      <c r="A958">
        <v>18006487</v>
      </c>
      <c r="B958">
        <v>18</v>
      </c>
      <c r="C958">
        <v>5</v>
      </c>
    </row>
    <row r="959" spans="1:3" x14ac:dyDescent="0.25">
      <c r="A959">
        <v>18006494</v>
      </c>
      <c r="B959">
        <v>5</v>
      </c>
      <c r="C959">
        <v>18</v>
      </c>
    </row>
    <row r="960" spans="1:3" x14ac:dyDescent="0.25">
      <c r="A960">
        <v>18006503</v>
      </c>
      <c r="B960">
        <v>5</v>
      </c>
      <c r="C960">
        <v>18</v>
      </c>
    </row>
    <row r="961" spans="1:3" x14ac:dyDescent="0.25">
      <c r="A961">
        <v>18006507</v>
      </c>
      <c r="B961">
        <v>18</v>
      </c>
      <c r="C961">
        <v>5</v>
      </c>
    </row>
    <row r="962" spans="1:3" x14ac:dyDescent="0.25">
      <c r="A962">
        <v>18006511</v>
      </c>
      <c r="B962">
        <v>5</v>
      </c>
      <c r="C962">
        <v>18</v>
      </c>
    </row>
    <row r="963" spans="1:3" x14ac:dyDescent="0.25">
      <c r="A963">
        <v>18006519</v>
      </c>
      <c r="B963">
        <v>5</v>
      </c>
      <c r="C963">
        <v>18</v>
      </c>
    </row>
    <row r="964" spans="1:3" x14ac:dyDescent="0.25">
      <c r="A964">
        <v>18006561</v>
      </c>
      <c r="B964">
        <v>5</v>
      </c>
      <c r="C964">
        <v>18</v>
      </c>
    </row>
    <row r="965" spans="1:3" x14ac:dyDescent="0.25">
      <c r="A965">
        <v>18006562</v>
      </c>
      <c r="B965">
        <v>5</v>
      </c>
      <c r="C965">
        <v>18</v>
      </c>
    </row>
    <row r="966" spans="1:3" x14ac:dyDescent="0.25">
      <c r="A966">
        <v>18006566</v>
      </c>
      <c r="B966">
        <v>5</v>
      </c>
      <c r="C966">
        <v>18</v>
      </c>
    </row>
    <row r="967" spans="1:3" x14ac:dyDescent="0.25">
      <c r="A967">
        <v>18006567</v>
      </c>
      <c r="B967">
        <v>5</v>
      </c>
      <c r="C967">
        <v>18</v>
      </c>
    </row>
    <row r="968" spans="1:3" x14ac:dyDescent="0.25">
      <c r="A968">
        <v>18006570</v>
      </c>
      <c r="B968">
        <v>5</v>
      </c>
      <c r="C968">
        <v>18</v>
      </c>
    </row>
    <row r="969" spans="1:3" x14ac:dyDescent="0.25">
      <c r="A969">
        <v>18006571</v>
      </c>
      <c r="B969">
        <v>5</v>
      </c>
      <c r="C969">
        <v>18</v>
      </c>
    </row>
    <row r="970" spans="1:3" x14ac:dyDescent="0.25">
      <c r="A970">
        <v>18006574</v>
      </c>
      <c r="B970">
        <v>5</v>
      </c>
      <c r="C970">
        <v>18</v>
      </c>
    </row>
    <row r="971" spans="1:3" x14ac:dyDescent="0.25">
      <c r="A971">
        <v>18006575</v>
      </c>
      <c r="B971">
        <v>5</v>
      </c>
      <c r="C971">
        <v>18</v>
      </c>
    </row>
    <row r="972" spans="1:3" x14ac:dyDescent="0.25">
      <c r="A972">
        <v>18006576</v>
      </c>
      <c r="B972">
        <v>5</v>
      </c>
      <c r="C972">
        <v>18</v>
      </c>
    </row>
    <row r="973" spans="1:3" x14ac:dyDescent="0.25">
      <c r="A973">
        <v>18006577</v>
      </c>
      <c r="B973">
        <v>5</v>
      </c>
      <c r="C973">
        <v>18</v>
      </c>
    </row>
    <row r="974" spans="1:3" x14ac:dyDescent="0.25">
      <c r="A974">
        <v>18006581</v>
      </c>
      <c r="B974">
        <v>5</v>
      </c>
      <c r="C974">
        <v>18</v>
      </c>
    </row>
    <row r="975" spans="1:3" x14ac:dyDescent="0.25">
      <c r="A975">
        <v>18006582</v>
      </c>
      <c r="B975">
        <v>5</v>
      </c>
      <c r="C975">
        <v>18</v>
      </c>
    </row>
    <row r="976" spans="1:3" x14ac:dyDescent="0.25">
      <c r="A976">
        <v>18006583</v>
      </c>
      <c r="B976">
        <v>5</v>
      </c>
      <c r="C976">
        <v>18</v>
      </c>
    </row>
    <row r="977" spans="1:3" x14ac:dyDescent="0.25">
      <c r="A977">
        <v>18006584</v>
      </c>
      <c r="B977">
        <v>5</v>
      </c>
      <c r="C977">
        <v>18</v>
      </c>
    </row>
    <row r="978" spans="1:3" x14ac:dyDescent="0.25">
      <c r="A978">
        <v>18006585</v>
      </c>
      <c r="B978">
        <v>5</v>
      </c>
      <c r="C978">
        <v>18</v>
      </c>
    </row>
    <row r="979" spans="1:3" x14ac:dyDescent="0.25">
      <c r="A979">
        <v>18006586</v>
      </c>
      <c r="B979">
        <v>5</v>
      </c>
      <c r="C979">
        <v>18</v>
      </c>
    </row>
    <row r="980" spans="1:3" x14ac:dyDescent="0.25">
      <c r="A980">
        <v>18006587</v>
      </c>
      <c r="B980">
        <v>5</v>
      </c>
      <c r="C980">
        <v>18</v>
      </c>
    </row>
    <row r="981" spans="1:3" x14ac:dyDescent="0.25">
      <c r="A981">
        <v>18006594</v>
      </c>
      <c r="B981">
        <v>5</v>
      </c>
      <c r="C981">
        <v>18</v>
      </c>
    </row>
    <row r="982" spans="1:3" x14ac:dyDescent="0.25">
      <c r="A982">
        <v>18006595</v>
      </c>
      <c r="B982">
        <v>5</v>
      </c>
      <c r="C982">
        <v>18</v>
      </c>
    </row>
    <row r="983" spans="1:3" x14ac:dyDescent="0.25">
      <c r="A983">
        <v>18006596</v>
      </c>
      <c r="B983">
        <v>5</v>
      </c>
      <c r="C983">
        <v>18</v>
      </c>
    </row>
    <row r="984" spans="1:3" x14ac:dyDescent="0.25">
      <c r="A984">
        <v>18006597</v>
      </c>
      <c r="B984">
        <v>5</v>
      </c>
      <c r="C984">
        <v>18</v>
      </c>
    </row>
    <row r="985" spans="1:3" x14ac:dyDescent="0.25">
      <c r="A985">
        <v>18006598</v>
      </c>
      <c r="B985">
        <v>5</v>
      </c>
      <c r="C985">
        <v>18</v>
      </c>
    </row>
    <row r="986" spans="1:3" x14ac:dyDescent="0.25">
      <c r="A986">
        <v>18006601</v>
      </c>
      <c r="B986">
        <v>5</v>
      </c>
      <c r="C986">
        <v>18</v>
      </c>
    </row>
    <row r="987" spans="1:3" x14ac:dyDescent="0.25">
      <c r="A987">
        <v>18006602</v>
      </c>
      <c r="B987">
        <v>5</v>
      </c>
      <c r="C987">
        <v>18</v>
      </c>
    </row>
    <row r="988" spans="1:3" x14ac:dyDescent="0.25">
      <c r="A988">
        <v>18006603</v>
      </c>
      <c r="B988">
        <v>5</v>
      </c>
      <c r="C988">
        <v>18</v>
      </c>
    </row>
    <row r="989" spans="1:3" x14ac:dyDescent="0.25">
      <c r="A989">
        <v>18006604</v>
      </c>
      <c r="B989">
        <v>5</v>
      </c>
      <c r="C989">
        <v>18</v>
      </c>
    </row>
    <row r="990" spans="1:3" x14ac:dyDescent="0.25">
      <c r="A990">
        <v>18006605</v>
      </c>
      <c r="B990">
        <v>5</v>
      </c>
      <c r="C990">
        <v>18</v>
      </c>
    </row>
    <row r="991" spans="1:3" x14ac:dyDescent="0.25">
      <c r="A991">
        <v>18006610</v>
      </c>
      <c r="B991">
        <v>5</v>
      </c>
      <c r="C991">
        <v>18</v>
      </c>
    </row>
    <row r="992" spans="1:3" x14ac:dyDescent="0.25">
      <c r="A992">
        <v>18006611</v>
      </c>
      <c r="B992">
        <v>5</v>
      </c>
      <c r="C992">
        <v>18</v>
      </c>
    </row>
    <row r="993" spans="1:3" x14ac:dyDescent="0.25">
      <c r="A993">
        <v>18006612</v>
      </c>
      <c r="B993">
        <v>5</v>
      </c>
      <c r="C993">
        <v>18</v>
      </c>
    </row>
    <row r="994" spans="1:3" x14ac:dyDescent="0.25">
      <c r="A994">
        <v>18006614</v>
      </c>
      <c r="B994">
        <v>5</v>
      </c>
      <c r="C994">
        <v>18</v>
      </c>
    </row>
    <row r="995" spans="1:3" x14ac:dyDescent="0.25">
      <c r="A995">
        <v>18006615</v>
      </c>
      <c r="B995">
        <v>5</v>
      </c>
      <c r="C995">
        <v>18</v>
      </c>
    </row>
    <row r="996" spans="1:3" x14ac:dyDescent="0.25">
      <c r="A996">
        <v>18006616</v>
      </c>
      <c r="B996">
        <v>5</v>
      </c>
      <c r="C996">
        <v>18</v>
      </c>
    </row>
    <row r="997" spans="1:3" x14ac:dyDescent="0.25">
      <c r="A997">
        <v>18006617</v>
      </c>
      <c r="B997">
        <v>5</v>
      </c>
      <c r="C997">
        <v>18</v>
      </c>
    </row>
    <row r="998" spans="1:3" x14ac:dyDescent="0.25">
      <c r="A998">
        <v>18006618</v>
      </c>
      <c r="B998">
        <v>5</v>
      </c>
      <c r="C998">
        <v>18</v>
      </c>
    </row>
    <row r="999" spans="1:3" x14ac:dyDescent="0.25">
      <c r="A999">
        <v>18006619</v>
      </c>
      <c r="B999">
        <v>5</v>
      </c>
      <c r="C999">
        <v>18</v>
      </c>
    </row>
    <row r="1000" spans="1:3" x14ac:dyDescent="0.25">
      <c r="A1000">
        <v>18006620</v>
      </c>
      <c r="B1000">
        <v>5</v>
      </c>
      <c r="C1000">
        <v>18</v>
      </c>
    </row>
    <row r="1001" spans="1:3" x14ac:dyDescent="0.25">
      <c r="A1001">
        <v>18006621</v>
      </c>
      <c r="B1001">
        <v>5</v>
      </c>
      <c r="C1001">
        <v>18</v>
      </c>
    </row>
    <row r="1002" spans="1:3" x14ac:dyDescent="0.25">
      <c r="A1002">
        <v>18006622</v>
      </c>
      <c r="B1002">
        <v>5</v>
      </c>
      <c r="C1002">
        <v>18</v>
      </c>
    </row>
    <row r="1003" spans="1:3" x14ac:dyDescent="0.25">
      <c r="A1003">
        <v>18006623</v>
      </c>
      <c r="B1003">
        <v>5</v>
      </c>
      <c r="C1003">
        <v>18</v>
      </c>
    </row>
    <row r="1004" spans="1:3" x14ac:dyDescent="0.25">
      <c r="A1004">
        <v>18006624</v>
      </c>
      <c r="B1004">
        <v>5</v>
      </c>
      <c r="C1004">
        <v>18</v>
      </c>
    </row>
    <row r="1005" spans="1:3" x14ac:dyDescent="0.25">
      <c r="A1005">
        <v>18006625</v>
      </c>
      <c r="B1005">
        <v>5</v>
      </c>
      <c r="C1005">
        <v>18</v>
      </c>
    </row>
    <row r="1006" spans="1:3" x14ac:dyDescent="0.25">
      <c r="A1006">
        <v>18006626</v>
      </c>
      <c r="B1006">
        <v>5</v>
      </c>
      <c r="C1006">
        <v>18</v>
      </c>
    </row>
    <row r="1007" spans="1:3" x14ac:dyDescent="0.25">
      <c r="A1007">
        <v>18006627</v>
      </c>
      <c r="B1007">
        <v>5</v>
      </c>
      <c r="C1007">
        <v>18</v>
      </c>
    </row>
    <row r="1008" spans="1:3" x14ac:dyDescent="0.25">
      <c r="A1008">
        <v>18006628</v>
      </c>
      <c r="B1008">
        <v>5</v>
      </c>
      <c r="C1008">
        <v>18</v>
      </c>
    </row>
    <row r="1009" spans="1:3" x14ac:dyDescent="0.25">
      <c r="A1009">
        <v>18006629</v>
      </c>
      <c r="B1009">
        <v>5</v>
      </c>
      <c r="C1009">
        <v>18</v>
      </c>
    </row>
    <row r="1010" spans="1:3" x14ac:dyDescent="0.25">
      <c r="A1010">
        <v>18006630</v>
      </c>
      <c r="B1010">
        <v>5</v>
      </c>
      <c r="C1010">
        <v>18</v>
      </c>
    </row>
    <row r="1011" spans="1:3" x14ac:dyDescent="0.25">
      <c r="A1011">
        <v>18006631</v>
      </c>
      <c r="B1011">
        <v>5</v>
      </c>
      <c r="C1011">
        <v>18</v>
      </c>
    </row>
    <row r="1012" spans="1:3" x14ac:dyDescent="0.25">
      <c r="A1012">
        <v>18006632</v>
      </c>
      <c r="B1012">
        <v>5</v>
      </c>
      <c r="C1012">
        <v>18</v>
      </c>
    </row>
    <row r="1013" spans="1:3" x14ac:dyDescent="0.25">
      <c r="A1013">
        <v>18006635</v>
      </c>
      <c r="B1013">
        <v>5</v>
      </c>
      <c r="C1013">
        <v>18</v>
      </c>
    </row>
    <row r="1014" spans="1:3" x14ac:dyDescent="0.25">
      <c r="A1014">
        <v>18006636</v>
      </c>
      <c r="B1014">
        <v>5</v>
      </c>
      <c r="C1014">
        <v>18</v>
      </c>
    </row>
    <row r="1015" spans="1:3" x14ac:dyDescent="0.25">
      <c r="A1015">
        <v>18006638</v>
      </c>
      <c r="B1015">
        <v>5</v>
      </c>
      <c r="C1015">
        <v>18</v>
      </c>
    </row>
    <row r="1016" spans="1:3" x14ac:dyDescent="0.25">
      <c r="A1016">
        <v>18006639</v>
      </c>
      <c r="B1016">
        <v>5</v>
      </c>
      <c r="C1016">
        <v>18</v>
      </c>
    </row>
    <row r="1017" spans="1:3" x14ac:dyDescent="0.25">
      <c r="A1017">
        <v>18006640</v>
      </c>
      <c r="B1017">
        <v>5</v>
      </c>
      <c r="C1017">
        <v>18</v>
      </c>
    </row>
    <row r="1018" spans="1:3" x14ac:dyDescent="0.25">
      <c r="A1018">
        <v>18006641</v>
      </c>
      <c r="B1018">
        <v>5</v>
      </c>
      <c r="C1018">
        <v>18</v>
      </c>
    </row>
    <row r="1019" spans="1:3" x14ac:dyDescent="0.25">
      <c r="A1019">
        <v>18006642</v>
      </c>
      <c r="B1019">
        <v>5</v>
      </c>
      <c r="C1019">
        <v>18</v>
      </c>
    </row>
    <row r="1020" spans="1:3" x14ac:dyDescent="0.25">
      <c r="A1020">
        <v>18006643</v>
      </c>
      <c r="B1020">
        <v>5</v>
      </c>
      <c r="C1020">
        <v>18</v>
      </c>
    </row>
    <row r="1021" spans="1:3" x14ac:dyDescent="0.25">
      <c r="A1021">
        <v>18006644</v>
      </c>
      <c r="B1021">
        <v>5</v>
      </c>
      <c r="C1021">
        <v>18</v>
      </c>
    </row>
    <row r="1022" spans="1:3" x14ac:dyDescent="0.25">
      <c r="A1022">
        <v>18006645</v>
      </c>
      <c r="B1022">
        <v>5</v>
      </c>
      <c r="C1022">
        <v>18</v>
      </c>
    </row>
    <row r="1023" spans="1:3" x14ac:dyDescent="0.25">
      <c r="A1023">
        <v>18006646</v>
      </c>
      <c r="B1023">
        <v>5</v>
      </c>
      <c r="C1023">
        <v>18</v>
      </c>
    </row>
    <row r="1024" spans="1:3" x14ac:dyDescent="0.25">
      <c r="A1024">
        <v>18006647</v>
      </c>
      <c r="B1024">
        <v>5</v>
      </c>
      <c r="C1024">
        <v>18</v>
      </c>
    </row>
    <row r="1025" spans="1:3" x14ac:dyDescent="0.25">
      <c r="A1025">
        <v>18006648</v>
      </c>
      <c r="B1025">
        <v>5</v>
      </c>
      <c r="C1025">
        <v>18</v>
      </c>
    </row>
    <row r="1026" spans="1:3" x14ac:dyDescent="0.25">
      <c r="A1026">
        <v>18006649</v>
      </c>
      <c r="B1026">
        <v>5</v>
      </c>
      <c r="C1026">
        <v>18</v>
      </c>
    </row>
    <row r="1027" spans="1:3" x14ac:dyDescent="0.25">
      <c r="A1027">
        <v>18006650</v>
      </c>
      <c r="B1027">
        <v>5</v>
      </c>
      <c r="C1027">
        <v>18</v>
      </c>
    </row>
    <row r="1028" spans="1:3" x14ac:dyDescent="0.25">
      <c r="A1028">
        <v>18006651</v>
      </c>
      <c r="B1028">
        <v>5</v>
      </c>
      <c r="C1028">
        <v>18</v>
      </c>
    </row>
    <row r="1029" spans="1:3" x14ac:dyDescent="0.25">
      <c r="A1029">
        <v>18006653</v>
      </c>
      <c r="B1029">
        <v>5</v>
      </c>
      <c r="C1029">
        <v>18</v>
      </c>
    </row>
    <row r="1030" spans="1:3" x14ac:dyDescent="0.25">
      <c r="A1030">
        <v>18006654</v>
      </c>
      <c r="B1030">
        <v>5</v>
      </c>
      <c r="C1030">
        <v>18</v>
      </c>
    </row>
    <row r="1031" spans="1:3" x14ac:dyDescent="0.25">
      <c r="A1031">
        <v>18006655</v>
      </c>
      <c r="B1031">
        <v>5</v>
      </c>
      <c r="C1031">
        <v>18</v>
      </c>
    </row>
    <row r="1032" spans="1:3" x14ac:dyDescent="0.25">
      <c r="A1032">
        <v>18006656</v>
      </c>
      <c r="B1032">
        <v>5</v>
      </c>
      <c r="C1032">
        <v>18</v>
      </c>
    </row>
    <row r="1033" spans="1:3" x14ac:dyDescent="0.25">
      <c r="A1033">
        <v>18006657</v>
      </c>
      <c r="B1033">
        <v>5</v>
      </c>
      <c r="C1033">
        <v>18</v>
      </c>
    </row>
    <row r="1034" spans="1:3" x14ac:dyDescent="0.25">
      <c r="A1034">
        <v>18006658</v>
      </c>
      <c r="B1034">
        <v>5</v>
      </c>
      <c r="C1034">
        <v>18</v>
      </c>
    </row>
    <row r="1035" spans="1:3" x14ac:dyDescent="0.25">
      <c r="A1035">
        <v>18006659</v>
      </c>
      <c r="B1035">
        <v>5</v>
      </c>
      <c r="C1035">
        <v>18</v>
      </c>
    </row>
    <row r="1036" spans="1:3" x14ac:dyDescent="0.25">
      <c r="A1036">
        <v>18006660</v>
      </c>
      <c r="B1036">
        <v>5</v>
      </c>
      <c r="C1036">
        <v>18</v>
      </c>
    </row>
    <row r="1037" spans="1:3" x14ac:dyDescent="0.25">
      <c r="A1037">
        <v>18006661</v>
      </c>
      <c r="B1037">
        <v>5</v>
      </c>
      <c r="C1037">
        <v>18</v>
      </c>
    </row>
    <row r="1038" spans="1:3" x14ac:dyDescent="0.25">
      <c r="A1038">
        <v>18006662</v>
      </c>
      <c r="B1038">
        <v>5</v>
      </c>
      <c r="C1038">
        <v>18</v>
      </c>
    </row>
    <row r="1039" spans="1:3" x14ac:dyDescent="0.25">
      <c r="A1039">
        <v>18006663</v>
      </c>
      <c r="B1039">
        <v>5</v>
      </c>
      <c r="C1039">
        <v>18</v>
      </c>
    </row>
    <row r="1040" spans="1:3" x14ac:dyDescent="0.25">
      <c r="A1040">
        <v>18006664</v>
      </c>
      <c r="B1040">
        <v>5</v>
      </c>
      <c r="C1040">
        <v>18</v>
      </c>
    </row>
    <row r="1041" spans="1:3" x14ac:dyDescent="0.25">
      <c r="A1041">
        <v>18006666</v>
      </c>
      <c r="B1041">
        <v>5</v>
      </c>
      <c r="C1041">
        <v>18</v>
      </c>
    </row>
    <row r="1042" spans="1:3" x14ac:dyDescent="0.25">
      <c r="A1042">
        <v>18006667</v>
      </c>
      <c r="B1042">
        <v>5</v>
      </c>
      <c r="C1042">
        <v>18</v>
      </c>
    </row>
    <row r="1043" spans="1:3" x14ac:dyDescent="0.25">
      <c r="A1043">
        <v>18006669</v>
      </c>
      <c r="B1043">
        <v>5</v>
      </c>
      <c r="C1043">
        <v>18</v>
      </c>
    </row>
    <row r="1044" spans="1:3" x14ac:dyDescent="0.25">
      <c r="A1044">
        <v>18006670</v>
      </c>
      <c r="B1044">
        <v>5</v>
      </c>
      <c r="C1044">
        <v>18</v>
      </c>
    </row>
    <row r="1045" spans="1:3" x14ac:dyDescent="0.25">
      <c r="A1045">
        <v>18006671</v>
      </c>
      <c r="B1045">
        <v>5</v>
      </c>
      <c r="C1045">
        <v>18</v>
      </c>
    </row>
    <row r="1046" spans="1:3" x14ac:dyDescent="0.25">
      <c r="A1046">
        <v>18006672</v>
      </c>
      <c r="B1046">
        <v>5</v>
      </c>
      <c r="C1046">
        <v>18</v>
      </c>
    </row>
    <row r="1047" spans="1:3" x14ac:dyDescent="0.25">
      <c r="A1047">
        <v>18006673</v>
      </c>
      <c r="B1047">
        <v>5</v>
      </c>
      <c r="C1047">
        <v>18</v>
      </c>
    </row>
    <row r="1048" spans="1:3" x14ac:dyDescent="0.25">
      <c r="A1048">
        <v>18006674</v>
      </c>
      <c r="B1048">
        <v>5</v>
      </c>
      <c r="C1048">
        <v>18</v>
      </c>
    </row>
    <row r="1049" spans="1:3" x14ac:dyDescent="0.25">
      <c r="A1049">
        <v>18006675</v>
      </c>
      <c r="B1049">
        <v>5</v>
      </c>
      <c r="C1049">
        <v>18</v>
      </c>
    </row>
    <row r="1050" spans="1:3" x14ac:dyDescent="0.25">
      <c r="A1050">
        <v>18006676</v>
      </c>
      <c r="B1050">
        <v>5</v>
      </c>
      <c r="C1050">
        <v>18</v>
      </c>
    </row>
    <row r="1051" spans="1:3" x14ac:dyDescent="0.25">
      <c r="A1051">
        <v>18006677</v>
      </c>
      <c r="B1051">
        <v>5</v>
      </c>
      <c r="C1051">
        <v>18</v>
      </c>
    </row>
    <row r="1052" spans="1:3" x14ac:dyDescent="0.25">
      <c r="A1052">
        <v>18006678</v>
      </c>
      <c r="B1052">
        <v>5</v>
      </c>
      <c r="C1052">
        <v>18</v>
      </c>
    </row>
    <row r="1053" spans="1:3" x14ac:dyDescent="0.25">
      <c r="A1053">
        <v>18006679</v>
      </c>
      <c r="B1053">
        <v>5</v>
      </c>
      <c r="C1053">
        <v>18</v>
      </c>
    </row>
    <row r="1054" spans="1:3" x14ac:dyDescent="0.25">
      <c r="A1054">
        <v>18006680</v>
      </c>
      <c r="B1054">
        <v>5</v>
      </c>
      <c r="C1054">
        <v>18</v>
      </c>
    </row>
    <row r="1055" spans="1:3" x14ac:dyDescent="0.25">
      <c r="A1055">
        <v>18006681</v>
      </c>
      <c r="B1055">
        <v>5</v>
      </c>
      <c r="C1055">
        <v>18</v>
      </c>
    </row>
    <row r="1056" spans="1:3" x14ac:dyDescent="0.25">
      <c r="A1056">
        <v>18006682</v>
      </c>
      <c r="B1056">
        <v>5</v>
      </c>
      <c r="C1056">
        <v>18</v>
      </c>
    </row>
    <row r="1057" spans="1:3" x14ac:dyDescent="0.25">
      <c r="A1057">
        <v>18006683</v>
      </c>
      <c r="B1057">
        <v>5</v>
      </c>
      <c r="C1057">
        <v>18</v>
      </c>
    </row>
    <row r="1058" spans="1:3" x14ac:dyDescent="0.25">
      <c r="A1058">
        <v>18006684</v>
      </c>
      <c r="B1058">
        <v>5</v>
      </c>
      <c r="C1058">
        <v>18</v>
      </c>
    </row>
    <row r="1059" spans="1:3" x14ac:dyDescent="0.25">
      <c r="A1059">
        <v>18006685</v>
      </c>
      <c r="B1059">
        <v>5</v>
      </c>
      <c r="C1059">
        <v>18</v>
      </c>
    </row>
    <row r="1060" spans="1:3" x14ac:dyDescent="0.25">
      <c r="A1060">
        <v>18006686</v>
      </c>
      <c r="B1060">
        <v>5</v>
      </c>
      <c r="C1060">
        <v>18</v>
      </c>
    </row>
    <row r="1061" spans="1:3" x14ac:dyDescent="0.25">
      <c r="A1061">
        <v>18006687</v>
      </c>
      <c r="B1061">
        <v>5</v>
      </c>
      <c r="C1061">
        <v>18</v>
      </c>
    </row>
    <row r="1062" spans="1:3" x14ac:dyDescent="0.25">
      <c r="A1062">
        <v>18006688</v>
      </c>
      <c r="B1062">
        <v>5</v>
      </c>
      <c r="C1062">
        <v>18</v>
      </c>
    </row>
    <row r="1063" spans="1:3" x14ac:dyDescent="0.25">
      <c r="A1063">
        <v>18006689</v>
      </c>
      <c r="B1063">
        <v>5</v>
      </c>
      <c r="C1063">
        <v>18</v>
      </c>
    </row>
    <row r="1064" spans="1:3" x14ac:dyDescent="0.25">
      <c r="A1064">
        <v>18006690</v>
      </c>
      <c r="B1064">
        <v>5</v>
      </c>
      <c r="C1064">
        <v>18</v>
      </c>
    </row>
    <row r="1065" spans="1:3" x14ac:dyDescent="0.25">
      <c r="A1065">
        <v>18006691</v>
      </c>
      <c r="B1065">
        <v>5</v>
      </c>
      <c r="C1065">
        <v>18</v>
      </c>
    </row>
    <row r="1066" spans="1:3" x14ac:dyDescent="0.25">
      <c r="A1066">
        <v>18006692</v>
      </c>
      <c r="B1066">
        <v>5</v>
      </c>
      <c r="C1066">
        <v>18</v>
      </c>
    </row>
    <row r="1067" spans="1:3" x14ac:dyDescent="0.25">
      <c r="A1067">
        <v>18006693</v>
      </c>
      <c r="B1067">
        <v>5</v>
      </c>
      <c r="C1067">
        <v>18</v>
      </c>
    </row>
    <row r="1068" spans="1:3" x14ac:dyDescent="0.25">
      <c r="A1068">
        <v>18006694</v>
      </c>
      <c r="B1068">
        <v>5</v>
      </c>
      <c r="C1068">
        <v>18</v>
      </c>
    </row>
    <row r="1069" spans="1:3" x14ac:dyDescent="0.25">
      <c r="A1069">
        <v>18006695</v>
      </c>
      <c r="B1069">
        <v>5</v>
      </c>
      <c r="C1069">
        <v>18</v>
      </c>
    </row>
    <row r="1070" spans="1:3" x14ac:dyDescent="0.25">
      <c r="A1070">
        <v>18006696</v>
      </c>
      <c r="B1070">
        <v>5</v>
      </c>
      <c r="C1070">
        <v>18</v>
      </c>
    </row>
    <row r="1071" spans="1:3" x14ac:dyDescent="0.25">
      <c r="A1071">
        <v>18006697</v>
      </c>
      <c r="B1071">
        <v>5</v>
      </c>
      <c r="C1071">
        <v>18</v>
      </c>
    </row>
    <row r="1072" spans="1:3" x14ac:dyDescent="0.25">
      <c r="A1072">
        <v>18006698</v>
      </c>
      <c r="B1072">
        <v>5</v>
      </c>
      <c r="C1072">
        <v>18</v>
      </c>
    </row>
    <row r="1073" spans="1:3" x14ac:dyDescent="0.25">
      <c r="A1073">
        <v>18006699</v>
      </c>
      <c r="B1073">
        <v>5</v>
      </c>
      <c r="C1073">
        <v>18</v>
      </c>
    </row>
    <row r="1074" spans="1:3" x14ac:dyDescent="0.25">
      <c r="A1074">
        <v>18006700</v>
      </c>
      <c r="B1074">
        <v>5</v>
      </c>
      <c r="C1074">
        <v>18</v>
      </c>
    </row>
    <row r="1075" spans="1:3" x14ac:dyDescent="0.25">
      <c r="A1075">
        <v>18006701</v>
      </c>
      <c r="B1075">
        <v>5</v>
      </c>
      <c r="C1075">
        <v>18</v>
      </c>
    </row>
    <row r="1076" spans="1:3" x14ac:dyDescent="0.25">
      <c r="A1076">
        <v>18006702</v>
      </c>
      <c r="B1076">
        <v>5</v>
      </c>
      <c r="C1076">
        <v>18</v>
      </c>
    </row>
    <row r="1077" spans="1:3" x14ac:dyDescent="0.25">
      <c r="A1077">
        <v>18006703</v>
      </c>
      <c r="B1077">
        <v>5</v>
      </c>
      <c r="C1077">
        <v>18</v>
      </c>
    </row>
    <row r="1078" spans="1:3" x14ac:dyDescent="0.25">
      <c r="A1078">
        <v>18006704</v>
      </c>
      <c r="B1078">
        <v>5</v>
      </c>
      <c r="C1078">
        <v>18</v>
      </c>
    </row>
    <row r="1079" spans="1:3" x14ac:dyDescent="0.25">
      <c r="A1079">
        <v>18006705</v>
      </c>
      <c r="B1079">
        <v>5</v>
      </c>
      <c r="C1079">
        <v>18</v>
      </c>
    </row>
    <row r="1080" spans="1:3" x14ac:dyDescent="0.25">
      <c r="A1080">
        <v>18006706</v>
      </c>
      <c r="B1080">
        <v>5</v>
      </c>
      <c r="C1080">
        <v>18</v>
      </c>
    </row>
    <row r="1081" spans="1:3" x14ac:dyDescent="0.25">
      <c r="A1081">
        <v>18006707</v>
      </c>
      <c r="B1081">
        <v>5</v>
      </c>
      <c r="C1081">
        <v>18</v>
      </c>
    </row>
    <row r="1082" spans="1:3" x14ac:dyDescent="0.25">
      <c r="A1082">
        <v>18006708</v>
      </c>
      <c r="B1082">
        <v>5</v>
      </c>
      <c r="C1082">
        <v>18</v>
      </c>
    </row>
    <row r="1083" spans="1:3" x14ac:dyDescent="0.25">
      <c r="A1083">
        <v>18006709</v>
      </c>
      <c r="B1083">
        <v>5</v>
      </c>
      <c r="C1083">
        <v>18</v>
      </c>
    </row>
    <row r="1084" spans="1:3" x14ac:dyDescent="0.25">
      <c r="A1084">
        <v>18006710</v>
      </c>
      <c r="B1084">
        <v>5</v>
      </c>
      <c r="C1084">
        <v>18</v>
      </c>
    </row>
    <row r="1085" spans="1:3" x14ac:dyDescent="0.25">
      <c r="A1085">
        <v>18006711</v>
      </c>
      <c r="B1085">
        <v>5</v>
      </c>
      <c r="C1085">
        <v>18</v>
      </c>
    </row>
    <row r="1086" spans="1:3" x14ac:dyDescent="0.25">
      <c r="A1086">
        <v>18006712</v>
      </c>
      <c r="B1086">
        <v>5</v>
      </c>
      <c r="C1086">
        <v>18</v>
      </c>
    </row>
    <row r="1087" spans="1:3" x14ac:dyDescent="0.25">
      <c r="A1087">
        <v>18006713</v>
      </c>
      <c r="B1087">
        <v>5</v>
      </c>
      <c r="C1087">
        <v>18</v>
      </c>
    </row>
    <row r="1088" spans="1:3" x14ac:dyDescent="0.25">
      <c r="A1088">
        <v>18006714</v>
      </c>
      <c r="B1088">
        <v>5</v>
      </c>
      <c r="C1088">
        <v>18</v>
      </c>
    </row>
    <row r="1089" spans="1:3" x14ac:dyDescent="0.25">
      <c r="A1089">
        <v>18006715</v>
      </c>
      <c r="B1089">
        <v>5</v>
      </c>
      <c r="C1089">
        <v>18</v>
      </c>
    </row>
    <row r="1090" spans="1:3" x14ac:dyDescent="0.25">
      <c r="A1090">
        <v>18006716</v>
      </c>
      <c r="B1090">
        <v>5</v>
      </c>
      <c r="C1090">
        <v>18</v>
      </c>
    </row>
    <row r="1091" spans="1:3" x14ac:dyDescent="0.25">
      <c r="A1091">
        <v>18006717</v>
      </c>
      <c r="B1091">
        <v>5</v>
      </c>
      <c r="C1091">
        <v>18</v>
      </c>
    </row>
    <row r="1092" spans="1:3" x14ac:dyDescent="0.25">
      <c r="A1092">
        <v>18006718</v>
      </c>
      <c r="B1092">
        <v>5</v>
      </c>
      <c r="C1092">
        <v>18</v>
      </c>
    </row>
    <row r="1093" spans="1:3" x14ac:dyDescent="0.25">
      <c r="A1093">
        <v>18006719</v>
      </c>
      <c r="B1093">
        <v>5</v>
      </c>
      <c r="C1093">
        <v>18</v>
      </c>
    </row>
    <row r="1094" spans="1:3" x14ac:dyDescent="0.25">
      <c r="A1094">
        <v>18006720</v>
      </c>
      <c r="B1094">
        <v>5</v>
      </c>
      <c r="C1094">
        <v>18</v>
      </c>
    </row>
    <row r="1095" spans="1:3" x14ac:dyDescent="0.25">
      <c r="A1095">
        <v>18006721</v>
      </c>
      <c r="B1095">
        <v>5</v>
      </c>
      <c r="C1095">
        <v>18</v>
      </c>
    </row>
    <row r="1096" spans="1:3" x14ac:dyDescent="0.25">
      <c r="A1096">
        <v>18006722</v>
      </c>
      <c r="B1096">
        <v>5</v>
      </c>
      <c r="C1096">
        <v>18</v>
      </c>
    </row>
    <row r="1097" spans="1:3" x14ac:dyDescent="0.25">
      <c r="A1097">
        <v>18006723</v>
      </c>
      <c r="B1097">
        <v>5</v>
      </c>
      <c r="C1097">
        <v>18</v>
      </c>
    </row>
    <row r="1098" spans="1:3" x14ac:dyDescent="0.25">
      <c r="A1098">
        <v>18006724</v>
      </c>
      <c r="B1098">
        <v>5</v>
      </c>
      <c r="C1098">
        <v>18</v>
      </c>
    </row>
    <row r="1099" spans="1:3" x14ac:dyDescent="0.25">
      <c r="A1099">
        <v>18006725</v>
      </c>
      <c r="B1099">
        <v>5</v>
      </c>
      <c r="C1099">
        <v>18</v>
      </c>
    </row>
    <row r="1100" spans="1:3" x14ac:dyDescent="0.25">
      <c r="A1100">
        <v>18006726</v>
      </c>
      <c r="B1100">
        <v>5</v>
      </c>
      <c r="C1100">
        <v>18</v>
      </c>
    </row>
    <row r="1101" spans="1:3" x14ac:dyDescent="0.25">
      <c r="A1101">
        <v>18006727</v>
      </c>
      <c r="B1101">
        <v>5</v>
      </c>
      <c r="C1101">
        <v>18</v>
      </c>
    </row>
    <row r="1102" spans="1:3" x14ac:dyDescent="0.25">
      <c r="A1102">
        <v>18006728</v>
      </c>
      <c r="B1102">
        <v>5</v>
      </c>
      <c r="C1102">
        <v>18</v>
      </c>
    </row>
    <row r="1103" spans="1:3" x14ac:dyDescent="0.25">
      <c r="A1103">
        <v>18006729</v>
      </c>
      <c r="B1103">
        <v>5</v>
      </c>
      <c r="C1103">
        <v>18</v>
      </c>
    </row>
    <row r="1104" spans="1:3" x14ac:dyDescent="0.25">
      <c r="A1104">
        <v>18006730</v>
      </c>
      <c r="B1104">
        <v>5</v>
      </c>
      <c r="C1104">
        <v>18</v>
      </c>
    </row>
    <row r="1105" spans="1:3" x14ac:dyDescent="0.25">
      <c r="A1105">
        <v>18006731</v>
      </c>
      <c r="B1105">
        <v>5</v>
      </c>
      <c r="C1105">
        <v>18</v>
      </c>
    </row>
    <row r="1106" spans="1:3" x14ac:dyDescent="0.25">
      <c r="A1106">
        <v>18006732</v>
      </c>
      <c r="B1106">
        <v>5</v>
      </c>
      <c r="C1106">
        <v>18</v>
      </c>
    </row>
    <row r="1107" spans="1:3" x14ac:dyDescent="0.25">
      <c r="A1107">
        <v>18006733</v>
      </c>
      <c r="B1107">
        <v>5</v>
      </c>
      <c r="C1107">
        <v>18</v>
      </c>
    </row>
    <row r="1108" spans="1:3" x14ac:dyDescent="0.25">
      <c r="A1108">
        <v>18006734</v>
      </c>
      <c r="B1108">
        <v>5</v>
      </c>
      <c r="C1108">
        <v>18</v>
      </c>
    </row>
    <row r="1109" spans="1:3" x14ac:dyDescent="0.25">
      <c r="A1109">
        <v>18006735</v>
      </c>
      <c r="B1109">
        <v>5</v>
      </c>
      <c r="C1109">
        <v>18</v>
      </c>
    </row>
    <row r="1110" spans="1:3" x14ac:dyDescent="0.25">
      <c r="A1110">
        <v>18006736</v>
      </c>
      <c r="B1110">
        <v>5</v>
      </c>
      <c r="C1110">
        <v>18</v>
      </c>
    </row>
    <row r="1111" spans="1:3" x14ac:dyDescent="0.25">
      <c r="A1111">
        <v>18006737</v>
      </c>
      <c r="B1111">
        <v>5</v>
      </c>
      <c r="C1111">
        <v>18</v>
      </c>
    </row>
    <row r="1112" spans="1:3" x14ac:dyDescent="0.25">
      <c r="A1112">
        <v>18006738</v>
      </c>
      <c r="B1112">
        <v>5</v>
      </c>
      <c r="C1112">
        <v>18</v>
      </c>
    </row>
    <row r="1113" spans="1:3" x14ac:dyDescent="0.25">
      <c r="A1113">
        <v>18006739</v>
      </c>
      <c r="B1113">
        <v>5</v>
      </c>
      <c r="C1113">
        <v>18</v>
      </c>
    </row>
    <row r="1114" spans="1:3" x14ac:dyDescent="0.25">
      <c r="A1114">
        <v>18006740</v>
      </c>
      <c r="B1114">
        <v>5</v>
      </c>
      <c r="C1114">
        <v>18</v>
      </c>
    </row>
    <row r="1115" spans="1:3" x14ac:dyDescent="0.25">
      <c r="A1115">
        <v>18006741</v>
      </c>
      <c r="B1115">
        <v>5</v>
      </c>
      <c r="C1115">
        <v>18</v>
      </c>
    </row>
    <row r="1116" spans="1:3" x14ac:dyDescent="0.25">
      <c r="A1116">
        <v>18006742</v>
      </c>
      <c r="B1116">
        <v>5</v>
      </c>
      <c r="C1116">
        <v>18</v>
      </c>
    </row>
    <row r="1117" spans="1:3" x14ac:dyDescent="0.25">
      <c r="A1117">
        <v>18006743</v>
      </c>
      <c r="B1117">
        <v>5</v>
      </c>
      <c r="C1117">
        <v>18</v>
      </c>
    </row>
    <row r="1118" spans="1:3" x14ac:dyDescent="0.25">
      <c r="A1118">
        <v>18006744</v>
      </c>
      <c r="B1118">
        <v>5</v>
      </c>
      <c r="C1118">
        <v>18</v>
      </c>
    </row>
    <row r="1119" spans="1:3" x14ac:dyDescent="0.25">
      <c r="A1119">
        <v>18006745</v>
      </c>
      <c r="B1119">
        <v>5</v>
      </c>
      <c r="C1119">
        <v>18</v>
      </c>
    </row>
    <row r="1120" spans="1:3" x14ac:dyDescent="0.25">
      <c r="A1120">
        <v>18006746</v>
      </c>
      <c r="B1120">
        <v>5</v>
      </c>
      <c r="C1120">
        <v>18</v>
      </c>
    </row>
    <row r="1121" spans="1:3" x14ac:dyDescent="0.25">
      <c r="A1121">
        <v>18006747</v>
      </c>
      <c r="B1121">
        <v>5</v>
      </c>
      <c r="C1121">
        <v>18</v>
      </c>
    </row>
    <row r="1122" spans="1:3" x14ac:dyDescent="0.25">
      <c r="A1122">
        <v>18006748</v>
      </c>
      <c r="B1122">
        <v>5</v>
      </c>
      <c r="C1122">
        <v>18</v>
      </c>
    </row>
    <row r="1123" spans="1:3" x14ac:dyDescent="0.25">
      <c r="A1123">
        <v>18006749</v>
      </c>
      <c r="B1123">
        <v>5</v>
      </c>
      <c r="C1123">
        <v>18</v>
      </c>
    </row>
    <row r="1124" spans="1:3" x14ac:dyDescent="0.25">
      <c r="A1124">
        <v>18006750</v>
      </c>
      <c r="B1124">
        <v>5</v>
      </c>
      <c r="C1124">
        <v>18</v>
      </c>
    </row>
    <row r="1125" spans="1:3" x14ac:dyDescent="0.25">
      <c r="A1125">
        <v>18006751</v>
      </c>
      <c r="B1125">
        <v>5</v>
      </c>
      <c r="C1125">
        <v>18</v>
      </c>
    </row>
    <row r="1126" spans="1:3" x14ac:dyDescent="0.25">
      <c r="A1126">
        <v>18006752</v>
      </c>
      <c r="B1126">
        <v>5</v>
      </c>
      <c r="C1126">
        <v>18</v>
      </c>
    </row>
    <row r="1127" spans="1:3" x14ac:dyDescent="0.25">
      <c r="A1127">
        <v>18006753</v>
      </c>
      <c r="B1127">
        <v>5</v>
      </c>
      <c r="C1127">
        <v>18</v>
      </c>
    </row>
    <row r="1128" spans="1:3" x14ac:dyDescent="0.25">
      <c r="A1128">
        <v>18006754</v>
      </c>
      <c r="B1128">
        <v>5</v>
      </c>
      <c r="C1128">
        <v>18</v>
      </c>
    </row>
    <row r="1129" spans="1:3" x14ac:dyDescent="0.25">
      <c r="A1129">
        <v>18006755</v>
      </c>
      <c r="B1129">
        <v>5</v>
      </c>
      <c r="C1129">
        <v>18</v>
      </c>
    </row>
    <row r="1130" spans="1:3" x14ac:dyDescent="0.25">
      <c r="A1130">
        <v>18006756</v>
      </c>
      <c r="B1130">
        <v>5</v>
      </c>
      <c r="C1130">
        <v>18</v>
      </c>
    </row>
    <row r="1131" spans="1:3" x14ac:dyDescent="0.25">
      <c r="A1131">
        <v>18006757</v>
      </c>
      <c r="B1131">
        <v>5</v>
      </c>
      <c r="C1131">
        <v>18</v>
      </c>
    </row>
    <row r="1132" spans="1:3" x14ac:dyDescent="0.25">
      <c r="A1132">
        <v>18006758</v>
      </c>
      <c r="B1132">
        <v>5</v>
      </c>
      <c r="C1132">
        <v>18</v>
      </c>
    </row>
    <row r="1133" spans="1:3" x14ac:dyDescent="0.25">
      <c r="A1133">
        <v>18006759</v>
      </c>
      <c r="B1133">
        <v>5</v>
      </c>
      <c r="C1133">
        <v>18</v>
      </c>
    </row>
    <row r="1134" spans="1:3" x14ac:dyDescent="0.25">
      <c r="A1134">
        <v>18006760</v>
      </c>
      <c r="B1134">
        <v>5</v>
      </c>
      <c r="C1134">
        <v>18</v>
      </c>
    </row>
    <row r="1135" spans="1:3" x14ac:dyDescent="0.25">
      <c r="A1135">
        <v>18006761</v>
      </c>
      <c r="B1135">
        <v>5</v>
      </c>
      <c r="C1135">
        <v>18</v>
      </c>
    </row>
    <row r="1136" spans="1:3" x14ac:dyDescent="0.25">
      <c r="A1136">
        <v>18006762</v>
      </c>
      <c r="B1136">
        <v>5</v>
      </c>
      <c r="C1136">
        <v>18</v>
      </c>
    </row>
    <row r="1137" spans="1:3" x14ac:dyDescent="0.25">
      <c r="A1137">
        <v>18006763</v>
      </c>
      <c r="B1137">
        <v>5</v>
      </c>
      <c r="C1137">
        <v>18</v>
      </c>
    </row>
    <row r="1138" spans="1:3" x14ac:dyDescent="0.25">
      <c r="A1138">
        <v>18006764</v>
      </c>
      <c r="B1138">
        <v>5</v>
      </c>
      <c r="C1138">
        <v>18</v>
      </c>
    </row>
    <row r="1139" spans="1:3" x14ac:dyDescent="0.25">
      <c r="A1139">
        <v>18006765</v>
      </c>
      <c r="B1139">
        <v>5</v>
      </c>
      <c r="C1139">
        <v>18</v>
      </c>
    </row>
    <row r="1140" spans="1:3" x14ac:dyDescent="0.25">
      <c r="A1140">
        <v>18006766</v>
      </c>
      <c r="B1140">
        <v>5</v>
      </c>
      <c r="C1140">
        <v>18</v>
      </c>
    </row>
    <row r="1141" spans="1:3" x14ac:dyDescent="0.25">
      <c r="A1141">
        <v>18006767</v>
      </c>
      <c r="B1141">
        <v>5</v>
      </c>
      <c r="C1141">
        <v>18</v>
      </c>
    </row>
    <row r="1142" spans="1:3" x14ac:dyDescent="0.25">
      <c r="A1142">
        <v>18006768</v>
      </c>
      <c r="B1142">
        <v>5</v>
      </c>
      <c r="C1142">
        <v>18</v>
      </c>
    </row>
    <row r="1143" spans="1:3" x14ac:dyDescent="0.25">
      <c r="A1143">
        <v>18006769</v>
      </c>
      <c r="B1143">
        <v>5</v>
      </c>
      <c r="C1143">
        <v>18</v>
      </c>
    </row>
    <row r="1144" spans="1:3" x14ac:dyDescent="0.25">
      <c r="A1144">
        <v>18006770</v>
      </c>
      <c r="B1144">
        <v>5</v>
      </c>
      <c r="C1144">
        <v>18</v>
      </c>
    </row>
    <row r="1145" spans="1:3" x14ac:dyDescent="0.25">
      <c r="A1145">
        <v>18006771</v>
      </c>
      <c r="B1145">
        <v>5</v>
      </c>
      <c r="C1145">
        <v>18</v>
      </c>
    </row>
    <row r="1146" spans="1:3" x14ac:dyDescent="0.25">
      <c r="A1146">
        <v>18006772</v>
      </c>
      <c r="B1146">
        <v>5</v>
      </c>
      <c r="C1146">
        <v>18</v>
      </c>
    </row>
    <row r="1147" spans="1:3" x14ac:dyDescent="0.25">
      <c r="A1147">
        <v>18006773</v>
      </c>
      <c r="B1147">
        <v>5</v>
      </c>
      <c r="C1147">
        <v>18</v>
      </c>
    </row>
    <row r="1148" spans="1:3" x14ac:dyDescent="0.25">
      <c r="A1148">
        <v>18006774</v>
      </c>
      <c r="B1148">
        <v>5</v>
      </c>
      <c r="C1148">
        <v>18</v>
      </c>
    </row>
    <row r="1149" spans="1:3" x14ac:dyDescent="0.25">
      <c r="A1149">
        <v>18006775</v>
      </c>
      <c r="B1149">
        <v>5</v>
      </c>
      <c r="C1149">
        <v>18</v>
      </c>
    </row>
    <row r="1150" spans="1:3" x14ac:dyDescent="0.25">
      <c r="A1150">
        <v>18006776</v>
      </c>
      <c r="B1150">
        <v>5</v>
      </c>
      <c r="C1150">
        <v>18</v>
      </c>
    </row>
    <row r="1151" spans="1:3" x14ac:dyDescent="0.25">
      <c r="A1151">
        <v>18006777</v>
      </c>
      <c r="B1151">
        <v>5</v>
      </c>
      <c r="C1151">
        <v>18</v>
      </c>
    </row>
    <row r="1152" spans="1:3" x14ac:dyDescent="0.25">
      <c r="A1152">
        <v>18006778</v>
      </c>
      <c r="B1152">
        <v>5</v>
      </c>
      <c r="C1152">
        <v>18</v>
      </c>
    </row>
    <row r="1153" spans="1:3" x14ac:dyDescent="0.25">
      <c r="A1153">
        <v>18006779</v>
      </c>
      <c r="B1153">
        <v>5</v>
      </c>
      <c r="C1153">
        <v>18</v>
      </c>
    </row>
    <row r="1154" spans="1:3" x14ac:dyDescent="0.25">
      <c r="A1154">
        <v>18006780</v>
      </c>
      <c r="B1154">
        <v>5</v>
      </c>
      <c r="C1154">
        <v>18</v>
      </c>
    </row>
    <row r="1155" spans="1:3" x14ac:dyDescent="0.25">
      <c r="A1155">
        <v>18006781</v>
      </c>
      <c r="B1155">
        <v>5</v>
      </c>
      <c r="C1155">
        <v>18</v>
      </c>
    </row>
    <row r="1156" spans="1:3" x14ac:dyDescent="0.25">
      <c r="A1156">
        <v>18006782</v>
      </c>
      <c r="B1156">
        <v>5</v>
      </c>
      <c r="C1156">
        <v>18</v>
      </c>
    </row>
    <row r="1157" spans="1:3" x14ac:dyDescent="0.25">
      <c r="A1157">
        <v>18006783</v>
      </c>
      <c r="B1157">
        <v>5</v>
      </c>
      <c r="C1157">
        <v>18</v>
      </c>
    </row>
    <row r="1158" spans="1:3" x14ac:dyDescent="0.25">
      <c r="A1158">
        <v>18006784</v>
      </c>
      <c r="B1158">
        <v>5</v>
      </c>
      <c r="C1158">
        <v>18</v>
      </c>
    </row>
    <row r="1159" spans="1:3" x14ac:dyDescent="0.25">
      <c r="A1159">
        <v>18006785</v>
      </c>
      <c r="B1159">
        <v>5</v>
      </c>
      <c r="C1159">
        <v>18</v>
      </c>
    </row>
    <row r="1160" spans="1:3" x14ac:dyDescent="0.25">
      <c r="A1160">
        <v>18006786</v>
      </c>
      <c r="B1160">
        <v>5</v>
      </c>
      <c r="C1160">
        <v>18</v>
      </c>
    </row>
    <row r="1161" spans="1:3" x14ac:dyDescent="0.25">
      <c r="A1161">
        <v>18006787</v>
      </c>
      <c r="B1161">
        <v>5</v>
      </c>
      <c r="C1161">
        <v>18</v>
      </c>
    </row>
    <row r="1162" spans="1:3" x14ac:dyDescent="0.25">
      <c r="A1162">
        <v>18006788</v>
      </c>
      <c r="B1162">
        <v>5</v>
      </c>
      <c r="C1162">
        <v>18</v>
      </c>
    </row>
    <row r="1163" spans="1:3" x14ac:dyDescent="0.25">
      <c r="A1163">
        <v>18006789</v>
      </c>
      <c r="B1163">
        <v>5</v>
      </c>
      <c r="C1163">
        <v>18</v>
      </c>
    </row>
    <row r="1164" spans="1:3" x14ac:dyDescent="0.25">
      <c r="A1164">
        <v>18006791</v>
      </c>
      <c r="B1164">
        <v>5</v>
      </c>
      <c r="C1164">
        <v>18</v>
      </c>
    </row>
    <row r="1165" spans="1:3" x14ac:dyDescent="0.25">
      <c r="A1165">
        <v>18006792</v>
      </c>
      <c r="B1165">
        <v>5</v>
      </c>
      <c r="C1165">
        <v>18</v>
      </c>
    </row>
    <row r="1166" spans="1:3" x14ac:dyDescent="0.25">
      <c r="A1166">
        <v>18006793</v>
      </c>
      <c r="B1166">
        <v>5</v>
      </c>
      <c r="C1166">
        <v>18</v>
      </c>
    </row>
    <row r="1167" spans="1:3" x14ac:dyDescent="0.25">
      <c r="A1167">
        <v>18006794</v>
      </c>
      <c r="B1167">
        <v>5</v>
      </c>
      <c r="C1167">
        <v>18</v>
      </c>
    </row>
    <row r="1168" spans="1:3" x14ac:dyDescent="0.25">
      <c r="A1168">
        <v>18006795</v>
      </c>
      <c r="B1168">
        <v>5</v>
      </c>
      <c r="C1168">
        <v>18</v>
      </c>
    </row>
    <row r="1169" spans="1:3" x14ac:dyDescent="0.25">
      <c r="A1169">
        <v>18006796</v>
      </c>
      <c r="B1169">
        <v>5</v>
      </c>
      <c r="C1169">
        <v>18</v>
      </c>
    </row>
    <row r="1170" spans="1:3" x14ac:dyDescent="0.25">
      <c r="A1170">
        <v>18006797</v>
      </c>
      <c r="B1170">
        <v>5</v>
      </c>
      <c r="C1170">
        <v>18</v>
      </c>
    </row>
    <row r="1171" spans="1:3" x14ac:dyDescent="0.25">
      <c r="A1171">
        <v>18006798</v>
      </c>
      <c r="B1171">
        <v>5</v>
      </c>
      <c r="C1171">
        <v>18</v>
      </c>
    </row>
    <row r="1172" spans="1:3" x14ac:dyDescent="0.25">
      <c r="A1172">
        <v>18006799</v>
      </c>
      <c r="B1172">
        <v>5</v>
      </c>
      <c r="C1172">
        <v>18</v>
      </c>
    </row>
    <row r="1173" spans="1:3" x14ac:dyDescent="0.25">
      <c r="A1173">
        <v>18006800</v>
      </c>
      <c r="B1173">
        <v>5</v>
      </c>
      <c r="C1173">
        <v>18</v>
      </c>
    </row>
    <row r="1174" spans="1:3" x14ac:dyDescent="0.25">
      <c r="A1174">
        <v>18006801</v>
      </c>
      <c r="B1174">
        <v>5</v>
      </c>
      <c r="C1174">
        <v>18</v>
      </c>
    </row>
    <row r="1175" spans="1:3" x14ac:dyDescent="0.25">
      <c r="A1175">
        <v>18006803</v>
      </c>
      <c r="B1175">
        <v>5</v>
      </c>
      <c r="C1175">
        <v>18</v>
      </c>
    </row>
    <row r="1176" spans="1:3" x14ac:dyDescent="0.25">
      <c r="A1176">
        <v>18006804</v>
      </c>
      <c r="B1176">
        <v>5</v>
      </c>
      <c r="C1176">
        <v>18</v>
      </c>
    </row>
    <row r="1177" spans="1:3" x14ac:dyDescent="0.25">
      <c r="A1177">
        <v>18006805</v>
      </c>
      <c r="B1177">
        <v>5</v>
      </c>
      <c r="C1177">
        <v>18</v>
      </c>
    </row>
    <row r="1178" spans="1:3" x14ac:dyDescent="0.25">
      <c r="A1178">
        <v>18006806</v>
      </c>
      <c r="B1178">
        <v>5</v>
      </c>
      <c r="C1178">
        <v>18</v>
      </c>
    </row>
    <row r="1179" spans="1:3" x14ac:dyDescent="0.25">
      <c r="A1179">
        <v>18006807</v>
      </c>
      <c r="B1179">
        <v>5</v>
      </c>
      <c r="C1179">
        <v>18</v>
      </c>
    </row>
    <row r="1180" spans="1:3" x14ac:dyDescent="0.25">
      <c r="A1180">
        <v>18006809</v>
      </c>
      <c r="B1180">
        <v>5</v>
      </c>
      <c r="C1180">
        <v>18</v>
      </c>
    </row>
    <row r="1181" spans="1:3" x14ac:dyDescent="0.25">
      <c r="A1181">
        <v>18006810</v>
      </c>
      <c r="B1181">
        <v>5</v>
      </c>
      <c r="C1181">
        <v>18</v>
      </c>
    </row>
    <row r="1182" spans="1:3" x14ac:dyDescent="0.25">
      <c r="A1182">
        <v>18006811</v>
      </c>
      <c r="B1182">
        <v>5</v>
      </c>
      <c r="C1182">
        <v>18</v>
      </c>
    </row>
    <row r="1183" spans="1:3" x14ac:dyDescent="0.25">
      <c r="A1183">
        <v>18006812</v>
      </c>
      <c r="B1183">
        <v>5</v>
      </c>
      <c r="C1183">
        <v>18</v>
      </c>
    </row>
    <row r="1184" spans="1:3" x14ac:dyDescent="0.25">
      <c r="A1184">
        <v>18006813</v>
      </c>
      <c r="B1184">
        <v>5</v>
      </c>
      <c r="C1184">
        <v>18</v>
      </c>
    </row>
    <row r="1185" spans="1:3" x14ac:dyDescent="0.25">
      <c r="A1185">
        <v>18006814</v>
      </c>
      <c r="B1185">
        <v>5</v>
      </c>
      <c r="C1185">
        <v>18</v>
      </c>
    </row>
    <row r="1186" spans="1:3" x14ac:dyDescent="0.25">
      <c r="A1186">
        <v>18006815</v>
      </c>
      <c r="B1186">
        <v>5</v>
      </c>
      <c r="C1186">
        <v>18</v>
      </c>
    </row>
    <row r="1187" spans="1:3" x14ac:dyDescent="0.25">
      <c r="A1187">
        <v>18006816</v>
      </c>
      <c r="B1187">
        <v>5</v>
      </c>
      <c r="C1187">
        <v>18</v>
      </c>
    </row>
    <row r="1188" spans="1:3" x14ac:dyDescent="0.25">
      <c r="A1188">
        <v>18006817</v>
      </c>
      <c r="B1188">
        <v>5</v>
      </c>
      <c r="C1188">
        <v>18</v>
      </c>
    </row>
    <row r="1189" spans="1:3" x14ac:dyDescent="0.25">
      <c r="A1189">
        <v>18006818</v>
      </c>
      <c r="B1189">
        <v>5</v>
      </c>
      <c r="C1189">
        <v>18</v>
      </c>
    </row>
    <row r="1190" spans="1:3" x14ac:dyDescent="0.25">
      <c r="A1190">
        <v>18006819</v>
      </c>
      <c r="B1190">
        <v>5</v>
      </c>
      <c r="C1190">
        <v>18</v>
      </c>
    </row>
    <row r="1191" spans="1:3" x14ac:dyDescent="0.25">
      <c r="A1191">
        <v>18006820</v>
      </c>
      <c r="B1191">
        <v>5</v>
      </c>
      <c r="C1191">
        <v>18</v>
      </c>
    </row>
    <row r="1192" spans="1:3" x14ac:dyDescent="0.25">
      <c r="A1192">
        <v>18006821</v>
      </c>
      <c r="B1192">
        <v>5</v>
      </c>
      <c r="C1192">
        <v>18</v>
      </c>
    </row>
    <row r="1193" spans="1:3" x14ac:dyDescent="0.25">
      <c r="A1193">
        <v>18006822</v>
      </c>
      <c r="B1193">
        <v>5</v>
      </c>
      <c r="C1193">
        <v>18</v>
      </c>
    </row>
    <row r="1194" spans="1:3" x14ac:dyDescent="0.25">
      <c r="A1194">
        <v>18006823</v>
      </c>
      <c r="B1194">
        <v>5</v>
      </c>
      <c r="C1194">
        <v>18</v>
      </c>
    </row>
    <row r="1195" spans="1:3" x14ac:dyDescent="0.25">
      <c r="A1195">
        <v>18006824</v>
      </c>
      <c r="B1195">
        <v>5</v>
      </c>
      <c r="C1195">
        <v>18</v>
      </c>
    </row>
    <row r="1196" spans="1:3" x14ac:dyDescent="0.25">
      <c r="A1196">
        <v>18006825</v>
      </c>
      <c r="B1196">
        <v>5</v>
      </c>
      <c r="C1196">
        <v>18</v>
      </c>
    </row>
    <row r="1197" spans="1:3" x14ac:dyDescent="0.25">
      <c r="A1197">
        <v>18006826</v>
      </c>
      <c r="B1197">
        <v>5</v>
      </c>
      <c r="C1197">
        <v>18</v>
      </c>
    </row>
    <row r="1198" spans="1:3" x14ac:dyDescent="0.25">
      <c r="A1198">
        <v>18006827</v>
      </c>
      <c r="B1198">
        <v>5</v>
      </c>
      <c r="C1198">
        <v>18</v>
      </c>
    </row>
    <row r="1199" spans="1:3" x14ac:dyDescent="0.25">
      <c r="A1199">
        <v>18006828</v>
      </c>
      <c r="B1199">
        <v>5</v>
      </c>
      <c r="C1199">
        <v>18</v>
      </c>
    </row>
    <row r="1200" spans="1:3" x14ac:dyDescent="0.25">
      <c r="A1200">
        <v>18006829</v>
      </c>
      <c r="B1200">
        <v>5</v>
      </c>
      <c r="C1200">
        <v>18</v>
      </c>
    </row>
    <row r="1201" spans="1:3" x14ac:dyDescent="0.25">
      <c r="A1201">
        <v>18006830</v>
      </c>
      <c r="B1201">
        <v>5</v>
      </c>
      <c r="C1201">
        <v>18</v>
      </c>
    </row>
    <row r="1202" spans="1:3" x14ac:dyDescent="0.25">
      <c r="A1202">
        <v>18006831</v>
      </c>
      <c r="B1202">
        <v>5</v>
      </c>
      <c r="C1202">
        <v>18</v>
      </c>
    </row>
    <row r="1203" spans="1:3" x14ac:dyDescent="0.25">
      <c r="A1203">
        <v>18006832</v>
      </c>
      <c r="B1203">
        <v>5</v>
      </c>
      <c r="C1203">
        <v>18</v>
      </c>
    </row>
    <row r="1204" spans="1:3" x14ac:dyDescent="0.25">
      <c r="A1204">
        <v>18006833</v>
      </c>
      <c r="B1204">
        <v>5</v>
      </c>
      <c r="C1204">
        <v>18</v>
      </c>
    </row>
    <row r="1205" spans="1:3" x14ac:dyDescent="0.25">
      <c r="A1205">
        <v>18006834</v>
      </c>
      <c r="B1205">
        <v>5</v>
      </c>
      <c r="C1205">
        <v>18</v>
      </c>
    </row>
    <row r="1206" spans="1:3" x14ac:dyDescent="0.25">
      <c r="A1206">
        <v>18006835</v>
      </c>
      <c r="B1206">
        <v>5</v>
      </c>
      <c r="C1206">
        <v>18</v>
      </c>
    </row>
    <row r="1207" spans="1:3" x14ac:dyDescent="0.25">
      <c r="A1207">
        <v>18006836</v>
      </c>
      <c r="B1207">
        <v>5</v>
      </c>
      <c r="C1207">
        <v>18</v>
      </c>
    </row>
    <row r="1208" spans="1:3" x14ac:dyDescent="0.25">
      <c r="A1208">
        <v>18006952</v>
      </c>
      <c r="B1208">
        <v>18</v>
      </c>
      <c r="C1208">
        <v>15</v>
      </c>
    </row>
    <row r="1209" spans="1:3" x14ac:dyDescent="0.25">
      <c r="A1209">
        <v>18006955</v>
      </c>
      <c r="B1209">
        <v>18</v>
      </c>
      <c r="C1209">
        <v>15</v>
      </c>
    </row>
    <row r="1210" spans="1:3" x14ac:dyDescent="0.25">
      <c r="A1210">
        <v>18006965</v>
      </c>
      <c r="B1210">
        <v>5</v>
      </c>
      <c r="C1210">
        <v>18</v>
      </c>
    </row>
    <row r="1211" spans="1:3" x14ac:dyDescent="0.25">
      <c r="A1211">
        <v>18006968</v>
      </c>
      <c r="B1211">
        <v>5</v>
      </c>
      <c r="C1211">
        <v>18</v>
      </c>
    </row>
    <row r="1212" spans="1:3" x14ac:dyDescent="0.25">
      <c r="A1212">
        <v>18007034</v>
      </c>
      <c r="B1212">
        <v>15</v>
      </c>
      <c r="C1212">
        <v>18</v>
      </c>
    </row>
    <row r="1213" spans="1:3" x14ac:dyDescent="0.25">
      <c r="A1213">
        <v>18007131</v>
      </c>
      <c r="B1213">
        <v>18</v>
      </c>
      <c r="C1213">
        <v>6</v>
      </c>
    </row>
    <row r="1214" spans="1:3" x14ac:dyDescent="0.25">
      <c r="A1214">
        <v>18007135</v>
      </c>
      <c r="B1214">
        <v>5</v>
      </c>
      <c r="C1214">
        <v>18</v>
      </c>
    </row>
    <row r="1215" spans="1:3" x14ac:dyDescent="0.25">
      <c r="A1215">
        <v>19013103</v>
      </c>
      <c r="B1215">
        <v>6</v>
      </c>
      <c r="C1215">
        <v>19</v>
      </c>
    </row>
    <row r="1216" spans="1:3" x14ac:dyDescent="0.25">
      <c r="A1216">
        <v>30000391</v>
      </c>
      <c r="B1216">
        <v>1</v>
      </c>
      <c r="C1216">
        <v>2</v>
      </c>
    </row>
    <row r="1217" spans="1:3" x14ac:dyDescent="0.25">
      <c r="A1217">
        <v>30000403</v>
      </c>
      <c r="B1217">
        <v>3</v>
      </c>
      <c r="C1217">
        <v>4</v>
      </c>
    </row>
    <row r="1218" spans="1:3" x14ac:dyDescent="0.25">
      <c r="A1218">
        <v>30000406</v>
      </c>
      <c r="B1218">
        <v>4</v>
      </c>
      <c r="C1218">
        <v>3</v>
      </c>
    </row>
    <row r="1219" spans="1:3" x14ac:dyDescent="0.25">
      <c r="A1219">
        <v>30000407</v>
      </c>
      <c r="B1219">
        <v>4</v>
      </c>
      <c r="C1219">
        <v>3</v>
      </c>
    </row>
    <row r="1220" spans="1:3" x14ac:dyDescent="0.25">
      <c r="A1220">
        <v>30000416</v>
      </c>
      <c r="B1220">
        <v>4</v>
      </c>
      <c r="C1220">
        <v>3</v>
      </c>
    </row>
    <row r="1221" spans="1:3" x14ac:dyDescent="0.25">
      <c r="A1221">
        <v>30000417</v>
      </c>
      <c r="B1221">
        <v>4</v>
      </c>
      <c r="C1221">
        <v>3</v>
      </c>
    </row>
    <row r="1222" spans="1:3" x14ac:dyDescent="0.25">
      <c r="A1222">
        <v>30000424</v>
      </c>
      <c r="B1222">
        <v>4</v>
      </c>
      <c r="C1222">
        <v>3</v>
      </c>
    </row>
    <row r="1223" spans="1:3" x14ac:dyDescent="0.25">
      <c r="A1223">
        <v>30000425</v>
      </c>
      <c r="B1223">
        <v>4</v>
      </c>
      <c r="C1223">
        <v>3</v>
      </c>
    </row>
    <row r="1224" spans="1:3" x14ac:dyDescent="0.25">
      <c r="A1224">
        <v>30000478</v>
      </c>
      <c r="B1224">
        <v>3</v>
      </c>
      <c r="C1224">
        <v>4</v>
      </c>
    </row>
    <row r="1225" spans="1:3" x14ac:dyDescent="0.25">
      <c r="A1225">
        <v>30000479</v>
      </c>
      <c r="B1225">
        <v>3</v>
      </c>
      <c r="C1225">
        <v>4</v>
      </c>
    </row>
    <row r="1226" spans="1:3" x14ac:dyDescent="0.25">
      <c r="A1226">
        <v>30000593</v>
      </c>
      <c r="B1226">
        <v>8</v>
      </c>
      <c r="C1226">
        <v>7</v>
      </c>
    </row>
    <row r="1227" spans="1:3" x14ac:dyDescent="0.25">
      <c r="A1227">
        <v>30000910</v>
      </c>
      <c r="B1227">
        <v>5</v>
      </c>
      <c r="C1227">
        <v>18</v>
      </c>
    </row>
    <row r="1228" spans="1:3" x14ac:dyDescent="0.25">
      <c r="A1228">
        <v>30000911</v>
      </c>
      <c r="B1228">
        <v>5</v>
      </c>
      <c r="C1228">
        <v>18</v>
      </c>
    </row>
    <row r="1229" spans="1:3" x14ac:dyDescent="0.25">
      <c r="A1229">
        <v>30001256</v>
      </c>
      <c r="B1229">
        <v>3</v>
      </c>
      <c r="C1229">
        <v>17</v>
      </c>
    </row>
    <row r="1230" spans="1:3" x14ac:dyDescent="0.25">
      <c r="A1230">
        <v>30001301</v>
      </c>
      <c r="B1230">
        <v>17</v>
      </c>
      <c r="C1230">
        <v>3</v>
      </c>
    </row>
    <row r="1231" spans="1:3" x14ac:dyDescent="0.25">
      <c r="A1231">
        <v>30001328</v>
      </c>
      <c r="B1231">
        <v>18</v>
      </c>
      <c r="C1231">
        <v>15</v>
      </c>
    </row>
    <row r="1232" spans="1:3" x14ac:dyDescent="0.25">
      <c r="A1232">
        <v>30001329</v>
      </c>
      <c r="B1232">
        <v>2</v>
      </c>
      <c r="C1232">
        <v>9</v>
      </c>
    </row>
    <row r="1233" spans="1:3" x14ac:dyDescent="0.25">
      <c r="A1233">
        <v>30001803</v>
      </c>
      <c r="B1233">
        <v>19</v>
      </c>
      <c r="C1233">
        <v>7</v>
      </c>
    </row>
    <row r="1234" spans="1:3" x14ac:dyDescent="0.25">
      <c r="A1234">
        <v>30001806</v>
      </c>
      <c r="B1234">
        <v>19</v>
      </c>
      <c r="C1234">
        <v>7</v>
      </c>
    </row>
    <row r="1235" spans="1:3" x14ac:dyDescent="0.25">
      <c r="A1235">
        <v>40001524</v>
      </c>
      <c r="B1235">
        <v>4</v>
      </c>
      <c r="C1235">
        <v>3</v>
      </c>
    </row>
    <row r="1236" spans="1:3" x14ac:dyDescent="0.25">
      <c r="A1236">
        <v>50003243</v>
      </c>
      <c r="B1236">
        <v>10</v>
      </c>
      <c r="C1236">
        <v>13</v>
      </c>
    </row>
    <row r="1237" spans="1:3" x14ac:dyDescent="0.25">
      <c r="A1237">
        <v>50003354</v>
      </c>
      <c r="B1237">
        <v>9</v>
      </c>
      <c r="C1237">
        <v>10</v>
      </c>
    </row>
    <row r="1238" spans="1:3" x14ac:dyDescent="0.25">
      <c r="A1238">
        <v>50003462</v>
      </c>
      <c r="B1238">
        <v>1</v>
      </c>
      <c r="C1238">
        <v>11</v>
      </c>
    </row>
    <row r="1239" spans="1:3" x14ac:dyDescent="0.25">
      <c r="A1239">
        <v>50005676</v>
      </c>
      <c r="B1239">
        <v>18</v>
      </c>
      <c r="C1239">
        <v>6</v>
      </c>
    </row>
    <row r="1240" spans="1:3" x14ac:dyDescent="0.25">
      <c r="A1240">
        <v>50005688</v>
      </c>
      <c r="B1240">
        <v>18</v>
      </c>
      <c r="C1240">
        <v>6</v>
      </c>
    </row>
    <row r="1241" spans="1:3" x14ac:dyDescent="0.25">
      <c r="A1241">
        <v>50005689</v>
      </c>
      <c r="B1241">
        <v>18</v>
      </c>
      <c r="C1241">
        <v>6</v>
      </c>
    </row>
    <row r="1242" spans="1:3" x14ac:dyDescent="0.25">
      <c r="A1242">
        <v>50005879</v>
      </c>
      <c r="B1242">
        <v>3</v>
      </c>
      <c r="C1242">
        <v>17</v>
      </c>
    </row>
    <row r="1243" spans="1:3" x14ac:dyDescent="0.25">
      <c r="A1243">
        <v>50005880</v>
      </c>
      <c r="B1243">
        <v>3</v>
      </c>
      <c r="C1243">
        <v>17</v>
      </c>
    </row>
    <row r="1244" spans="1:3" x14ac:dyDescent="0.25">
      <c r="A1244">
        <v>50005917</v>
      </c>
      <c r="B1244">
        <v>3</v>
      </c>
      <c r="C1244">
        <v>17</v>
      </c>
    </row>
    <row r="1245" spans="1:3" x14ac:dyDescent="0.25">
      <c r="A1245">
        <v>50005918</v>
      </c>
      <c r="B1245">
        <v>3</v>
      </c>
      <c r="C1245">
        <v>17</v>
      </c>
    </row>
    <row r="1246" spans="1:3" x14ac:dyDescent="0.25">
      <c r="A1246">
        <v>50005919</v>
      </c>
      <c r="B1246">
        <v>3</v>
      </c>
      <c r="C1246">
        <v>17</v>
      </c>
    </row>
    <row r="1247" spans="1:3" x14ac:dyDescent="0.25">
      <c r="A1247">
        <v>50005920</v>
      </c>
      <c r="B1247">
        <v>3</v>
      </c>
      <c r="C1247">
        <v>17</v>
      </c>
    </row>
    <row r="1248" spans="1:3" x14ac:dyDescent="0.25">
      <c r="A1248">
        <v>50005937</v>
      </c>
      <c r="B1248">
        <v>3</v>
      </c>
      <c r="C1248">
        <v>17</v>
      </c>
    </row>
    <row r="1249" spans="1:3" x14ac:dyDescent="0.25">
      <c r="A1249">
        <v>50005938</v>
      </c>
      <c r="B1249">
        <v>3</v>
      </c>
      <c r="C1249">
        <v>17</v>
      </c>
    </row>
    <row r="1250" spans="1:3" x14ac:dyDescent="0.25">
      <c r="A1250">
        <v>50005939</v>
      </c>
      <c r="B1250">
        <v>3</v>
      </c>
      <c r="C1250">
        <v>17</v>
      </c>
    </row>
    <row r="1251" spans="1:3" x14ac:dyDescent="0.25">
      <c r="A1251">
        <v>50005940</v>
      </c>
      <c r="B1251">
        <v>3</v>
      </c>
      <c r="C1251">
        <v>17</v>
      </c>
    </row>
    <row r="1252" spans="1:3" x14ac:dyDescent="0.25">
      <c r="A1252">
        <v>50005941</v>
      </c>
      <c r="B1252">
        <v>3</v>
      </c>
      <c r="C1252">
        <v>17</v>
      </c>
    </row>
    <row r="1253" spans="1:3" x14ac:dyDescent="0.25">
      <c r="A1253">
        <v>50005942</v>
      </c>
      <c r="B1253">
        <v>3</v>
      </c>
      <c r="C1253">
        <v>17</v>
      </c>
    </row>
    <row r="1254" spans="1:3" x14ac:dyDescent="0.25">
      <c r="A1254">
        <v>50005954</v>
      </c>
      <c r="B1254">
        <v>14</v>
      </c>
      <c r="C1254">
        <v>16</v>
      </c>
    </row>
    <row r="1255" spans="1:3" x14ac:dyDescent="0.25">
      <c r="A1255">
        <v>50005955</v>
      </c>
      <c r="B1255">
        <v>14</v>
      </c>
      <c r="C1255">
        <v>16</v>
      </c>
    </row>
    <row r="1256" spans="1:3" x14ac:dyDescent="0.25">
      <c r="A1256">
        <v>50006052</v>
      </c>
      <c r="B1256">
        <v>16</v>
      </c>
      <c r="C1256">
        <v>8</v>
      </c>
    </row>
    <row r="1257" spans="1:3" x14ac:dyDescent="0.25">
      <c r="A1257">
        <v>50006053</v>
      </c>
      <c r="B1257">
        <v>16</v>
      </c>
      <c r="C1257">
        <v>8</v>
      </c>
    </row>
    <row r="1258" spans="1:3" x14ac:dyDescent="0.25">
      <c r="A1258">
        <v>50006054</v>
      </c>
      <c r="B1258">
        <v>16</v>
      </c>
      <c r="C1258">
        <v>8</v>
      </c>
    </row>
    <row r="1259" spans="1:3" x14ac:dyDescent="0.25">
      <c r="A1259">
        <v>50006055</v>
      </c>
      <c r="B1259">
        <v>16</v>
      </c>
      <c r="C1259">
        <v>8</v>
      </c>
    </row>
    <row r="1260" spans="1:3" x14ac:dyDescent="0.25">
      <c r="A1260">
        <v>50006056</v>
      </c>
      <c r="B1260">
        <v>16</v>
      </c>
      <c r="C1260">
        <v>8</v>
      </c>
    </row>
    <row r="1261" spans="1:3" x14ac:dyDescent="0.25">
      <c r="A1261">
        <v>50006057</v>
      </c>
      <c r="B1261">
        <v>16</v>
      </c>
      <c r="C1261">
        <v>8</v>
      </c>
    </row>
    <row r="1262" spans="1:3" x14ac:dyDescent="0.25">
      <c r="A1262">
        <v>50006452</v>
      </c>
      <c r="B1262">
        <v>16</v>
      </c>
      <c r="C1262">
        <v>8</v>
      </c>
    </row>
    <row r="1263" spans="1:3" x14ac:dyDescent="0.25">
      <c r="A1263">
        <v>50006471</v>
      </c>
      <c r="B1263">
        <v>16</v>
      </c>
      <c r="C1263">
        <v>8</v>
      </c>
    </row>
    <row r="1264" spans="1:3" x14ac:dyDescent="0.25">
      <c r="A1264">
        <v>50006474</v>
      </c>
      <c r="B1264">
        <v>16</v>
      </c>
      <c r="C1264">
        <v>8</v>
      </c>
    </row>
    <row r="1265" spans="1:3" x14ac:dyDescent="0.25">
      <c r="A1265">
        <v>50006475</v>
      </c>
      <c r="B1265">
        <v>16</v>
      </c>
      <c r="C1265">
        <v>8</v>
      </c>
    </row>
    <row r="1266" spans="1:3" x14ac:dyDescent="0.25">
      <c r="A1266">
        <v>50006476</v>
      </c>
      <c r="B1266">
        <v>16</v>
      </c>
      <c r="C1266">
        <v>8</v>
      </c>
    </row>
    <row r="1267" spans="1:3" x14ac:dyDescent="0.25">
      <c r="A1267">
        <v>50006477</v>
      </c>
      <c r="B1267">
        <v>16</v>
      </c>
      <c r="C1267">
        <v>8</v>
      </c>
    </row>
    <row r="1268" spans="1:3" x14ac:dyDescent="0.25">
      <c r="A1268">
        <v>50006639</v>
      </c>
      <c r="B1268">
        <v>8</v>
      </c>
      <c r="C1268">
        <v>7</v>
      </c>
    </row>
    <row r="1269" spans="1:3" x14ac:dyDescent="0.25">
      <c r="A1269">
        <v>50006964</v>
      </c>
      <c r="B1269">
        <v>13</v>
      </c>
      <c r="C1269">
        <v>12</v>
      </c>
    </row>
    <row r="1270" spans="1:3" x14ac:dyDescent="0.25">
      <c r="A1270">
        <v>50006965</v>
      </c>
      <c r="B1270">
        <v>13</v>
      </c>
      <c r="C1270">
        <v>12</v>
      </c>
    </row>
    <row r="1271" spans="1:3" x14ac:dyDescent="0.25">
      <c r="A1271">
        <v>50006968</v>
      </c>
      <c r="B1271">
        <v>10</v>
      </c>
      <c r="C1271">
        <v>13</v>
      </c>
    </row>
    <row r="1272" spans="1:3" x14ac:dyDescent="0.25">
      <c r="A1272">
        <v>50006969</v>
      </c>
      <c r="B1272">
        <v>10</v>
      </c>
      <c r="C1272">
        <v>13</v>
      </c>
    </row>
    <row r="1273" spans="1:3" x14ac:dyDescent="0.25">
      <c r="A1273">
        <v>50007095</v>
      </c>
      <c r="B1273">
        <v>11</v>
      </c>
      <c r="C1273">
        <v>1</v>
      </c>
    </row>
    <row r="1274" spans="1:3" x14ac:dyDescent="0.25">
      <c r="A1274">
        <v>50007096</v>
      </c>
      <c r="B1274">
        <v>11</v>
      </c>
      <c r="C1274">
        <v>1</v>
      </c>
    </row>
    <row r="1275" spans="1:3" x14ac:dyDescent="0.25">
      <c r="A1275">
        <v>50007122</v>
      </c>
      <c r="B1275">
        <v>11</v>
      </c>
      <c r="C1275">
        <v>1</v>
      </c>
    </row>
    <row r="1276" spans="1:3" x14ac:dyDescent="0.25">
      <c r="A1276">
        <v>50007123</v>
      </c>
      <c r="B1276">
        <v>1</v>
      </c>
      <c r="C1276">
        <v>11</v>
      </c>
    </row>
    <row r="1277" spans="1:3" x14ac:dyDescent="0.25">
      <c r="A1277">
        <v>50007124</v>
      </c>
      <c r="B1277">
        <v>1</v>
      </c>
      <c r="C1277">
        <v>11</v>
      </c>
    </row>
    <row r="1278" spans="1:3" x14ac:dyDescent="0.25">
      <c r="A1278">
        <v>50007125</v>
      </c>
      <c r="B1278">
        <v>1</v>
      </c>
      <c r="C1278">
        <v>11</v>
      </c>
    </row>
    <row r="1279" spans="1:3" x14ac:dyDescent="0.25">
      <c r="A1279">
        <v>50007126</v>
      </c>
      <c r="B1279">
        <v>1</v>
      </c>
      <c r="C1279">
        <v>11</v>
      </c>
    </row>
    <row r="1280" spans="1:3" x14ac:dyDescent="0.25">
      <c r="A1280">
        <v>50007197</v>
      </c>
      <c r="B1280">
        <v>1</v>
      </c>
      <c r="C1280">
        <v>11</v>
      </c>
    </row>
    <row r="1281" spans="1:3" x14ac:dyDescent="0.25">
      <c r="A1281">
        <v>50007198</v>
      </c>
      <c r="B1281">
        <v>1</v>
      </c>
      <c r="C1281">
        <v>11</v>
      </c>
    </row>
    <row r="1282" spans="1:3" x14ac:dyDescent="0.25">
      <c r="A1282">
        <v>50007321</v>
      </c>
      <c r="B1282">
        <v>11</v>
      </c>
      <c r="C1282">
        <v>1</v>
      </c>
    </row>
    <row r="1283" spans="1:3" x14ac:dyDescent="0.25">
      <c r="A1283">
        <v>50007322</v>
      </c>
      <c r="B1283">
        <v>11</v>
      </c>
      <c r="C1283">
        <v>1</v>
      </c>
    </row>
    <row r="1284" spans="1:3" x14ac:dyDescent="0.25">
      <c r="A1284">
        <v>50007747</v>
      </c>
      <c r="B1284">
        <v>19</v>
      </c>
      <c r="C1284">
        <v>6</v>
      </c>
    </row>
    <row r="1285" spans="1:3" x14ac:dyDescent="0.25">
      <c r="A1285">
        <v>50007800</v>
      </c>
      <c r="B1285">
        <v>5</v>
      </c>
      <c r="C1285">
        <v>18</v>
      </c>
    </row>
    <row r="1286" spans="1:3" x14ac:dyDescent="0.25">
      <c r="A1286">
        <v>50007894</v>
      </c>
      <c r="B1286">
        <v>5</v>
      </c>
      <c r="C1286">
        <v>4</v>
      </c>
    </row>
    <row r="1287" spans="1:3" x14ac:dyDescent="0.25">
      <c r="A1287">
        <v>50007935</v>
      </c>
      <c r="B1287">
        <v>3</v>
      </c>
      <c r="C1287">
        <v>4</v>
      </c>
    </row>
    <row r="1288" spans="1:3" x14ac:dyDescent="0.25">
      <c r="A1288">
        <v>50008090</v>
      </c>
      <c r="B1288">
        <v>4</v>
      </c>
      <c r="C1288">
        <v>3</v>
      </c>
    </row>
    <row r="1289" spans="1:3" x14ac:dyDescent="0.25">
      <c r="A1289">
        <v>50008091</v>
      </c>
      <c r="B1289">
        <v>4</v>
      </c>
      <c r="C1289">
        <v>3</v>
      </c>
    </row>
    <row r="1290" spans="1:3" x14ac:dyDescent="0.25">
      <c r="A1290">
        <v>50008102</v>
      </c>
      <c r="B1290">
        <v>3</v>
      </c>
      <c r="C1290">
        <v>17</v>
      </c>
    </row>
    <row r="1291" spans="1:3" x14ac:dyDescent="0.25">
      <c r="A1291">
        <v>50008107</v>
      </c>
      <c r="B1291">
        <v>4</v>
      </c>
      <c r="C1291">
        <v>3</v>
      </c>
    </row>
    <row r="1292" spans="1:3" x14ac:dyDescent="0.25">
      <c r="A1292">
        <v>50008115</v>
      </c>
      <c r="B1292">
        <v>3</v>
      </c>
      <c r="C1292">
        <v>17</v>
      </c>
    </row>
    <row r="1293" spans="1:3" x14ac:dyDescent="0.25">
      <c r="A1293">
        <v>50008121</v>
      </c>
      <c r="B1293">
        <v>16</v>
      </c>
      <c r="C1293">
        <v>14</v>
      </c>
    </row>
    <row r="1294" spans="1:3" x14ac:dyDescent="0.25">
      <c r="A1294">
        <v>50008124</v>
      </c>
      <c r="B1294">
        <v>16</v>
      </c>
      <c r="C1294">
        <v>15</v>
      </c>
    </row>
    <row r="1295" spans="1:3" x14ac:dyDescent="0.25">
      <c r="A1295">
        <v>50008134</v>
      </c>
      <c r="B1295">
        <v>16</v>
      </c>
      <c r="C1295">
        <v>8</v>
      </c>
    </row>
    <row r="1296" spans="1:3" x14ac:dyDescent="0.25">
      <c r="A1296">
        <v>50008136</v>
      </c>
      <c r="B1296">
        <v>16</v>
      </c>
      <c r="C1296">
        <v>8</v>
      </c>
    </row>
    <row r="1297" spans="1:3" x14ac:dyDescent="0.25">
      <c r="A1297">
        <v>50008159</v>
      </c>
      <c r="B1297">
        <v>8</v>
      </c>
      <c r="C1297">
        <v>7</v>
      </c>
    </row>
    <row r="1298" spans="1:3" x14ac:dyDescent="0.25">
      <c r="A1298">
        <v>50008174</v>
      </c>
      <c r="B1298">
        <v>19</v>
      </c>
      <c r="C1298">
        <v>8</v>
      </c>
    </row>
    <row r="1299" spans="1:3" x14ac:dyDescent="0.25">
      <c r="A1299">
        <v>50008259</v>
      </c>
      <c r="B1299">
        <v>14</v>
      </c>
      <c r="C1299">
        <v>16</v>
      </c>
    </row>
    <row r="1300" spans="1:3" x14ac:dyDescent="0.25">
      <c r="A1300">
        <v>50008273</v>
      </c>
      <c r="B1300">
        <v>16</v>
      </c>
      <c r="C1300">
        <v>13</v>
      </c>
    </row>
    <row r="1301" spans="1:3" x14ac:dyDescent="0.25">
      <c r="A1301">
        <v>50008274</v>
      </c>
      <c r="B1301">
        <v>16</v>
      </c>
      <c r="C1301">
        <v>13</v>
      </c>
    </row>
    <row r="1302" spans="1:3" x14ac:dyDescent="0.25">
      <c r="A1302">
        <v>50008307</v>
      </c>
      <c r="B1302">
        <v>8</v>
      </c>
      <c r="C1302">
        <v>16</v>
      </c>
    </row>
    <row r="1303" spans="1:3" x14ac:dyDescent="0.25">
      <c r="A1303">
        <v>50008490</v>
      </c>
      <c r="B1303">
        <v>12</v>
      </c>
      <c r="C1303">
        <v>2</v>
      </c>
    </row>
    <row r="1304" spans="1:3" x14ac:dyDescent="0.25">
      <c r="A1304">
        <v>50008493</v>
      </c>
      <c r="B1304">
        <v>2</v>
      </c>
      <c r="C1304">
        <v>12</v>
      </c>
    </row>
    <row r="1305" spans="1:3" x14ac:dyDescent="0.25">
      <c r="A1305">
        <v>50008526</v>
      </c>
      <c r="B1305">
        <v>13</v>
      </c>
      <c r="C1305">
        <v>9</v>
      </c>
    </row>
    <row r="1306" spans="1:3" x14ac:dyDescent="0.25">
      <c r="A1306">
        <v>50008550</v>
      </c>
      <c r="B1306">
        <v>1</v>
      </c>
      <c r="C1306">
        <v>11</v>
      </c>
    </row>
    <row r="1307" spans="1:3" x14ac:dyDescent="0.25">
      <c r="A1307">
        <v>50008579</v>
      </c>
      <c r="B1307">
        <v>12</v>
      </c>
      <c r="C1307">
        <v>11</v>
      </c>
    </row>
    <row r="1308" spans="1:3" x14ac:dyDescent="0.25">
      <c r="A1308">
        <v>50008597</v>
      </c>
      <c r="B1308">
        <v>1</v>
      </c>
      <c r="C1308">
        <v>11</v>
      </c>
    </row>
    <row r="1309" spans="1:3" x14ac:dyDescent="0.25">
      <c r="A1309">
        <v>50008890</v>
      </c>
      <c r="B1309">
        <v>2</v>
      </c>
      <c r="C1309">
        <v>12</v>
      </c>
    </row>
    <row r="1310" spans="1:3" x14ac:dyDescent="0.25">
      <c r="A1310">
        <v>50009312</v>
      </c>
      <c r="B1310">
        <v>9</v>
      </c>
      <c r="C1310">
        <v>10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2"/>
  <sheetViews>
    <sheetView workbookViewId="0">
      <selection activeCell="E21" sqref="E21"/>
    </sheetView>
  </sheetViews>
  <sheetFormatPr baseColWidth="10" defaultRowHeight="15" x14ac:dyDescent="0.25"/>
  <cols>
    <col min="1" max="1" width="19.28515625" bestFit="1" customWidth="1"/>
    <col min="2" max="2" width="10.140625" bestFit="1" customWidth="1"/>
    <col min="3" max="3" width="18.85546875" bestFit="1" customWidth="1"/>
    <col min="4" max="4" width="15.140625" bestFit="1" customWidth="1"/>
    <col min="5" max="5" width="27.140625" bestFit="1" customWidth="1"/>
    <col min="6" max="6" width="12.85546875" style="1" bestFit="1" customWidth="1"/>
  </cols>
  <sheetData>
    <row r="1" spans="1:6" x14ac:dyDescent="0.25">
      <c r="A1" t="s">
        <v>0</v>
      </c>
      <c r="B1" t="s">
        <v>15</v>
      </c>
      <c r="C1" t="s">
        <v>16</v>
      </c>
      <c r="D1" t="s">
        <v>1</v>
      </c>
      <c r="E1" t="s">
        <v>39</v>
      </c>
      <c r="F1" s="1" t="s">
        <v>17</v>
      </c>
    </row>
    <row r="2" spans="1:6" x14ac:dyDescent="0.25">
      <c r="A2" t="s">
        <v>5</v>
      </c>
      <c r="B2">
        <v>1</v>
      </c>
      <c r="C2" t="s">
        <v>22</v>
      </c>
      <c r="D2" t="s">
        <v>6</v>
      </c>
      <c r="E2">
        <v>284.40999999999968</v>
      </c>
      <c r="F2" s="1">
        <v>0.85521409670435389</v>
      </c>
    </row>
    <row r="3" spans="1:6" x14ac:dyDescent="0.25">
      <c r="A3" t="s">
        <v>5</v>
      </c>
      <c r="B3">
        <v>1</v>
      </c>
      <c r="C3" t="s">
        <v>22</v>
      </c>
      <c r="D3" t="s">
        <v>7</v>
      </c>
      <c r="E3">
        <v>20.539999999999992</v>
      </c>
      <c r="F3" s="1">
        <v>6.1763290834736619E-2</v>
      </c>
    </row>
    <row r="4" spans="1:6" x14ac:dyDescent="0.25">
      <c r="A4" t="s">
        <v>5</v>
      </c>
      <c r="B4">
        <v>1</v>
      </c>
      <c r="C4" t="s">
        <v>22</v>
      </c>
      <c r="D4" t="s">
        <v>8</v>
      </c>
      <c r="E4">
        <v>27.61</v>
      </c>
      <c r="F4" s="1">
        <v>8.3022612460909376E-2</v>
      </c>
    </row>
    <row r="5" spans="1:6" x14ac:dyDescent="0.25">
      <c r="A5" t="s">
        <v>5</v>
      </c>
      <c r="B5">
        <v>2</v>
      </c>
      <c r="C5" t="s">
        <v>23</v>
      </c>
      <c r="D5" t="s">
        <v>6</v>
      </c>
      <c r="E5">
        <v>113.80000000000014</v>
      </c>
      <c r="F5" s="1">
        <v>0.82035755478662242</v>
      </c>
    </row>
    <row r="6" spans="1:6" x14ac:dyDescent="0.25">
      <c r="A6" t="s">
        <v>5</v>
      </c>
      <c r="B6">
        <v>2</v>
      </c>
      <c r="C6" t="s">
        <v>23</v>
      </c>
      <c r="D6" t="s">
        <v>7</v>
      </c>
      <c r="E6">
        <v>8.620000000000001</v>
      </c>
      <c r="F6" s="1">
        <v>6.2139561707035829E-2</v>
      </c>
    </row>
    <row r="7" spans="1:6" x14ac:dyDescent="0.25">
      <c r="A7" t="s">
        <v>5</v>
      </c>
      <c r="B7">
        <v>2</v>
      </c>
      <c r="C7" t="s">
        <v>23</v>
      </c>
      <c r="D7" t="s">
        <v>8</v>
      </c>
      <c r="E7">
        <v>16.3</v>
      </c>
      <c r="F7" s="1">
        <v>0.11750288350634384</v>
      </c>
    </row>
    <row r="8" spans="1:6" x14ac:dyDescent="0.25">
      <c r="A8" t="s">
        <v>5</v>
      </c>
      <c r="B8">
        <v>3</v>
      </c>
      <c r="C8" t="s">
        <v>24</v>
      </c>
      <c r="D8" t="s">
        <v>6</v>
      </c>
      <c r="E8">
        <v>28.680000000000007</v>
      </c>
      <c r="F8" s="1">
        <v>0.77871300570187418</v>
      </c>
    </row>
    <row r="9" spans="1:6" x14ac:dyDescent="0.25">
      <c r="A9" t="s">
        <v>5</v>
      </c>
      <c r="B9">
        <v>3</v>
      </c>
      <c r="C9" t="s">
        <v>24</v>
      </c>
      <c r="D9" t="s">
        <v>7</v>
      </c>
      <c r="E9">
        <v>5.3099999999999987</v>
      </c>
      <c r="F9" s="1">
        <v>0.14417594352430091</v>
      </c>
    </row>
    <row r="10" spans="1:6" x14ac:dyDescent="0.25">
      <c r="A10" t="s">
        <v>5</v>
      </c>
      <c r="B10">
        <v>3</v>
      </c>
      <c r="C10" t="s">
        <v>24</v>
      </c>
      <c r="D10" t="s">
        <v>8</v>
      </c>
      <c r="E10">
        <v>2.84</v>
      </c>
      <c r="F10" s="1">
        <v>7.7111050773825726E-2</v>
      </c>
    </row>
    <row r="11" spans="1:6" x14ac:dyDescent="0.25">
      <c r="A11" t="s">
        <v>5</v>
      </c>
      <c r="B11">
        <v>4</v>
      </c>
      <c r="C11" t="s">
        <v>25</v>
      </c>
      <c r="D11" t="s">
        <v>6</v>
      </c>
      <c r="E11">
        <v>41.76</v>
      </c>
      <c r="F11" s="1">
        <v>0.65249999999999986</v>
      </c>
    </row>
    <row r="12" spans="1:6" x14ac:dyDescent="0.25">
      <c r="A12" t="s">
        <v>5</v>
      </c>
      <c r="B12">
        <v>4</v>
      </c>
      <c r="C12" t="s">
        <v>25</v>
      </c>
      <c r="D12" t="s">
        <v>7</v>
      </c>
      <c r="E12">
        <v>15.080000000000004</v>
      </c>
      <c r="F12" s="1">
        <v>0.235625</v>
      </c>
    </row>
    <row r="13" spans="1:6" x14ac:dyDescent="0.25">
      <c r="A13" t="s">
        <v>5</v>
      </c>
      <c r="B13">
        <v>4</v>
      </c>
      <c r="C13" t="s">
        <v>25</v>
      </c>
      <c r="D13" t="s">
        <v>8</v>
      </c>
      <c r="E13">
        <v>7.16</v>
      </c>
      <c r="F13" s="1">
        <v>0.11187499999999997</v>
      </c>
    </row>
    <row r="14" spans="1:6" x14ac:dyDescent="0.25">
      <c r="A14" t="s">
        <v>5</v>
      </c>
      <c r="B14">
        <v>5</v>
      </c>
      <c r="C14" t="s">
        <v>26</v>
      </c>
      <c r="D14" t="s">
        <v>6</v>
      </c>
      <c r="E14">
        <v>57.260000000000041</v>
      </c>
      <c r="F14" s="1">
        <v>0.48049005622220392</v>
      </c>
    </row>
    <row r="15" spans="1:6" x14ac:dyDescent="0.25">
      <c r="A15" t="s">
        <v>5</v>
      </c>
      <c r="B15">
        <v>5</v>
      </c>
      <c r="C15" t="s">
        <v>26</v>
      </c>
      <c r="D15" t="s">
        <v>7</v>
      </c>
      <c r="E15">
        <v>46.940000000000012</v>
      </c>
      <c r="F15" s="1">
        <v>0.39389107996979117</v>
      </c>
    </row>
    <row r="16" spans="1:6" x14ac:dyDescent="0.25">
      <c r="A16" t="s">
        <v>5</v>
      </c>
      <c r="B16">
        <v>5</v>
      </c>
      <c r="C16" t="s">
        <v>26</v>
      </c>
      <c r="D16" t="s">
        <v>8</v>
      </c>
      <c r="E16">
        <v>14.969999999999999</v>
      </c>
      <c r="F16" s="1">
        <v>0.12561886380800535</v>
      </c>
    </row>
    <row r="17" spans="1:6" x14ac:dyDescent="0.25">
      <c r="A17" t="s">
        <v>5</v>
      </c>
      <c r="B17">
        <v>6</v>
      </c>
      <c r="C17" t="s">
        <v>27</v>
      </c>
      <c r="D17" t="s">
        <v>6</v>
      </c>
      <c r="E17">
        <v>54.609999999999992</v>
      </c>
      <c r="F17" s="1">
        <v>0.88609443452863867</v>
      </c>
    </row>
    <row r="18" spans="1:6" x14ac:dyDescent="0.25">
      <c r="A18" t="s">
        <v>5</v>
      </c>
      <c r="B18">
        <v>6</v>
      </c>
      <c r="C18" t="s">
        <v>27</v>
      </c>
      <c r="D18" t="s">
        <v>7</v>
      </c>
      <c r="E18">
        <v>4.4099999999999993</v>
      </c>
      <c r="F18" s="1">
        <v>7.1556060360214183E-2</v>
      </c>
    </row>
    <row r="19" spans="1:6" x14ac:dyDescent="0.25">
      <c r="A19" t="s">
        <v>5</v>
      </c>
      <c r="B19">
        <v>6</v>
      </c>
      <c r="C19" t="s">
        <v>27</v>
      </c>
      <c r="D19" t="s">
        <v>8</v>
      </c>
      <c r="E19">
        <v>2.61</v>
      </c>
      <c r="F19" s="1">
        <v>4.2349505111147177E-2</v>
      </c>
    </row>
    <row r="20" spans="1:6" x14ac:dyDescent="0.25">
      <c r="A20" t="s">
        <v>5</v>
      </c>
      <c r="B20">
        <v>7</v>
      </c>
      <c r="C20" t="s">
        <v>18</v>
      </c>
      <c r="D20" t="s">
        <v>6</v>
      </c>
      <c r="E20">
        <v>34.46</v>
      </c>
      <c r="F20" s="1">
        <v>0.43970907234911355</v>
      </c>
    </row>
    <row r="21" spans="1:6" x14ac:dyDescent="0.25">
      <c r="A21" t="s">
        <v>5</v>
      </c>
      <c r="B21">
        <v>7</v>
      </c>
      <c r="C21" t="s">
        <v>18</v>
      </c>
      <c r="D21" t="s">
        <v>7</v>
      </c>
      <c r="E21">
        <v>33.009999999999984</v>
      </c>
      <c r="F21" s="1">
        <v>0.42120709455148669</v>
      </c>
    </row>
    <row r="22" spans="1:6" x14ac:dyDescent="0.25">
      <c r="A22" t="s">
        <v>5</v>
      </c>
      <c r="B22">
        <v>7</v>
      </c>
      <c r="C22" t="s">
        <v>18</v>
      </c>
      <c r="D22" t="s">
        <v>8</v>
      </c>
      <c r="E22">
        <v>10.899999999999999</v>
      </c>
      <c r="F22" s="1">
        <v>0.13908383309940037</v>
      </c>
    </row>
    <row r="23" spans="1:6" x14ac:dyDescent="0.25">
      <c r="A23" t="s">
        <v>5</v>
      </c>
      <c r="B23">
        <v>8</v>
      </c>
      <c r="C23" t="s">
        <v>19</v>
      </c>
      <c r="D23" t="s">
        <v>6</v>
      </c>
      <c r="E23">
        <v>182.98999999999972</v>
      </c>
      <c r="F23" s="1">
        <v>0.71061318007067609</v>
      </c>
    </row>
    <row r="24" spans="1:6" x14ac:dyDescent="0.25">
      <c r="A24" t="s">
        <v>5</v>
      </c>
      <c r="B24">
        <v>8</v>
      </c>
      <c r="C24" t="s">
        <v>19</v>
      </c>
      <c r="D24" t="s">
        <v>7</v>
      </c>
      <c r="E24">
        <v>43.960000000000029</v>
      </c>
      <c r="F24" s="1">
        <v>0.17071181701681507</v>
      </c>
    </row>
    <row r="25" spans="1:6" x14ac:dyDescent="0.25">
      <c r="A25" t="s">
        <v>5</v>
      </c>
      <c r="B25">
        <v>8</v>
      </c>
      <c r="C25" t="s">
        <v>19</v>
      </c>
      <c r="D25" t="s">
        <v>8</v>
      </c>
      <c r="E25">
        <v>30.560000000000009</v>
      </c>
      <c r="F25" s="1">
        <v>0.11867500291250835</v>
      </c>
    </row>
    <row r="26" spans="1:6" x14ac:dyDescent="0.25">
      <c r="A26" t="s">
        <v>5</v>
      </c>
      <c r="B26">
        <v>9</v>
      </c>
      <c r="C26" t="s">
        <v>20</v>
      </c>
      <c r="D26" t="s">
        <v>6</v>
      </c>
      <c r="E26">
        <v>201.07000000000022</v>
      </c>
      <c r="F26" s="1">
        <v>0.7166993405810016</v>
      </c>
    </row>
    <row r="27" spans="1:6" x14ac:dyDescent="0.25">
      <c r="A27" t="s">
        <v>5</v>
      </c>
      <c r="B27">
        <v>9</v>
      </c>
      <c r="C27" t="s">
        <v>20</v>
      </c>
      <c r="D27" t="s">
        <v>7</v>
      </c>
      <c r="E27">
        <v>40.98</v>
      </c>
      <c r="F27" s="1">
        <v>0.14607021921226146</v>
      </c>
    </row>
    <row r="28" spans="1:6" x14ac:dyDescent="0.25">
      <c r="A28" t="s">
        <v>5</v>
      </c>
      <c r="B28">
        <v>9</v>
      </c>
      <c r="C28" t="s">
        <v>20</v>
      </c>
      <c r="D28" t="s">
        <v>8</v>
      </c>
      <c r="E28">
        <v>38.500000000000014</v>
      </c>
      <c r="F28" s="1">
        <v>0.13723044020673666</v>
      </c>
    </row>
    <row r="29" spans="1:6" x14ac:dyDescent="0.25">
      <c r="A29" t="s">
        <v>5</v>
      </c>
      <c r="B29">
        <v>10</v>
      </c>
      <c r="C29" t="s">
        <v>21</v>
      </c>
      <c r="D29" t="s">
        <v>6</v>
      </c>
      <c r="E29">
        <v>156.50999999999993</v>
      </c>
      <c r="F29" s="1">
        <v>0.71537617698144207</v>
      </c>
    </row>
    <row r="30" spans="1:6" x14ac:dyDescent="0.25">
      <c r="A30" t="s">
        <v>5</v>
      </c>
      <c r="B30">
        <v>10</v>
      </c>
      <c r="C30" t="s">
        <v>21</v>
      </c>
      <c r="D30" t="s">
        <v>7</v>
      </c>
      <c r="E30">
        <v>32.690000000000012</v>
      </c>
      <c r="F30" s="1">
        <v>0.14941950818173508</v>
      </c>
    </row>
    <row r="31" spans="1:6" x14ac:dyDescent="0.25">
      <c r="A31" t="s">
        <v>5</v>
      </c>
      <c r="B31">
        <v>10</v>
      </c>
      <c r="C31" t="s">
        <v>21</v>
      </c>
      <c r="D31" t="s">
        <v>8</v>
      </c>
      <c r="E31">
        <v>29.579999999999981</v>
      </c>
      <c r="F31" s="1">
        <v>0.13520431483682224</v>
      </c>
    </row>
    <row r="32" spans="1:6" x14ac:dyDescent="0.25">
      <c r="A32" t="s">
        <v>5</v>
      </c>
      <c r="B32">
        <v>11</v>
      </c>
      <c r="C32" t="s">
        <v>36</v>
      </c>
      <c r="D32" t="s">
        <v>6</v>
      </c>
      <c r="E32">
        <v>252.05999999999997</v>
      </c>
      <c r="F32" s="1">
        <v>0.72795009530410781</v>
      </c>
    </row>
    <row r="33" spans="1:6" x14ac:dyDescent="0.25">
      <c r="A33" t="s">
        <v>5</v>
      </c>
      <c r="B33">
        <v>11</v>
      </c>
      <c r="C33" t="s">
        <v>36</v>
      </c>
      <c r="D33" t="s">
        <v>7</v>
      </c>
      <c r="E33">
        <v>60.800000000000047</v>
      </c>
      <c r="F33" s="1">
        <v>0.17559059666146867</v>
      </c>
    </row>
    <row r="34" spans="1:6" x14ac:dyDescent="0.25">
      <c r="A34" t="s">
        <v>5</v>
      </c>
      <c r="B34">
        <v>11</v>
      </c>
      <c r="C34" t="s">
        <v>36</v>
      </c>
      <c r="D34" t="s">
        <v>8</v>
      </c>
      <c r="E34">
        <v>33.4</v>
      </c>
      <c r="F34" s="1">
        <v>9.6459308034425137E-2</v>
      </c>
    </row>
    <row r="35" spans="1:6" x14ac:dyDescent="0.25">
      <c r="A35" t="s">
        <v>5</v>
      </c>
      <c r="B35">
        <v>12</v>
      </c>
      <c r="C35" t="s">
        <v>37</v>
      </c>
      <c r="D35" t="s">
        <v>6</v>
      </c>
      <c r="E35">
        <v>90.370000000000047</v>
      </c>
      <c r="F35" s="1">
        <v>0.77292165583304784</v>
      </c>
    </row>
    <row r="36" spans="1:6" x14ac:dyDescent="0.25">
      <c r="A36" t="s">
        <v>5</v>
      </c>
      <c r="B36">
        <v>12</v>
      </c>
      <c r="C36" t="s">
        <v>37</v>
      </c>
      <c r="D36" t="s">
        <v>7</v>
      </c>
      <c r="E36">
        <v>9.85</v>
      </c>
      <c r="F36" s="1">
        <v>8.4245638043106308E-2</v>
      </c>
    </row>
    <row r="37" spans="1:6" x14ac:dyDescent="0.25">
      <c r="A37" t="s">
        <v>5</v>
      </c>
      <c r="B37">
        <v>12</v>
      </c>
      <c r="C37" t="s">
        <v>37</v>
      </c>
      <c r="D37" t="s">
        <v>8</v>
      </c>
      <c r="E37">
        <v>16.699999999999992</v>
      </c>
      <c r="F37" s="1">
        <v>0.14283270612384513</v>
      </c>
    </row>
    <row r="38" spans="1:6" x14ac:dyDescent="0.25">
      <c r="A38" t="s">
        <v>5</v>
      </c>
      <c r="B38">
        <v>13</v>
      </c>
      <c r="C38" t="s">
        <v>28</v>
      </c>
      <c r="D38" t="s">
        <v>6</v>
      </c>
      <c r="E38">
        <v>114.46000000000005</v>
      </c>
      <c r="F38" s="1">
        <v>0.76245670130562193</v>
      </c>
    </row>
    <row r="39" spans="1:6" x14ac:dyDescent="0.25">
      <c r="A39" t="s">
        <v>5</v>
      </c>
      <c r="B39">
        <v>13</v>
      </c>
      <c r="C39" t="s">
        <v>28</v>
      </c>
      <c r="D39" t="s">
        <v>7</v>
      </c>
      <c r="E39">
        <v>15.359999999999998</v>
      </c>
      <c r="F39" s="1">
        <v>0.10231814548361301</v>
      </c>
    </row>
    <row r="40" spans="1:6" x14ac:dyDescent="0.25">
      <c r="A40" t="s">
        <v>5</v>
      </c>
      <c r="B40">
        <v>13</v>
      </c>
      <c r="C40" t="s">
        <v>28</v>
      </c>
      <c r="D40" t="s">
        <v>8</v>
      </c>
      <c r="E40">
        <v>20.300000000000008</v>
      </c>
      <c r="F40" s="1">
        <v>0.13522515321076467</v>
      </c>
    </row>
    <row r="41" spans="1:6" x14ac:dyDescent="0.25">
      <c r="A41" t="s">
        <v>5</v>
      </c>
      <c r="B41">
        <v>14</v>
      </c>
      <c r="C41" t="s">
        <v>29</v>
      </c>
      <c r="D41" t="s">
        <v>6</v>
      </c>
      <c r="E41">
        <v>38.110000000000021</v>
      </c>
      <c r="F41" s="1">
        <v>0.6394295302013423</v>
      </c>
    </row>
    <row r="42" spans="1:6" x14ac:dyDescent="0.25">
      <c r="A42" t="s">
        <v>5</v>
      </c>
      <c r="B42">
        <v>14</v>
      </c>
      <c r="C42" t="s">
        <v>29</v>
      </c>
      <c r="D42" t="s">
        <v>7</v>
      </c>
      <c r="E42">
        <v>9.4100000000000019</v>
      </c>
      <c r="F42" s="1">
        <v>0.15788590604026842</v>
      </c>
    </row>
    <row r="43" spans="1:6" x14ac:dyDescent="0.25">
      <c r="A43" t="s">
        <v>5</v>
      </c>
      <c r="B43">
        <v>14</v>
      </c>
      <c r="C43" t="s">
        <v>29</v>
      </c>
      <c r="D43" t="s">
        <v>8</v>
      </c>
      <c r="E43">
        <v>12.080000000000002</v>
      </c>
      <c r="F43" s="1">
        <v>0.2026845637583892</v>
      </c>
    </row>
    <row r="44" spans="1:6" x14ac:dyDescent="0.25">
      <c r="A44" t="s">
        <v>5</v>
      </c>
      <c r="B44">
        <v>15</v>
      </c>
      <c r="C44" t="s">
        <v>30</v>
      </c>
      <c r="D44" t="s">
        <v>6</v>
      </c>
      <c r="E44">
        <v>44.540000000000028</v>
      </c>
      <c r="F44" s="1">
        <v>0.73656358524888355</v>
      </c>
    </row>
    <row r="45" spans="1:6" x14ac:dyDescent="0.25">
      <c r="A45" t="s">
        <v>5</v>
      </c>
      <c r="B45">
        <v>15</v>
      </c>
      <c r="C45" t="s">
        <v>30</v>
      </c>
      <c r="D45" t="s">
        <v>7</v>
      </c>
      <c r="E45">
        <v>9.1199999999999992</v>
      </c>
      <c r="F45" s="1">
        <v>0.15081858772945247</v>
      </c>
    </row>
    <row r="46" spans="1:6" x14ac:dyDescent="0.25">
      <c r="A46" t="s">
        <v>5</v>
      </c>
      <c r="B46">
        <v>15</v>
      </c>
      <c r="C46" t="s">
        <v>30</v>
      </c>
      <c r="D46" t="s">
        <v>8</v>
      </c>
      <c r="E46">
        <v>6.8099999999999978</v>
      </c>
      <c r="F46" s="1">
        <v>0.11261782702166349</v>
      </c>
    </row>
    <row r="47" spans="1:6" x14ac:dyDescent="0.25">
      <c r="A47" t="s">
        <v>5</v>
      </c>
      <c r="B47">
        <v>16</v>
      </c>
      <c r="C47" t="s">
        <v>31</v>
      </c>
      <c r="D47" t="s">
        <v>6</v>
      </c>
      <c r="E47">
        <v>142.88999999999987</v>
      </c>
      <c r="F47" s="1">
        <v>0.71861798430899315</v>
      </c>
    </row>
    <row r="48" spans="1:6" x14ac:dyDescent="0.25">
      <c r="A48" t="s">
        <v>5</v>
      </c>
      <c r="B48">
        <v>16</v>
      </c>
      <c r="C48" t="s">
        <v>31</v>
      </c>
      <c r="D48" t="s">
        <v>7</v>
      </c>
      <c r="E48">
        <v>29.740000000000002</v>
      </c>
      <c r="F48" s="1">
        <v>0.14956749145041273</v>
      </c>
    </row>
    <row r="49" spans="1:6" x14ac:dyDescent="0.25">
      <c r="A49" t="s">
        <v>5</v>
      </c>
      <c r="B49">
        <v>16</v>
      </c>
      <c r="C49" t="s">
        <v>31</v>
      </c>
      <c r="D49" t="s">
        <v>8</v>
      </c>
      <c r="E49">
        <v>26.209999999999994</v>
      </c>
      <c r="F49" s="1">
        <v>0.13181452424059573</v>
      </c>
    </row>
    <row r="50" spans="1:6" x14ac:dyDescent="0.25">
      <c r="A50" t="s">
        <v>5</v>
      </c>
      <c r="B50">
        <v>17</v>
      </c>
      <c r="C50" t="s">
        <v>32</v>
      </c>
      <c r="D50" t="s">
        <v>6</v>
      </c>
      <c r="E50">
        <v>8.2200000000000006</v>
      </c>
      <c r="F50" s="1">
        <v>0.69838572642310992</v>
      </c>
    </row>
    <row r="51" spans="1:6" x14ac:dyDescent="0.25">
      <c r="A51" t="s">
        <v>5</v>
      </c>
      <c r="B51">
        <v>17</v>
      </c>
      <c r="C51" t="s">
        <v>32</v>
      </c>
      <c r="D51" t="s">
        <v>7</v>
      </c>
      <c r="E51">
        <v>1.1800000000000002</v>
      </c>
      <c r="F51" s="1">
        <v>0.10025488530161432</v>
      </c>
    </row>
    <row r="52" spans="1:6" x14ac:dyDescent="0.25">
      <c r="A52" t="s">
        <v>5</v>
      </c>
      <c r="B52">
        <v>17</v>
      </c>
      <c r="C52" t="s">
        <v>32</v>
      </c>
      <c r="D52" t="s">
        <v>8</v>
      </c>
      <c r="E52">
        <v>2.37</v>
      </c>
      <c r="F52" s="1">
        <v>0.20135938827527619</v>
      </c>
    </row>
    <row r="53" spans="1:6" x14ac:dyDescent="0.25">
      <c r="A53" t="s">
        <v>5</v>
      </c>
      <c r="B53">
        <v>18</v>
      </c>
      <c r="C53" t="s">
        <v>33</v>
      </c>
      <c r="D53" t="s">
        <v>6</v>
      </c>
      <c r="E53">
        <v>33.739999999999995</v>
      </c>
      <c r="F53" s="1">
        <v>0.62101969445978267</v>
      </c>
    </row>
    <row r="54" spans="1:6" x14ac:dyDescent="0.25">
      <c r="A54" t="s">
        <v>5</v>
      </c>
      <c r="B54">
        <v>18</v>
      </c>
      <c r="C54" t="s">
        <v>33</v>
      </c>
      <c r="D54" t="s">
        <v>7</v>
      </c>
      <c r="E54">
        <v>9.7800000000000029</v>
      </c>
      <c r="F54" s="1">
        <v>0.18001104362230816</v>
      </c>
    </row>
    <row r="55" spans="1:6" x14ac:dyDescent="0.25">
      <c r="A55" t="s">
        <v>5</v>
      </c>
      <c r="B55">
        <v>18</v>
      </c>
      <c r="C55" t="s">
        <v>33</v>
      </c>
      <c r="D55" t="s">
        <v>8</v>
      </c>
      <c r="E55">
        <v>10.81</v>
      </c>
      <c r="F55" s="1">
        <v>0.19896926191790906</v>
      </c>
    </row>
    <row r="56" spans="1:6" x14ac:dyDescent="0.25">
      <c r="A56" t="s">
        <v>5</v>
      </c>
      <c r="B56">
        <v>19</v>
      </c>
      <c r="C56" t="s">
        <v>34</v>
      </c>
      <c r="D56" t="s">
        <v>6</v>
      </c>
      <c r="E56">
        <v>64.07999999999997</v>
      </c>
      <c r="F56" s="1">
        <v>0.65790554414784319</v>
      </c>
    </row>
    <row r="57" spans="1:6" x14ac:dyDescent="0.25">
      <c r="A57" t="s">
        <v>5</v>
      </c>
      <c r="B57">
        <v>19</v>
      </c>
      <c r="C57" t="s">
        <v>34</v>
      </c>
      <c r="D57" t="s">
        <v>7</v>
      </c>
      <c r="E57">
        <v>23.339999999999989</v>
      </c>
      <c r="F57" s="1">
        <v>0.23963039014373691</v>
      </c>
    </row>
    <row r="58" spans="1:6" x14ac:dyDescent="0.25">
      <c r="A58" t="s">
        <v>5</v>
      </c>
      <c r="B58">
        <v>19</v>
      </c>
      <c r="C58" t="s">
        <v>34</v>
      </c>
      <c r="D58" t="s">
        <v>8</v>
      </c>
      <c r="E58">
        <v>9.9799999999999986</v>
      </c>
      <c r="F58" s="1">
        <v>0.10246406570841882</v>
      </c>
    </row>
    <row r="59" spans="1:6" x14ac:dyDescent="0.25">
      <c r="A59" t="s">
        <v>9</v>
      </c>
      <c r="B59">
        <v>1</v>
      </c>
      <c r="C59" t="s">
        <v>22</v>
      </c>
      <c r="D59" t="s">
        <v>8</v>
      </c>
      <c r="E59">
        <v>0.42</v>
      </c>
      <c r="F59" s="1">
        <v>1</v>
      </c>
    </row>
    <row r="60" spans="1:6" x14ac:dyDescent="0.25">
      <c r="A60" t="s">
        <v>9</v>
      </c>
      <c r="B60">
        <v>5</v>
      </c>
      <c r="C60" t="s">
        <v>26</v>
      </c>
      <c r="D60" t="s">
        <v>6</v>
      </c>
      <c r="E60">
        <v>0.26</v>
      </c>
      <c r="F60" s="1">
        <v>1.1509517485613113E-2</v>
      </c>
    </row>
    <row r="61" spans="1:6" x14ac:dyDescent="0.25">
      <c r="A61" t="s">
        <v>9</v>
      </c>
      <c r="B61">
        <v>5</v>
      </c>
      <c r="C61" t="s">
        <v>26</v>
      </c>
      <c r="D61" t="s">
        <v>7</v>
      </c>
      <c r="E61">
        <v>20.899999999999977</v>
      </c>
      <c r="F61" s="1">
        <v>0.9251881363435146</v>
      </c>
    </row>
    <row r="62" spans="1:6" x14ac:dyDescent="0.25">
      <c r="A62" t="s">
        <v>9</v>
      </c>
      <c r="B62">
        <v>5</v>
      </c>
      <c r="C62" t="s">
        <v>26</v>
      </c>
      <c r="D62" t="s">
        <v>8</v>
      </c>
      <c r="E62">
        <v>1.4300000000000004</v>
      </c>
      <c r="F62" s="1">
        <v>6.3302346170872131E-2</v>
      </c>
    </row>
    <row r="63" spans="1:6" x14ac:dyDescent="0.25">
      <c r="A63" t="s">
        <v>9</v>
      </c>
      <c r="B63">
        <v>7</v>
      </c>
      <c r="C63" t="s">
        <v>18</v>
      </c>
      <c r="D63" t="s">
        <v>6</v>
      </c>
      <c r="E63">
        <v>0.65000000000000013</v>
      </c>
      <c r="F63" s="1">
        <v>7.756563245823396E-2</v>
      </c>
    </row>
    <row r="64" spans="1:6" x14ac:dyDescent="0.25">
      <c r="A64" t="s">
        <v>9</v>
      </c>
      <c r="B64">
        <v>7</v>
      </c>
      <c r="C64" t="s">
        <v>18</v>
      </c>
      <c r="D64" t="s">
        <v>7</v>
      </c>
      <c r="E64">
        <v>6.7599999999999962</v>
      </c>
      <c r="F64" s="1">
        <v>0.80668257756563266</v>
      </c>
    </row>
    <row r="65" spans="1:6" x14ac:dyDescent="0.25">
      <c r="A65" t="s">
        <v>9</v>
      </c>
      <c r="B65">
        <v>7</v>
      </c>
      <c r="C65" t="s">
        <v>18</v>
      </c>
      <c r="D65" t="s">
        <v>8</v>
      </c>
      <c r="E65">
        <v>0.9700000000000002</v>
      </c>
      <c r="F65" s="1">
        <v>0.11575178997613376</v>
      </c>
    </row>
    <row r="66" spans="1:6" x14ac:dyDescent="0.25">
      <c r="A66" t="s">
        <v>9</v>
      </c>
      <c r="B66">
        <v>8</v>
      </c>
      <c r="C66" t="s">
        <v>19</v>
      </c>
      <c r="D66" t="s">
        <v>7</v>
      </c>
      <c r="E66">
        <v>3.4700000000000006</v>
      </c>
      <c r="F66" s="1">
        <v>0.85257985257985291</v>
      </c>
    </row>
    <row r="67" spans="1:6" x14ac:dyDescent="0.25">
      <c r="A67" t="s">
        <v>9</v>
      </c>
      <c r="B67">
        <v>8</v>
      </c>
      <c r="C67" t="s">
        <v>19</v>
      </c>
      <c r="D67" t="s">
        <v>8</v>
      </c>
      <c r="E67">
        <v>0.60000000000000009</v>
      </c>
      <c r="F67" s="1">
        <v>0.14742014742014747</v>
      </c>
    </row>
    <row r="68" spans="1:6" x14ac:dyDescent="0.25">
      <c r="A68" t="s">
        <v>9</v>
      </c>
      <c r="B68">
        <v>9</v>
      </c>
      <c r="C68" t="s">
        <v>20</v>
      </c>
      <c r="D68" t="s">
        <v>7</v>
      </c>
      <c r="E68">
        <v>10.880000000000003</v>
      </c>
      <c r="F68" s="1">
        <v>0.64723378941106491</v>
      </c>
    </row>
    <row r="69" spans="1:6" x14ac:dyDescent="0.25">
      <c r="A69" t="s">
        <v>9</v>
      </c>
      <c r="B69">
        <v>9</v>
      </c>
      <c r="C69" t="s">
        <v>20</v>
      </c>
      <c r="D69" t="s">
        <v>8</v>
      </c>
      <c r="E69">
        <v>5.93</v>
      </c>
      <c r="F69" s="1">
        <v>0.35276621058893509</v>
      </c>
    </row>
    <row r="70" spans="1:6" x14ac:dyDescent="0.25">
      <c r="A70" t="s">
        <v>9</v>
      </c>
      <c r="B70">
        <v>11</v>
      </c>
      <c r="C70" t="s">
        <v>36</v>
      </c>
      <c r="D70" t="s">
        <v>6</v>
      </c>
      <c r="E70">
        <v>1.8599999999999999</v>
      </c>
      <c r="F70" s="1">
        <v>0.13636363636363638</v>
      </c>
    </row>
    <row r="71" spans="1:6" x14ac:dyDescent="0.25">
      <c r="A71" t="s">
        <v>9</v>
      </c>
      <c r="B71">
        <v>11</v>
      </c>
      <c r="C71" t="s">
        <v>36</v>
      </c>
      <c r="D71" t="s">
        <v>7</v>
      </c>
      <c r="E71">
        <v>9.1399999999999988</v>
      </c>
      <c r="F71" s="1">
        <v>0.67008797653958951</v>
      </c>
    </row>
    <row r="72" spans="1:6" x14ac:dyDescent="0.25">
      <c r="A72" t="s">
        <v>9</v>
      </c>
      <c r="B72">
        <v>11</v>
      </c>
      <c r="C72" t="s">
        <v>36</v>
      </c>
      <c r="D72" t="s">
        <v>8</v>
      </c>
      <c r="E72">
        <v>2.6399999999999997</v>
      </c>
      <c r="F72" s="1">
        <v>0.19354838709677422</v>
      </c>
    </row>
    <row r="73" spans="1:6" x14ac:dyDescent="0.25">
      <c r="A73" t="s">
        <v>10</v>
      </c>
      <c r="B73">
        <v>7</v>
      </c>
      <c r="C73" t="s">
        <v>18</v>
      </c>
      <c r="D73" t="s">
        <v>6</v>
      </c>
      <c r="E73">
        <v>0.27</v>
      </c>
      <c r="F73" s="1">
        <v>8.9700996677740882E-2</v>
      </c>
    </row>
    <row r="74" spans="1:6" x14ac:dyDescent="0.25">
      <c r="A74" t="s">
        <v>10</v>
      </c>
      <c r="B74">
        <v>7</v>
      </c>
      <c r="C74" t="s">
        <v>18</v>
      </c>
      <c r="D74" t="s">
        <v>7</v>
      </c>
      <c r="E74">
        <v>2.5700000000000003</v>
      </c>
      <c r="F74" s="1">
        <v>0.85382059800664467</v>
      </c>
    </row>
    <row r="75" spans="1:6" x14ac:dyDescent="0.25">
      <c r="A75" t="s">
        <v>10</v>
      </c>
      <c r="B75">
        <v>7</v>
      </c>
      <c r="C75" t="s">
        <v>18</v>
      </c>
      <c r="D75" t="s">
        <v>8</v>
      </c>
      <c r="E75">
        <v>0.17</v>
      </c>
      <c r="F75" s="1">
        <v>5.6478405315614627E-2</v>
      </c>
    </row>
    <row r="76" spans="1:6" x14ac:dyDescent="0.25">
      <c r="A76" t="s">
        <v>10</v>
      </c>
      <c r="B76">
        <v>19</v>
      </c>
      <c r="C76" t="s">
        <v>34</v>
      </c>
      <c r="D76" t="s">
        <v>6</v>
      </c>
      <c r="E76">
        <v>0.12</v>
      </c>
      <c r="F76" s="1">
        <v>0.10909090909090906</v>
      </c>
    </row>
    <row r="77" spans="1:6" x14ac:dyDescent="0.25">
      <c r="A77" t="s">
        <v>10</v>
      </c>
      <c r="B77">
        <v>19</v>
      </c>
      <c r="C77" t="s">
        <v>34</v>
      </c>
      <c r="D77" t="s">
        <v>7</v>
      </c>
      <c r="E77">
        <v>0.98000000000000009</v>
      </c>
      <c r="F77" s="1">
        <v>0.89090909090909076</v>
      </c>
    </row>
    <row r="78" spans="1:6" x14ac:dyDescent="0.25">
      <c r="A78" t="s">
        <v>11</v>
      </c>
      <c r="B78">
        <v>1</v>
      </c>
      <c r="C78" t="s">
        <v>22</v>
      </c>
      <c r="D78" t="s">
        <v>6</v>
      </c>
      <c r="E78">
        <v>143.54</v>
      </c>
      <c r="F78" s="1">
        <v>0.57162199832742622</v>
      </c>
    </row>
    <row r="79" spans="1:6" x14ac:dyDescent="0.25">
      <c r="A79" t="s">
        <v>11</v>
      </c>
      <c r="B79">
        <v>1</v>
      </c>
      <c r="C79" t="s">
        <v>22</v>
      </c>
      <c r="D79" t="s">
        <v>7</v>
      </c>
      <c r="E79">
        <v>88.769999999999968</v>
      </c>
      <c r="F79" s="1">
        <v>0.35351041376289261</v>
      </c>
    </row>
    <row r="80" spans="1:6" x14ac:dyDescent="0.25">
      <c r="A80" t="s">
        <v>11</v>
      </c>
      <c r="B80">
        <v>1</v>
      </c>
      <c r="C80" t="s">
        <v>22</v>
      </c>
      <c r="D80" t="s">
        <v>8</v>
      </c>
      <c r="E80">
        <v>18.800000000000004</v>
      </c>
      <c r="F80" s="1">
        <v>7.4867587909681024E-2</v>
      </c>
    </row>
    <row r="81" spans="1:6" x14ac:dyDescent="0.25">
      <c r="A81" t="s">
        <v>11</v>
      </c>
      <c r="B81">
        <v>2</v>
      </c>
      <c r="C81" t="s">
        <v>23</v>
      </c>
      <c r="D81" t="s">
        <v>6</v>
      </c>
      <c r="E81">
        <v>94.530000000000101</v>
      </c>
      <c r="F81" s="1">
        <v>0.53452078032230776</v>
      </c>
    </row>
    <row r="82" spans="1:6" x14ac:dyDescent="0.25">
      <c r="A82" t="s">
        <v>11</v>
      </c>
      <c r="B82">
        <v>2</v>
      </c>
      <c r="C82" t="s">
        <v>23</v>
      </c>
      <c r="D82" t="s">
        <v>7</v>
      </c>
      <c r="E82">
        <v>62.940000000000012</v>
      </c>
      <c r="F82" s="1">
        <v>0.35589482612383389</v>
      </c>
    </row>
    <row r="83" spans="1:6" x14ac:dyDescent="0.25">
      <c r="A83" t="s">
        <v>11</v>
      </c>
      <c r="B83">
        <v>2</v>
      </c>
      <c r="C83" t="s">
        <v>23</v>
      </c>
      <c r="D83" t="s">
        <v>8</v>
      </c>
      <c r="E83">
        <v>19.379999999999995</v>
      </c>
      <c r="F83" s="1">
        <v>0.1095843935538592</v>
      </c>
    </row>
    <row r="84" spans="1:6" x14ac:dyDescent="0.25">
      <c r="A84" t="s">
        <v>11</v>
      </c>
      <c r="B84">
        <v>3</v>
      </c>
      <c r="C84" t="s">
        <v>24</v>
      </c>
      <c r="D84" t="s">
        <v>6</v>
      </c>
      <c r="E84">
        <v>53.920000000000037</v>
      </c>
      <c r="F84" s="1">
        <v>0.55794701986755024</v>
      </c>
    </row>
    <row r="85" spans="1:6" x14ac:dyDescent="0.25">
      <c r="A85" t="s">
        <v>11</v>
      </c>
      <c r="B85">
        <v>3</v>
      </c>
      <c r="C85" t="s">
        <v>24</v>
      </c>
      <c r="D85" t="s">
        <v>7</v>
      </c>
      <c r="E85">
        <v>31.159999999999993</v>
      </c>
      <c r="F85" s="1">
        <v>0.32243377483443708</v>
      </c>
    </row>
    <row r="86" spans="1:6" x14ac:dyDescent="0.25">
      <c r="A86" t="s">
        <v>11</v>
      </c>
      <c r="B86">
        <v>3</v>
      </c>
      <c r="C86" t="s">
        <v>24</v>
      </c>
      <c r="D86" t="s">
        <v>8</v>
      </c>
      <c r="E86">
        <v>11.559999999999997</v>
      </c>
      <c r="F86" s="1">
        <v>0.11961920529801325</v>
      </c>
    </row>
    <row r="87" spans="1:6" x14ac:dyDescent="0.25">
      <c r="A87" t="s">
        <v>11</v>
      </c>
      <c r="B87">
        <v>4</v>
      </c>
      <c r="C87" t="s">
        <v>25</v>
      </c>
      <c r="D87" t="s">
        <v>6</v>
      </c>
      <c r="E87">
        <v>100.89999999999995</v>
      </c>
      <c r="F87" s="1">
        <v>0.55690473562203158</v>
      </c>
    </row>
    <row r="88" spans="1:6" x14ac:dyDescent="0.25">
      <c r="A88" t="s">
        <v>11</v>
      </c>
      <c r="B88">
        <v>4</v>
      </c>
      <c r="C88" t="s">
        <v>25</v>
      </c>
      <c r="D88" t="s">
        <v>7</v>
      </c>
      <c r="E88">
        <v>59.930000000000049</v>
      </c>
      <c r="F88" s="1">
        <v>0.33077602384369076</v>
      </c>
    </row>
    <row r="89" spans="1:6" x14ac:dyDescent="0.25">
      <c r="A89" t="s">
        <v>11</v>
      </c>
      <c r="B89">
        <v>4</v>
      </c>
      <c r="C89" t="s">
        <v>25</v>
      </c>
      <c r="D89" t="s">
        <v>8</v>
      </c>
      <c r="E89">
        <v>20.349999999999998</v>
      </c>
      <c r="F89" s="1">
        <v>0.11231924053427499</v>
      </c>
    </row>
    <row r="90" spans="1:6" x14ac:dyDescent="0.25">
      <c r="A90" t="s">
        <v>11</v>
      </c>
      <c r="B90">
        <v>5</v>
      </c>
      <c r="C90" t="s">
        <v>26</v>
      </c>
      <c r="D90" t="s">
        <v>6</v>
      </c>
      <c r="E90">
        <v>96.670000000000016</v>
      </c>
      <c r="F90" s="1">
        <v>0.67295509919944274</v>
      </c>
    </row>
    <row r="91" spans="1:6" x14ac:dyDescent="0.25">
      <c r="A91" t="s">
        <v>11</v>
      </c>
      <c r="B91">
        <v>5</v>
      </c>
      <c r="C91" t="s">
        <v>26</v>
      </c>
      <c r="D91" t="s">
        <v>7</v>
      </c>
      <c r="E91">
        <v>22.929999999999989</v>
      </c>
      <c r="F91" s="1">
        <v>0.15962408632091873</v>
      </c>
    </row>
    <row r="92" spans="1:6" x14ac:dyDescent="0.25">
      <c r="A92" t="s">
        <v>11</v>
      </c>
      <c r="B92">
        <v>5</v>
      </c>
      <c r="C92" t="s">
        <v>26</v>
      </c>
      <c r="D92" t="s">
        <v>8</v>
      </c>
      <c r="E92">
        <v>24.05</v>
      </c>
      <c r="F92" s="1">
        <v>0.16742081447963791</v>
      </c>
    </row>
    <row r="93" spans="1:6" x14ac:dyDescent="0.25">
      <c r="A93" t="s">
        <v>11</v>
      </c>
      <c r="B93">
        <v>6</v>
      </c>
      <c r="C93" t="s">
        <v>27</v>
      </c>
      <c r="D93" t="s">
        <v>6</v>
      </c>
      <c r="E93">
        <v>58.430000000000028</v>
      </c>
      <c r="F93" s="1">
        <v>0.67276914219919481</v>
      </c>
    </row>
    <row r="94" spans="1:6" x14ac:dyDescent="0.25">
      <c r="A94" t="s">
        <v>11</v>
      </c>
      <c r="B94">
        <v>6</v>
      </c>
      <c r="C94" t="s">
        <v>27</v>
      </c>
      <c r="D94" t="s">
        <v>7</v>
      </c>
      <c r="E94">
        <v>16.409999999999997</v>
      </c>
      <c r="F94" s="1">
        <v>0.18894645941278077</v>
      </c>
    </row>
    <row r="95" spans="1:6" x14ac:dyDescent="0.25">
      <c r="A95" t="s">
        <v>11</v>
      </c>
      <c r="B95">
        <v>6</v>
      </c>
      <c r="C95" t="s">
        <v>27</v>
      </c>
      <c r="D95" t="s">
        <v>8</v>
      </c>
      <c r="E95">
        <v>12.010000000000009</v>
      </c>
      <c r="F95" s="1">
        <v>0.13828439838802553</v>
      </c>
    </row>
    <row r="96" spans="1:6" x14ac:dyDescent="0.25">
      <c r="A96" t="s">
        <v>11</v>
      </c>
      <c r="B96">
        <v>7</v>
      </c>
      <c r="C96" t="s">
        <v>18</v>
      </c>
      <c r="D96" t="s">
        <v>6</v>
      </c>
      <c r="E96">
        <v>100.36999999999991</v>
      </c>
      <c r="F96" s="1">
        <v>0.67204553063274086</v>
      </c>
    </row>
    <row r="97" spans="1:6" x14ac:dyDescent="0.25">
      <c r="A97" t="s">
        <v>11</v>
      </c>
      <c r="B97">
        <v>7</v>
      </c>
      <c r="C97" t="s">
        <v>18</v>
      </c>
      <c r="D97" t="s">
        <v>7</v>
      </c>
      <c r="E97">
        <v>30.159999999999968</v>
      </c>
      <c r="F97" s="1">
        <v>0.20194174757281522</v>
      </c>
    </row>
    <row r="98" spans="1:6" x14ac:dyDescent="0.25">
      <c r="A98" t="s">
        <v>11</v>
      </c>
      <c r="B98">
        <v>7</v>
      </c>
      <c r="C98" t="s">
        <v>18</v>
      </c>
      <c r="D98" t="s">
        <v>8</v>
      </c>
      <c r="E98">
        <v>18.819999999999997</v>
      </c>
      <c r="F98" s="1">
        <v>0.12601272179444251</v>
      </c>
    </row>
    <row r="99" spans="1:6" x14ac:dyDescent="0.25">
      <c r="A99" t="s">
        <v>11</v>
      </c>
      <c r="B99">
        <v>8</v>
      </c>
      <c r="C99" t="s">
        <v>19</v>
      </c>
      <c r="D99" t="s">
        <v>6</v>
      </c>
      <c r="E99">
        <v>217.29000000000033</v>
      </c>
      <c r="F99" s="1">
        <v>0.64930524428507508</v>
      </c>
    </row>
    <row r="100" spans="1:6" x14ac:dyDescent="0.25">
      <c r="A100" t="s">
        <v>11</v>
      </c>
      <c r="B100">
        <v>8</v>
      </c>
      <c r="C100" t="s">
        <v>19</v>
      </c>
      <c r="D100" t="s">
        <v>7</v>
      </c>
      <c r="E100">
        <v>70.039999999999949</v>
      </c>
      <c r="F100" s="1">
        <v>0.2092932914985805</v>
      </c>
    </row>
    <row r="101" spans="1:6" x14ac:dyDescent="0.25">
      <c r="A101" t="s">
        <v>11</v>
      </c>
      <c r="B101">
        <v>8</v>
      </c>
      <c r="C101" t="s">
        <v>19</v>
      </c>
      <c r="D101" t="s">
        <v>8</v>
      </c>
      <c r="E101">
        <v>47.320000000000022</v>
      </c>
      <c r="F101" s="1">
        <v>0.14140146421634553</v>
      </c>
    </row>
    <row r="102" spans="1:6" x14ac:dyDescent="0.25">
      <c r="A102" t="s">
        <v>11</v>
      </c>
      <c r="B102">
        <v>9</v>
      </c>
      <c r="C102" t="s">
        <v>20</v>
      </c>
      <c r="D102" t="s">
        <v>6</v>
      </c>
      <c r="E102">
        <v>139.46000000000006</v>
      </c>
      <c r="F102" s="1">
        <v>0.52962175300015157</v>
      </c>
    </row>
    <row r="103" spans="1:6" x14ac:dyDescent="0.25">
      <c r="A103" t="s">
        <v>11</v>
      </c>
      <c r="B103">
        <v>9</v>
      </c>
      <c r="C103" t="s">
        <v>20</v>
      </c>
      <c r="D103" t="s">
        <v>7</v>
      </c>
      <c r="E103">
        <v>93.990000000000094</v>
      </c>
      <c r="F103" s="1">
        <v>0.35694212365183048</v>
      </c>
    </row>
    <row r="104" spans="1:6" x14ac:dyDescent="0.25">
      <c r="A104" t="s">
        <v>11</v>
      </c>
      <c r="B104">
        <v>9</v>
      </c>
      <c r="C104" t="s">
        <v>20</v>
      </c>
      <c r="D104" t="s">
        <v>8</v>
      </c>
      <c r="E104">
        <v>29.870000000000005</v>
      </c>
      <c r="F104" s="1">
        <v>0.11343612334801752</v>
      </c>
    </row>
    <row r="105" spans="1:6" x14ac:dyDescent="0.25">
      <c r="A105" t="s">
        <v>11</v>
      </c>
      <c r="B105">
        <v>10</v>
      </c>
      <c r="C105" t="s">
        <v>21</v>
      </c>
      <c r="D105" t="s">
        <v>6</v>
      </c>
      <c r="E105">
        <v>217.29000000000016</v>
      </c>
      <c r="F105" s="1">
        <v>0.60363363613634391</v>
      </c>
    </row>
    <row r="106" spans="1:6" x14ac:dyDescent="0.25">
      <c r="A106" t="s">
        <v>11</v>
      </c>
      <c r="B106">
        <v>10</v>
      </c>
      <c r="C106" t="s">
        <v>21</v>
      </c>
      <c r="D106" t="s">
        <v>7</v>
      </c>
      <c r="E106">
        <v>99.859999999999914</v>
      </c>
      <c r="F106" s="1">
        <v>0.2774120065561011</v>
      </c>
    </row>
    <row r="107" spans="1:6" x14ac:dyDescent="0.25">
      <c r="A107" t="s">
        <v>11</v>
      </c>
      <c r="B107">
        <v>10</v>
      </c>
      <c r="C107" t="s">
        <v>21</v>
      </c>
      <c r="D107" t="s">
        <v>8</v>
      </c>
      <c r="E107">
        <v>42.820000000000007</v>
      </c>
      <c r="F107" s="1">
        <v>0.11895435730755319</v>
      </c>
    </row>
    <row r="108" spans="1:6" x14ac:dyDescent="0.25">
      <c r="A108" t="s">
        <v>11</v>
      </c>
      <c r="B108">
        <v>11</v>
      </c>
      <c r="C108" t="s">
        <v>36</v>
      </c>
      <c r="D108" t="s">
        <v>6</v>
      </c>
      <c r="E108">
        <v>189.50000000000034</v>
      </c>
      <c r="F108" s="1">
        <v>0.67806920241886393</v>
      </c>
    </row>
    <row r="109" spans="1:6" x14ac:dyDescent="0.25">
      <c r="A109" t="s">
        <v>11</v>
      </c>
      <c r="B109">
        <v>11</v>
      </c>
      <c r="C109" t="s">
        <v>36</v>
      </c>
      <c r="D109" t="s">
        <v>7</v>
      </c>
      <c r="E109">
        <v>70.080000000000013</v>
      </c>
      <c r="F109" s="1">
        <v>0.25076036783912353</v>
      </c>
    </row>
    <row r="110" spans="1:6" x14ac:dyDescent="0.25">
      <c r="A110" t="s">
        <v>11</v>
      </c>
      <c r="B110">
        <v>11</v>
      </c>
      <c r="C110" t="s">
        <v>36</v>
      </c>
      <c r="D110" t="s">
        <v>8</v>
      </c>
      <c r="E110">
        <v>19.889999999999997</v>
      </c>
      <c r="F110" s="1">
        <v>7.1170429742011487E-2</v>
      </c>
    </row>
    <row r="111" spans="1:6" x14ac:dyDescent="0.25">
      <c r="A111" t="s">
        <v>11</v>
      </c>
      <c r="B111">
        <v>12</v>
      </c>
      <c r="C111" t="s">
        <v>37</v>
      </c>
      <c r="D111" t="s">
        <v>6</v>
      </c>
      <c r="E111">
        <v>63.549999999999962</v>
      </c>
      <c r="F111" s="1">
        <v>0.31800440352281828</v>
      </c>
    </row>
    <row r="112" spans="1:6" x14ac:dyDescent="0.25">
      <c r="A112" t="s">
        <v>11</v>
      </c>
      <c r="B112">
        <v>12</v>
      </c>
      <c r="C112" t="s">
        <v>37</v>
      </c>
      <c r="D112" t="s">
        <v>7</v>
      </c>
      <c r="E112">
        <v>107.11999999999995</v>
      </c>
      <c r="F112" s="1">
        <v>0.5360288230584469</v>
      </c>
    </row>
    <row r="113" spans="1:6" x14ac:dyDescent="0.25">
      <c r="A113" t="s">
        <v>11</v>
      </c>
      <c r="B113">
        <v>12</v>
      </c>
      <c r="C113" t="s">
        <v>37</v>
      </c>
      <c r="D113" t="s">
        <v>8</v>
      </c>
      <c r="E113">
        <v>29.170000000000009</v>
      </c>
      <c r="F113" s="1">
        <v>0.14596677341873512</v>
      </c>
    </row>
    <row r="114" spans="1:6" x14ac:dyDescent="0.25">
      <c r="A114" t="s">
        <v>11</v>
      </c>
      <c r="B114">
        <v>13</v>
      </c>
      <c r="C114" t="s">
        <v>28</v>
      </c>
      <c r="D114" t="s">
        <v>6</v>
      </c>
      <c r="E114">
        <v>115.52999999999996</v>
      </c>
      <c r="F114" s="1">
        <v>0.54395216347285613</v>
      </c>
    </row>
    <row r="115" spans="1:6" x14ac:dyDescent="0.25">
      <c r="A115" t="s">
        <v>11</v>
      </c>
      <c r="B115">
        <v>13</v>
      </c>
      <c r="C115" t="s">
        <v>28</v>
      </c>
      <c r="D115" t="s">
        <v>7</v>
      </c>
      <c r="E115">
        <v>79.45</v>
      </c>
      <c r="F115" s="1">
        <v>0.3740759922783557</v>
      </c>
    </row>
    <row r="116" spans="1:6" x14ac:dyDescent="0.25">
      <c r="A116" t="s">
        <v>11</v>
      </c>
      <c r="B116">
        <v>13</v>
      </c>
      <c r="C116" t="s">
        <v>28</v>
      </c>
      <c r="D116" t="s">
        <v>8</v>
      </c>
      <c r="E116">
        <v>17.410000000000007</v>
      </c>
      <c r="F116" s="1">
        <v>8.1971844248787604E-2</v>
      </c>
    </row>
    <row r="117" spans="1:6" x14ac:dyDescent="0.25">
      <c r="A117" t="s">
        <v>11</v>
      </c>
      <c r="B117">
        <v>14</v>
      </c>
      <c r="C117" t="s">
        <v>29</v>
      </c>
      <c r="D117" t="s">
        <v>6</v>
      </c>
      <c r="E117">
        <v>52.740000000000009</v>
      </c>
      <c r="F117" s="1">
        <v>0.38847967000589295</v>
      </c>
    </row>
    <row r="118" spans="1:6" x14ac:dyDescent="0.25">
      <c r="A118" t="s">
        <v>11</v>
      </c>
      <c r="B118">
        <v>14</v>
      </c>
      <c r="C118" t="s">
        <v>29</v>
      </c>
      <c r="D118" t="s">
        <v>7</v>
      </c>
      <c r="E118">
        <v>54.409999999999975</v>
      </c>
      <c r="F118" s="1">
        <v>0.40078078962875657</v>
      </c>
    </row>
    <row r="119" spans="1:6" x14ac:dyDescent="0.25">
      <c r="A119" t="s">
        <v>11</v>
      </c>
      <c r="B119">
        <v>14</v>
      </c>
      <c r="C119" t="s">
        <v>29</v>
      </c>
      <c r="D119" t="s">
        <v>8</v>
      </c>
      <c r="E119">
        <v>28.609999999999996</v>
      </c>
      <c r="F119" s="1">
        <v>0.21073954036535064</v>
      </c>
    </row>
    <row r="120" spans="1:6" x14ac:dyDescent="0.25">
      <c r="A120" t="s">
        <v>11</v>
      </c>
      <c r="B120">
        <v>15</v>
      </c>
      <c r="C120" t="s">
        <v>30</v>
      </c>
      <c r="D120" t="s">
        <v>6</v>
      </c>
      <c r="E120">
        <v>29.320000000000004</v>
      </c>
      <c r="F120" s="1">
        <v>0.33531564501372352</v>
      </c>
    </row>
    <row r="121" spans="1:6" x14ac:dyDescent="0.25">
      <c r="A121" t="s">
        <v>11</v>
      </c>
      <c r="B121">
        <v>15</v>
      </c>
      <c r="C121" t="s">
        <v>30</v>
      </c>
      <c r="D121" t="s">
        <v>7</v>
      </c>
      <c r="E121">
        <v>41.8</v>
      </c>
      <c r="F121" s="1">
        <v>0.47804208600182951</v>
      </c>
    </row>
    <row r="122" spans="1:6" x14ac:dyDescent="0.25">
      <c r="A122" t="s">
        <v>11</v>
      </c>
      <c r="B122">
        <v>15</v>
      </c>
      <c r="C122" t="s">
        <v>30</v>
      </c>
      <c r="D122" t="s">
        <v>8</v>
      </c>
      <c r="E122">
        <v>16.320000000000004</v>
      </c>
      <c r="F122" s="1">
        <v>0.18664226898444641</v>
      </c>
    </row>
    <row r="123" spans="1:6" x14ac:dyDescent="0.25">
      <c r="A123" t="s">
        <v>11</v>
      </c>
      <c r="B123">
        <v>16</v>
      </c>
      <c r="C123" t="s">
        <v>31</v>
      </c>
      <c r="D123" t="s">
        <v>6</v>
      </c>
      <c r="E123">
        <v>131.44999999999987</v>
      </c>
      <c r="F123" s="1">
        <v>0.60732766586582754</v>
      </c>
    </row>
    <row r="124" spans="1:6" x14ac:dyDescent="0.25">
      <c r="A124" t="s">
        <v>11</v>
      </c>
      <c r="B124">
        <v>16</v>
      </c>
      <c r="C124" t="s">
        <v>31</v>
      </c>
      <c r="D124" t="s">
        <v>7</v>
      </c>
      <c r="E124">
        <v>53.789999999999985</v>
      </c>
      <c r="F124" s="1">
        <v>0.24852153021622581</v>
      </c>
    </row>
    <row r="125" spans="1:6" x14ac:dyDescent="0.25">
      <c r="A125" t="s">
        <v>11</v>
      </c>
      <c r="B125">
        <v>16</v>
      </c>
      <c r="C125" t="s">
        <v>31</v>
      </c>
      <c r="D125" t="s">
        <v>8</v>
      </c>
      <c r="E125">
        <v>31.199999999999992</v>
      </c>
      <c r="F125" s="1">
        <v>0.14415080391794471</v>
      </c>
    </row>
    <row r="126" spans="1:6" x14ac:dyDescent="0.25">
      <c r="A126" t="s">
        <v>11</v>
      </c>
      <c r="B126">
        <v>17</v>
      </c>
      <c r="C126" t="s">
        <v>32</v>
      </c>
      <c r="D126" t="s">
        <v>6</v>
      </c>
      <c r="E126">
        <v>15.989999999999995</v>
      </c>
      <c r="F126" s="1">
        <v>0.4576416714367485</v>
      </c>
    </row>
    <row r="127" spans="1:6" x14ac:dyDescent="0.25">
      <c r="A127" t="s">
        <v>11</v>
      </c>
      <c r="B127">
        <v>17</v>
      </c>
      <c r="C127" t="s">
        <v>32</v>
      </c>
      <c r="D127" t="s">
        <v>7</v>
      </c>
      <c r="E127">
        <v>12.939999999999998</v>
      </c>
      <c r="F127" s="1">
        <v>0.37034917000572398</v>
      </c>
    </row>
    <row r="128" spans="1:6" x14ac:dyDescent="0.25">
      <c r="A128" t="s">
        <v>11</v>
      </c>
      <c r="B128">
        <v>17</v>
      </c>
      <c r="C128" t="s">
        <v>32</v>
      </c>
      <c r="D128" t="s">
        <v>8</v>
      </c>
      <c r="E128">
        <v>6.0100000000000007</v>
      </c>
      <c r="F128" s="1">
        <v>0.17200915855752719</v>
      </c>
    </row>
    <row r="129" spans="1:6" x14ac:dyDescent="0.25">
      <c r="A129" t="s">
        <v>11</v>
      </c>
      <c r="B129">
        <v>18</v>
      </c>
      <c r="C129" t="s">
        <v>33</v>
      </c>
      <c r="D129" t="s">
        <v>6</v>
      </c>
      <c r="E129">
        <v>124.40000000000018</v>
      </c>
      <c r="F129" s="1">
        <v>0.70310292205957059</v>
      </c>
    </row>
    <row r="130" spans="1:6" x14ac:dyDescent="0.25">
      <c r="A130" t="s">
        <v>11</v>
      </c>
      <c r="B130">
        <v>18</v>
      </c>
      <c r="C130" t="s">
        <v>33</v>
      </c>
      <c r="D130" t="s">
        <v>7</v>
      </c>
      <c r="E130">
        <v>29.649999999999995</v>
      </c>
      <c r="F130" s="1">
        <v>0.16758039902786365</v>
      </c>
    </row>
    <row r="131" spans="1:6" x14ac:dyDescent="0.25">
      <c r="A131" t="s">
        <v>11</v>
      </c>
      <c r="B131">
        <v>18</v>
      </c>
      <c r="C131" t="s">
        <v>33</v>
      </c>
      <c r="D131" t="s">
        <v>8</v>
      </c>
      <c r="E131">
        <v>22.879999999999988</v>
      </c>
      <c r="F131" s="1">
        <v>0.12931667891256388</v>
      </c>
    </row>
    <row r="132" spans="1:6" x14ac:dyDescent="0.25">
      <c r="A132" t="s">
        <v>11</v>
      </c>
      <c r="B132">
        <v>19</v>
      </c>
      <c r="C132" t="s">
        <v>34</v>
      </c>
      <c r="D132" t="s">
        <v>6</v>
      </c>
      <c r="E132">
        <v>115.93000000000016</v>
      </c>
      <c r="F132" s="1">
        <v>0.71738861386138364</v>
      </c>
    </row>
    <row r="133" spans="1:6" x14ac:dyDescent="0.25">
      <c r="A133" t="s">
        <v>11</v>
      </c>
      <c r="B133">
        <v>19</v>
      </c>
      <c r="C133" t="s">
        <v>34</v>
      </c>
      <c r="D133" t="s">
        <v>7</v>
      </c>
      <c r="E133">
        <v>21.949999999999971</v>
      </c>
      <c r="F133" s="1">
        <v>0.13582920792079123</v>
      </c>
    </row>
    <row r="134" spans="1:6" x14ac:dyDescent="0.25">
      <c r="A134" t="s">
        <v>11</v>
      </c>
      <c r="B134">
        <v>19</v>
      </c>
      <c r="C134" t="s">
        <v>34</v>
      </c>
      <c r="D134" t="s">
        <v>8</v>
      </c>
      <c r="E134">
        <v>23.719999999999988</v>
      </c>
      <c r="F134" s="1">
        <v>0.146782178217821</v>
      </c>
    </row>
    <row r="135" spans="1:6" x14ac:dyDescent="0.25">
      <c r="A135" t="s">
        <v>12</v>
      </c>
      <c r="B135">
        <v>1</v>
      </c>
      <c r="C135" t="s">
        <v>22</v>
      </c>
      <c r="D135" t="s">
        <v>6</v>
      </c>
      <c r="E135">
        <v>105.25999999999995</v>
      </c>
      <c r="F135" s="1">
        <v>0.19665209430930761</v>
      </c>
    </row>
    <row r="136" spans="1:6" x14ac:dyDescent="0.25">
      <c r="A136" t="s">
        <v>12</v>
      </c>
      <c r="B136">
        <v>1</v>
      </c>
      <c r="C136" t="s">
        <v>22</v>
      </c>
      <c r="D136" t="s">
        <v>7</v>
      </c>
      <c r="E136">
        <v>311.52999999999992</v>
      </c>
      <c r="F136" s="1">
        <v>0.58201621641818935</v>
      </c>
    </row>
    <row r="137" spans="1:6" x14ac:dyDescent="0.25">
      <c r="A137" t="s">
        <v>12</v>
      </c>
      <c r="B137">
        <v>1</v>
      </c>
      <c r="C137" t="s">
        <v>22</v>
      </c>
      <c r="D137" t="s">
        <v>8</v>
      </c>
      <c r="E137">
        <v>118.46999999999983</v>
      </c>
      <c r="F137" s="1">
        <v>0.22133168927250285</v>
      </c>
    </row>
    <row r="138" spans="1:6" x14ac:dyDescent="0.25">
      <c r="A138" t="s">
        <v>12</v>
      </c>
      <c r="B138">
        <v>2</v>
      </c>
      <c r="C138" t="s">
        <v>23</v>
      </c>
      <c r="D138" t="s">
        <v>6</v>
      </c>
      <c r="E138">
        <v>40.589999999999989</v>
      </c>
      <c r="F138" s="1">
        <v>0.18424875170222393</v>
      </c>
    </row>
    <row r="139" spans="1:6" x14ac:dyDescent="0.25">
      <c r="A139" t="s">
        <v>12</v>
      </c>
      <c r="B139">
        <v>2</v>
      </c>
      <c r="C139" t="s">
        <v>23</v>
      </c>
      <c r="D139" t="s">
        <v>7</v>
      </c>
      <c r="E139">
        <v>131.49</v>
      </c>
      <c r="F139" s="1">
        <v>0.59686790739900064</v>
      </c>
    </row>
    <row r="140" spans="1:6" x14ac:dyDescent="0.25">
      <c r="A140" t="s">
        <v>12</v>
      </c>
      <c r="B140">
        <v>2</v>
      </c>
      <c r="C140" t="s">
        <v>23</v>
      </c>
      <c r="D140" t="s">
        <v>8</v>
      </c>
      <c r="E140">
        <v>48.220000000000013</v>
      </c>
      <c r="F140" s="1">
        <v>0.21888334089877418</v>
      </c>
    </row>
    <row r="141" spans="1:6" x14ac:dyDescent="0.25">
      <c r="A141" t="s">
        <v>12</v>
      </c>
      <c r="B141">
        <v>3</v>
      </c>
      <c r="C141" t="s">
        <v>24</v>
      </c>
      <c r="D141" t="s">
        <v>6</v>
      </c>
      <c r="E141">
        <v>34.479999999999983</v>
      </c>
      <c r="F141" s="1">
        <v>0.23656946826758135</v>
      </c>
    </row>
    <row r="142" spans="1:6" x14ac:dyDescent="0.25">
      <c r="A142" t="s">
        <v>12</v>
      </c>
      <c r="B142">
        <v>3</v>
      </c>
      <c r="C142" t="s">
        <v>24</v>
      </c>
      <c r="D142" t="s">
        <v>7</v>
      </c>
      <c r="E142">
        <v>71.110000000000028</v>
      </c>
      <c r="F142" s="1">
        <v>0.4878902229845628</v>
      </c>
    </row>
    <row r="143" spans="1:6" x14ac:dyDescent="0.25">
      <c r="A143" t="s">
        <v>12</v>
      </c>
      <c r="B143">
        <v>3</v>
      </c>
      <c r="C143" t="s">
        <v>24</v>
      </c>
      <c r="D143" t="s">
        <v>8</v>
      </c>
      <c r="E143">
        <v>40.160000000000011</v>
      </c>
      <c r="F143" s="1">
        <v>0.27554030874785601</v>
      </c>
    </row>
    <row r="144" spans="1:6" x14ac:dyDescent="0.25">
      <c r="A144" t="s">
        <v>12</v>
      </c>
      <c r="B144">
        <v>4</v>
      </c>
      <c r="C144" t="s">
        <v>25</v>
      </c>
      <c r="D144" t="s">
        <v>6</v>
      </c>
      <c r="E144">
        <v>56.899999999999984</v>
      </c>
      <c r="F144" s="1">
        <v>0.11942742003190518</v>
      </c>
    </row>
    <row r="145" spans="1:6" x14ac:dyDescent="0.25">
      <c r="A145" t="s">
        <v>12</v>
      </c>
      <c r="B145">
        <v>4</v>
      </c>
      <c r="C145" t="s">
        <v>25</v>
      </c>
      <c r="D145" t="s">
        <v>7</v>
      </c>
      <c r="E145">
        <v>341.6700000000003</v>
      </c>
      <c r="F145" s="1">
        <v>0.71713122323903489</v>
      </c>
    </row>
    <row r="146" spans="1:6" x14ac:dyDescent="0.25">
      <c r="A146" t="s">
        <v>12</v>
      </c>
      <c r="B146">
        <v>4</v>
      </c>
      <c r="C146" t="s">
        <v>25</v>
      </c>
      <c r="D146" t="s">
        <v>8</v>
      </c>
      <c r="E146">
        <v>77.870000000000331</v>
      </c>
      <c r="F146" s="1">
        <v>0.16344135672907728</v>
      </c>
    </row>
    <row r="147" spans="1:6" x14ac:dyDescent="0.25">
      <c r="A147" t="s">
        <v>12</v>
      </c>
      <c r="B147">
        <v>5</v>
      </c>
      <c r="C147" t="s">
        <v>26</v>
      </c>
      <c r="D147" t="s">
        <v>6</v>
      </c>
      <c r="E147">
        <v>26.709999999999972</v>
      </c>
      <c r="F147" s="1">
        <v>5.7975733107595233E-2</v>
      </c>
    </row>
    <row r="148" spans="1:6" x14ac:dyDescent="0.25">
      <c r="A148" t="s">
        <v>12</v>
      </c>
      <c r="B148">
        <v>5</v>
      </c>
      <c r="C148" t="s">
        <v>26</v>
      </c>
      <c r="D148" t="s">
        <v>7</v>
      </c>
      <c r="E148">
        <v>353.56000000000097</v>
      </c>
      <c r="F148" s="1">
        <v>0.76742419309327781</v>
      </c>
    </row>
    <row r="149" spans="1:6" x14ac:dyDescent="0.25">
      <c r="A149" t="s">
        <v>12</v>
      </c>
      <c r="B149">
        <v>5</v>
      </c>
      <c r="C149" t="s">
        <v>26</v>
      </c>
      <c r="D149" t="s">
        <v>8</v>
      </c>
      <c r="E149">
        <v>80.440000000000282</v>
      </c>
      <c r="F149" s="1">
        <v>0.17460007379913822</v>
      </c>
    </row>
    <row r="150" spans="1:6" x14ac:dyDescent="0.25">
      <c r="A150" t="s">
        <v>12</v>
      </c>
      <c r="B150">
        <v>6</v>
      </c>
      <c r="C150" t="s">
        <v>27</v>
      </c>
      <c r="D150" t="s">
        <v>6</v>
      </c>
      <c r="E150">
        <v>50.390000000000043</v>
      </c>
      <c r="F150" s="1">
        <v>0.27320537844285442</v>
      </c>
    </row>
    <row r="151" spans="1:6" x14ac:dyDescent="0.25">
      <c r="A151" t="s">
        <v>12</v>
      </c>
      <c r="B151">
        <v>6</v>
      </c>
      <c r="C151" t="s">
        <v>27</v>
      </c>
      <c r="D151" t="s">
        <v>7</v>
      </c>
      <c r="E151">
        <v>98.619999999999962</v>
      </c>
      <c r="F151" s="1">
        <v>0.53469963131641729</v>
      </c>
    </row>
    <row r="152" spans="1:6" x14ac:dyDescent="0.25">
      <c r="A152" t="s">
        <v>12</v>
      </c>
      <c r="B152">
        <v>6</v>
      </c>
      <c r="C152" t="s">
        <v>27</v>
      </c>
      <c r="D152" t="s">
        <v>8</v>
      </c>
      <c r="E152">
        <v>35.43</v>
      </c>
      <c r="F152" s="1">
        <v>0.19209499024072879</v>
      </c>
    </row>
    <row r="153" spans="1:6" x14ac:dyDescent="0.25">
      <c r="A153" t="s">
        <v>12</v>
      </c>
      <c r="B153">
        <v>7</v>
      </c>
      <c r="C153" t="s">
        <v>18</v>
      </c>
      <c r="D153" t="s">
        <v>6</v>
      </c>
      <c r="E153">
        <v>115.10999999999984</v>
      </c>
      <c r="F153" s="1">
        <v>0.19908680537539833</v>
      </c>
    </row>
    <row r="154" spans="1:6" x14ac:dyDescent="0.25">
      <c r="A154" t="s">
        <v>12</v>
      </c>
      <c r="B154">
        <v>7</v>
      </c>
      <c r="C154" t="s">
        <v>18</v>
      </c>
      <c r="D154" t="s">
        <v>7</v>
      </c>
      <c r="E154">
        <v>374.84000000000168</v>
      </c>
      <c r="F154" s="1">
        <v>0.64829900205815949</v>
      </c>
    </row>
    <row r="155" spans="1:6" x14ac:dyDescent="0.25">
      <c r="A155" t="s">
        <v>12</v>
      </c>
      <c r="B155">
        <v>7</v>
      </c>
      <c r="C155" t="s">
        <v>18</v>
      </c>
      <c r="D155" t="s">
        <v>8</v>
      </c>
      <c r="E155">
        <v>88.24000000000008</v>
      </c>
      <c r="F155" s="1">
        <v>0.15261419256645981</v>
      </c>
    </row>
    <row r="156" spans="1:6" x14ac:dyDescent="0.25">
      <c r="A156" t="s">
        <v>12</v>
      </c>
      <c r="B156">
        <v>8</v>
      </c>
      <c r="C156" t="s">
        <v>19</v>
      </c>
      <c r="D156" t="s">
        <v>6</v>
      </c>
      <c r="E156">
        <v>153.00000000000003</v>
      </c>
      <c r="F156" s="1">
        <v>0.15842117252376944</v>
      </c>
    </row>
    <row r="157" spans="1:6" x14ac:dyDescent="0.25">
      <c r="A157" t="s">
        <v>12</v>
      </c>
      <c r="B157">
        <v>8</v>
      </c>
      <c r="C157" t="s">
        <v>19</v>
      </c>
      <c r="D157" t="s">
        <v>7</v>
      </c>
      <c r="E157">
        <v>572.36999999999875</v>
      </c>
      <c r="F157" s="1">
        <v>0.59265050011391962</v>
      </c>
    </row>
    <row r="158" spans="1:6" x14ac:dyDescent="0.25">
      <c r="A158" t="s">
        <v>12</v>
      </c>
      <c r="B158">
        <v>8</v>
      </c>
      <c r="C158" t="s">
        <v>19</v>
      </c>
      <c r="D158" t="s">
        <v>8</v>
      </c>
      <c r="E158">
        <v>240.4100000000044</v>
      </c>
      <c r="F158" s="1">
        <v>0.24892832736235362</v>
      </c>
    </row>
    <row r="159" spans="1:6" x14ac:dyDescent="0.25">
      <c r="A159" t="s">
        <v>12</v>
      </c>
      <c r="B159">
        <v>9</v>
      </c>
      <c r="C159" t="s">
        <v>20</v>
      </c>
      <c r="D159" t="s">
        <v>6</v>
      </c>
      <c r="E159">
        <v>100.70999999999992</v>
      </c>
      <c r="F159" s="1">
        <v>0.30986738869573383</v>
      </c>
    </row>
    <row r="160" spans="1:6" x14ac:dyDescent="0.25">
      <c r="A160" t="s">
        <v>12</v>
      </c>
      <c r="B160">
        <v>9</v>
      </c>
      <c r="C160" t="s">
        <v>20</v>
      </c>
      <c r="D160" t="s">
        <v>7</v>
      </c>
      <c r="E160">
        <v>149.36000000000021</v>
      </c>
      <c r="F160" s="1">
        <v>0.45955509061259964</v>
      </c>
    </row>
    <row r="161" spans="1:6" x14ac:dyDescent="0.25">
      <c r="A161" t="s">
        <v>12</v>
      </c>
      <c r="B161">
        <v>9</v>
      </c>
      <c r="C161" t="s">
        <v>20</v>
      </c>
      <c r="D161" t="s">
        <v>8</v>
      </c>
      <c r="E161">
        <v>74.940000000000097</v>
      </c>
      <c r="F161" s="1">
        <v>0.23057752069167253</v>
      </c>
    </row>
    <row r="162" spans="1:6" x14ac:dyDescent="0.25">
      <c r="A162" t="s">
        <v>12</v>
      </c>
      <c r="B162">
        <v>10</v>
      </c>
      <c r="C162" t="s">
        <v>21</v>
      </c>
      <c r="D162" t="s">
        <v>6</v>
      </c>
      <c r="E162">
        <v>274.10000000000019</v>
      </c>
      <c r="F162" s="1">
        <v>0.37210502022754077</v>
      </c>
    </row>
    <row r="163" spans="1:6" x14ac:dyDescent="0.25">
      <c r="A163" t="s">
        <v>12</v>
      </c>
      <c r="B163">
        <v>10</v>
      </c>
      <c r="C163" t="s">
        <v>21</v>
      </c>
      <c r="D163" t="s">
        <v>7</v>
      </c>
      <c r="E163">
        <v>178.39000000000019</v>
      </c>
      <c r="F163" s="1">
        <v>0.24217371236187893</v>
      </c>
    </row>
    <row r="164" spans="1:6" x14ac:dyDescent="0.25">
      <c r="A164" t="s">
        <v>12</v>
      </c>
      <c r="B164">
        <v>10</v>
      </c>
      <c r="C164" t="s">
        <v>21</v>
      </c>
      <c r="D164" t="s">
        <v>8</v>
      </c>
      <c r="E164">
        <v>284.12999999999522</v>
      </c>
      <c r="F164" s="1">
        <v>0.38572126741061402</v>
      </c>
    </row>
    <row r="165" spans="1:6" x14ac:dyDescent="0.25">
      <c r="A165" t="s">
        <v>12</v>
      </c>
      <c r="B165">
        <v>11</v>
      </c>
      <c r="C165" t="s">
        <v>36</v>
      </c>
      <c r="D165" t="s">
        <v>6</v>
      </c>
      <c r="E165">
        <v>151.4800000000001</v>
      </c>
      <c r="F165" s="1">
        <v>0.14164952309706955</v>
      </c>
    </row>
    <row r="166" spans="1:6" x14ac:dyDescent="0.25">
      <c r="A166" t="s">
        <v>12</v>
      </c>
      <c r="B166">
        <v>11</v>
      </c>
      <c r="C166" t="s">
        <v>36</v>
      </c>
      <c r="D166" t="s">
        <v>7</v>
      </c>
      <c r="E166">
        <v>591.74999999999716</v>
      </c>
      <c r="F166" s="1">
        <v>0.55334767159156617</v>
      </c>
    </row>
    <row r="167" spans="1:6" x14ac:dyDescent="0.25">
      <c r="A167" t="s">
        <v>12</v>
      </c>
      <c r="B167">
        <v>11</v>
      </c>
      <c r="C167" t="s">
        <v>36</v>
      </c>
      <c r="D167" t="s">
        <v>8</v>
      </c>
      <c r="E167">
        <v>326.16999999999911</v>
      </c>
      <c r="F167" s="1">
        <v>0.30500280531140095</v>
      </c>
    </row>
    <row r="168" spans="1:6" x14ac:dyDescent="0.25">
      <c r="A168" t="s">
        <v>12</v>
      </c>
      <c r="B168">
        <v>12</v>
      </c>
      <c r="C168" t="s">
        <v>37</v>
      </c>
      <c r="D168" t="s">
        <v>6</v>
      </c>
      <c r="E168">
        <v>29.49</v>
      </c>
      <c r="F168" s="1">
        <v>0.11128721838559995</v>
      </c>
    </row>
    <row r="169" spans="1:6" x14ac:dyDescent="0.25">
      <c r="A169" t="s">
        <v>12</v>
      </c>
      <c r="B169">
        <v>12</v>
      </c>
      <c r="C169" t="s">
        <v>37</v>
      </c>
      <c r="D169" t="s">
        <v>7</v>
      </c>
      <c r="E169">
        <v>205.0499999999997</v>
      </c>
      <c r="F169" s="1">
        <v>0.7738027850107575</v>
      </c>
    </row>
    <row r="170" spans="1:6" x14ac:dyDescent="0.25">
      <c r="A170" t="s">
        <v>12</v>
      </c>
      <c r="B170">
        <v>12</v>
      </c>
      <c r="C170" t="s">
        <v>37</v>
      </c>
      <c r="D170" t="s">
        <v>8</v>
      </c>
      <c r="E170">
        <v>30.450000000000003</v>
      </c>
      <c r="F170" s="1">
        <v>0.11490999660364594</v>
      </c>
    </row>
    <row r="171" spans="1:6" x14ac:dyDescent="0.25">
      <c r="A171" t="s">
        <v>12</v>
      </c>
      <c r="B171">
        <v>13</v>
      </c>
      <c r="C171" t="s">
        <v>28</v>
      </c>
      <c r="D171" t="s">
        <v>6</v>
      </c>
      <c r="E171">
        <v>49.300000000000011</v>
      </c>
      <c r="F171" s="1">
        <v>0.20194986072423429</v>
      </c>
    </row>
    <row r="172" spans="1:6" x14ac:dyDescent="0.25">
      <c r="A172" t="s">
        <v>12</v>
      </c>
      <c r="B172">
        <v>13</v>
      </c>
      <c r="C172" t="s">
        <v>28</v>
      </c>
      <c r="D172" t="s">
        <v>7</v>
      </c>
      <c r="E172">
        <v>156.92000000000004</v>
      </c>
      <c r="F172" s="1">
        <v>0.64279862362772511</v>
      </c>
    </row>
    <row r="173" spans="1:6" x14ac:dyDescent="0.25">
      <c r="A173" t="s">
        <v>12</v>
      </c>
      <c r="B173">
        <v>13</v>
      </c>
      <c r="C173" t="s">
        <v>28</v>
      </c>
      <c r="D173" t="s">
        <v>8</v>
      </c>
      <c r="E173">
        <v>37.9</v>
      </c>
      <c r="F173" s="1">
        <v>0.15525151564804213</v>
      </c>
    </row>
    <row r="174" spans="1:6" x14ac:dyDescent="0.25">
      <c r="A174" t="s">
        <v>12</v>
      </c>
      <c r="B174">
        <v>14</v>
      </c>
      <c r="C174" t="s">
        <v>29</v>
      </c>
      <c r="D174" t="s">
        <v>6</v>
      </c>
      <c r="E174">
        <v>71.590000000000032</v>
      </c>
      <c r="F174" s="1">
        <v>0.4124323078695708</v>
      </c>
    </row>
    <row r="175" spans="1:6" x14ac:dyDescent="0.25">
      <c r="A175" t="s">
        <v>12</v>
      </c>
      <c r="B175">
        <v>14</v>
      </c>
      <c r="C175" t="s">
        <v>29</v>
      </c>
      <c r="D175" t="s">
        <v>7</v>
      </c>
      <c r="E175">
        <v>55.749999999999986</v>
      </c>
      <c r="F175" s="1">
        <v>0.32117755501785938</v>
      </c>
    </row>
    <row r="176" spans="1:6" x14ac:dyDescent="0.25">
      <c r="A176" t="s">
        <v>12</v>
      </c>
      <c r="B176">
        <v>14</v>
      </c>
      <c r="C176" t="s">
        <v>29</v>
      </c>
      <c r="D176" t="s">
        <v>8</v>
      </c>
      <c r="E176">
        <v>46.239999999999966</v>
      </c>
      <c r="F176" s="1">
        <v>0.26639013711257065</v>
      </c>
    </row>
    <row r="177" spans="1:6" x14ac:dyDescent="0.25">
      <c r="A177" t="s">
        <v>12</v>
      </c>
      <c r="B177">
        <v>15</v>
      </c>
      <c r="C177" t="s">
        <v>30</v>
      </c>
      <c r="D177" t="s">
        <v>6</v>
      </c>
      <c r="E177">
        <v>74.920000000000016</v>
      </c>
      <c r="F177" s="1">
        <v>0.58127085111335319</v>
      </c>
    </row>
    <row r="178" spans="1:6" x14ac:dyDescent="0.25">
      <c r="A178" t="s">
        <v>12</v>
      </c>
      <c r="B178">
        <v>15</v>
      </c>
      <c r="C178" t="s">
        <v>30</v>
      </c>
      <c r="D178" t="s">
        <v>7</v>
      </c>
      <c r="E178">
        <v>19.280000000000012</v>
      </c>
      <c r="F178" s="1">
        <v>0.1495849173714022</v>
      </c>
    </row>
    <row r="179" spans="1:6" x14ac:dyDescent="0.25">
      <c r="A179" t="s">
        <v>12</v>
      </c>
      <c r="B179">
        <v>15</v>
      </c>
      <c r="C179" t="s">
        <v>30</v>
      </c>
      <c r="D179" t="s">
        <v>8</v>
      </c>
      <c r="E179">
        <v>34.69</v>
      </c>
      <c r="F179" s="1">
        <v>0.2691442315152458</v>
      </c>
    </row>
    <row r="180" spans="1:6" x14ac:dyDescent="0.25">
      <c r="A180" t="s">
        <v>12</v>
      </c>
      <c r="B180">
        <v>16</v>
      </c>
      <c r="C180" t="s">
        <v>31</v>
      </c>
      <c r="D180" t="s">
        <v>6</v>
      </c>
      <c r="E180">
        <v>94.210000000000008</v>
      </c>
      <c r="F180" s="1">
        <v>0.19674630356695311</v>
      </c>
    </row>
    <row r="181" spans="1:6" x14ac:dyDescent="0.25">
      <c r="A181" t="s">
        <v>12</v>
      </c>
      <c r="B181">
        <v>16</v>
      </c>
      <c r="C181" t="s">
        <v>31</v>
      </c>
      <c r="D181" t="s">
        <v>7</v>
      </c>
      <c r="E181">
        <v>259.52000000000066</v>
      </c>
      <c r="F181" s="1">
        <v>0.54197644307075465</v>
      </c>
    </row>
    <row r="182" spans="1:6" x14ac:dyDescent="0.25">
      <c r="A182" t="s">
        <v>12</v>
      </c>
      <c r="B182">
        <v>16</v>
      </c>
      <c r="C182" t="s">
        <v>31</v>
      </c>
      <c r="D182" t="s">
        <v>8</v>
      </c>
      <c r="E182">
        <v>125.11000000000004</v>
      </c>
      <c r="F182" s="1">
        <v>0.26127725336229179</v>
      </c>
    </row>
    <row r="183" spans="1:6" x14ac:dyDescent="0.25">
      <c r="A183" t="s">
        <v>12</v>
      </c>
      <c r="B183">
        <v>17</v>
      </c>
      <c r="C183" t="s">
        <v>32</v>
      </c>
      <c r="D183" t="s">
        <v>6</v>
      </c>
      <c r="E183">
        <v>7.04</v>
      </c>
      <c r="F183" s="1">
        <v>0.23945578231292536</v>
      </c>
    </row>
    <row r="184" spans="1:6" x14ac:dyDescent="0.25">
      <c r="A184" t="s">
        <v>12</v>
      </c>
      <c r="B184">
        <v>17</v>
      </c>
      <c r="C184" t="s">
        <v>32</v>
      </c>
      <c r="D184" t="s">
        <v>7</v>
      </c>
      <c r="E184">
        <v>13.750000000000004</v>
      </c>
      <c r="F184" s="1">
        <v>0.46768707482993244</v>
      </c>
    </row>
    <row r="185" spans="1:6" x14ac:dyDescent="0.25">
      <c r="A185" t="s">
        <v>12</v>
      </c>
      <c r="B185">
        <v>17</v>
      </c>
      <c r="C185" t="s">
        <v>32</v>
      </c>
      <c r="D185" t="s">
        <v>8</v>
      </c>
      <c r="E185">
        <v>8.6099999999999959</v>
      </c>
      <c r="F185" s="1">
        <v>0.29285714285714293</v>
      </c>
    </row>
    <row r="186" spans="1:6" x14ac:dyDescent="0.25">
      <c r="A186" t="s">
        <v>12</v>
      </c>
      <c r="B186">
        <v>18</v>
      </c>
      <c r="C186" t="s">
        <v>33</v>
      </c>
      <c r="D186" t="s">
        <v>6</v>
      </c>
      <c r="E186">
        <v>67.659999999999968</v>
      </c>
      <c r="F186" s="1">
        <v>0.14751024679515207</v>
      </c>
    </row>
    <row r="187" spans="1:6" x14ac:dyDescent="0.25">
      <c r="A187" t="s">
        <v>12</v>
      </c>
      <c r="B187">
        <v>18</v>
      </c>
      <c r="C187" t="s">
        <v>33</v>
      </c>
      <c r="D187" t="s">
        <v>7</v>
      </c>
      <c r="E187">
        <v>279.73000000000155</v>
      </c>
      <c r="F187" s="1">
        <v>0.60985872503706973</v>
      </c>
    </row>
    <row r="188" spans="1:6" x14ac:dyDescent="0.25">
      <c r="A188" t="s">
        <v>12</v>
      </c>
      <c r="B188">
        <v>18</v>
      </c>
      <c r="C188" t="s">
        <v>33</v>
      </c>
      <c r="D188" t="s">
        <v>8</v>
      </c>
      <c r="E188">
        <v>111.2900000000003</v>
      </c>
      <c r="F188" s="1">
        <v>0.24263102816778787</v>
      </c>
    </row>
    <row r="189" spans="1:6" x14ac:dyDescent="0.25">
      <c r="A189" t="s">
        <v>12</v>
      </c>
      <c r="B189">
        <v>19</v>
      </c>
      <c r="C189" t="s">
        <v>34</v>
      </c>
      <c r="D189" t="s">
        <v>6</v>
      </c>
      <c r="E189">
        <v>101.64000000000007</v>
      </c>
      <c r="F189" s="1">
        <v>0.12556364040669465</v>
      </c>
    </row>
    <row r="190" spans="1:6" x14ac:dyDescent="0.25">
      <c r="A190" t="s">
        <v>12</v>
      </c>
      <c r="B190">
        <v>19</v>
      </c>
      <c r="C190" t="s">
        <v>34</v>
      </c>
      <c r="D190" t="s">
        <v>7</v>
      </c>
      <c r="E190">
        <v>480.08999999999554</v>
      </c>
      <c r="F190" s="1">
        <v>0.59309177610044705</v>
      </c>
    </row>
    <row r="191" spans="1:6" x14ac:dyDescent="0.25">
      <c r="A191" t="s">
        <v>12</v>
      </c>
      <c r="B191">
        <v>19</v>
      </c>
      <c r="C191" t="s">
        <v>34</v>
      </c>
      <c r="D191" t="s">
        <v>8</v>
      </c>
      <c r="E191">
        <v>227.74000000000336</v>
      </c>
      <c r="F191" s="1">
        <v>0.2813445834929264</v>
      </c>
    </row>
    <row r="192" spans="1:6" x14ac:dyDescent="0.25">
      <c r="A192" t="s">
        <v>13</v>
      </c>
      <c r="B192">
        <v>1</v>
      </c>
      <c r="C192" t="s">
        <v>22</v>
      </c>
      <c r="D192" t="s">
        <v>6</v>
      </c>
      <c r="E192">
        <v>3.9199999999999986</v>
      </c>
      <c r="F192" s="1">
        <v>0.48514851485148541</v>
      </c>
    </row>
    <row r="193" spans="1:6" x14ac:dyDescent="0.25">
      <c r="A193" t="s">
        <v>13</v>
      </c>
      <c r="B193">
        <v>1</v>
      </c>
      <c r="C193" t="s">
        <v>22</v>
      </c>
      <c r="D193" t="s">
        <v>7</v>
      </c>
      <c r="E193">
        <v>1.3800000000000001</v>
      </c>
      <c r="F193" s="1">
        <v>0.17079207920792094</v>
      </c>
    </row>
    <row r="194" spans="1:6" x14ac:dyDescent="0.25">
      <c r="A194" t="s">
        <v>13</v>
      </c>
      <c r="B194">
        <v>1</v>
      </c>
      <c r="C194" t="s">
        <v>22</v>
      </c>
      <c r="D194" t="s">
        <v>8</v>
      </c>
      <c r="E194">
        <v>2.78</v>
      </c>
      <c r="F194" s="1">
        <v>0.34405940594059431</v>
      </c>
    </row>
    <row r="195" spans="1:6" x14ac:dyDescent="0.25">
      <c r="A195" t="s">
        <v>13</v>
      </c>
      <c r="B195">
        <v>2</v>
      </c>
      <c r="C195" t="s">
        <v>23</v>
      </c>
      <c r="D195" t="s">
        <v>6</v>
      </c>
      <c r="E195">
        <v>7.589999999999999</v>
      </c>
      <c r="F195" s="1">
        <v>0.25504032258064524</v>
      </c>
    </row>
    <row r="196" spans="1:6" x14ac:dyDescent="0.25">
      <c r="A196" t="s">
        <v>13</v>
      </c>
      <c r="B196">
        <v>2</v>
      </c>
      <c r="C196" t="s">
        <v>23</v>
      </c>
      <c r="D196" t="s">
        <v>7</v>
      </c>
      <c r="E196">
        <v>20.649999999999988</v>
      </c>
      <c r="F196" s="1">
        <v>0.6938844086021505</v>
      </c>
    </row>
    <row r="197" spans="1:6" x14ac:dyDescent="0.25">
      <c r="A197" t="s">
        <v>13</v>
      </c>
      <c r="B197">
        <v>2</v>
      </c>
      <c r="C197" t="s">
        <v>23</v>
      </c>
      <c r="D197" t="s">
        <v>8</v>
      </c>
      <c r="E197">
        <v>1.5200000000000007</v>
      </c>
      <c r="F197" s="1">
        <v>5.1075268817204353E-2</v>
      </c>
    </row>
    <row r="198" spans="1:6" x14ac:dyDescent="0.25">
      <c r="A198" t="s">
        <v>13</v>
      </c>
      <c r="B198">
        <v>3</v>
      </c>
      <c r="C198" t="s">
        <v>24</v>
      </c>
      <c r="D198" t="s">
        <v>6</v>
      </c>
      <c r="E198">
        <v>6.43</v>
      </c>
      <c r="F198" s="1">
        <v>0.18530259365994237</v>
      </c>
    </row>
    <row r="199" spans="1:6" x14ac:dyDescent="0.25">
      <c r="A199" t="s">
        <v>13</v>
      </c>
      <c r="B199">
        <v>3</v>
      </c>
      <c r="C199" t="s">
        <v>24</v>
      </c>
      <c r="D199" t="s">
        <v>7</v>
      </c>
      <c r="E199">
        <v>9.99</v>
      </c>
      <c r="F199" s="1">
        <v>0.28789625360230553</v>
      </c>
    </row>
    <row r="200" spans="1:6" x14ac:dyDescent="0.25">
      <c r="A200" t="s">
        <v>13</v>
      </c>
      <c r="B200">
        <v>3</v>
      </c>
      <c r="C200" t="s">
        <v>24</v>
      </c>
      <c r="D200" t="s">
        <v>8</v>
      </c>
      <c r="E200">
        <v>18.279999999999998</v>
      </c>
      <c r="F200" s="1">
        <v>0.52680115273775219</v>
      </c>
    </row>
    <row r="201" spans="1:6" x14ac:dyDescent="0.25">
      <c r="A201" t="s">
        <v>13</v>
      </c>
      <c r="B201">
        <v>4</v>
      </c>
      <c r="C201" t="s">
        <v>25</v>
      </c>
      <c r="D201" t="s">
        <v>6</v>
      </c>
      <c r="E201">
        <v>1.3300000000000007</v>
      </c>
      <c r="F201" s="1">
        <v>4.7280483469605471E-2</v>
      </c>
    </row>
    <row r="202" spans="1:6" x14ac:dyDescent="0.25">
      <c r="A202" t="s">
        <v>13</v>
      </c>
      <c r="B202">
        <v>4</v>
      </c>
      <c r="C202" t="s">
        <v>25</v>
      </c>
      <c r="D202" t="s">
        <v>7</v>
      </c>
      <c r="E202">
        <v>25.229999999999983</v>
      </c>
      <c r="F202" s="1">
        <v>0.89690721649484562</v>
      </c>
    </row>
    <row r="203" spans="1:6" x14ac:dyDescent="0.25">
      <c r="A203" t="s">
        <v>13</v>
      </c>
      <c r="B203">
        <v>4</v>
      </c>
      <c r="C203" t="s">
        <v>25</v>
      </c>
      <c r="D203" t="s">
        <v>8</v>
      </c>
      <c r="E203">
        <v>1.5700000000000003</v>
      </c>
      <c r="F203" s="1">
        <v>5.5812300035549295E-2</v>
      </c>
    </row>
    <row r="204" spans="1:6" x14ac:dyDescent="0.25">
      <c r="A204" t="s">
        <v>13</v>
      </c>
      <c r="B204">
        <v>5</v>
      </c>
      <c r="C204" t="s">
        <v>26</v>
      </c>
      <c r="D204" t="s">
        <v>6</v>
      </c>
      <c r="E204">
        <v>3.6300000000000003</v>
      </c>
      <c r="F204" s="1">
        <v>2.6162162162162148E-2</v>
      </c>
    </row>
    <row r="205" spans="1:6" x14ac:dyDescent="0.25">
      <c r="A205" t="s">
        <v>13</v>
      </c>
      <c r="B205">
        <v>5</v>
      </c>
      <c r="C205" t="s">
        <v>26</v>
      </c>
      <c r="D205" t="s">
        <v>7</v>
      </c>
      <c r="E205">
        <v>104.74000000000008</v>
      </c>
      <c r="F205" s="1">
        <v>0.75488288288288297</v>
      </c>
    </row>
    <row r="206" spans="1:6" x14ac:dyDescent="0.25">
      <c r="A206" t="s">
        <v>13</v>
      </c>
      <c r="B206">
        <v>5</v>
      </c>
      <c r="C206" t="s">
        <v>26</v>
      </c>
      <c r="D206" t="s">
        <v>8</v>
      </c>
      <c r="E206">
        <v>30.380000000000003</v>
      </c>
      <c r="F206" s="1">
        <v>0.21895495495495484</v>
      </c>
    </row>
    <row r="207" spans="1:6" x14ac:dyDescent="0.25">
      <c r="A207" t="s">
        <v>13</v>
      </c>
      <c r="B207">
        <v>11</v>
      </c>
      <c r="C207" t="s">
        <v>36</v>
      </c>
      <c r="D207" t="s">
        <v>6</v>
      </c>
      <c r="E207">
        <v>4.8699999999999992</v>
      </c>
      <c r="F207" s="1">
        <v>0.16293074606891936</v>
      </c>
    </row>
    <row r="208" spans="1:6" x14ac:dyDescent="0.25">
      <c r="A208" t="s">
        <v>13</v>
      </c>
      <c r="B208">
        <v>11</v>
      </c>
      <c r="C208" t="s">
        <v>36</v>
      </c>
      <c r="D208" t="s">
        <v>7</v>
      </c>
      <c r="E208">
        <v>10.11</v>
      </c>
      <c r="F208" s="1">
        <v>0.3382402141184343</v>
      </c>
    </row>
    <row r="209" spans="1:6" x14ac:dyDescent="0.25">
      <c r="A209" t="s">
        <v>13</v>
      </c>
      <c r="B209">
        <v>11</v>
      </c>
      <c r="C209" t="s">
        <v>36</v>
      </c>
      <c r="D209" t="s">
        <v>8</v>
      </c>
      <c r="E209">
        <v>14.909999999999997</v>
      </c>
      <c r="F209" s="1">
        <v>0.49882903981264631</v>
      </c>
    </row>
    <row r="210" spans="1:6" x14ac:dyDescent="0.25">
      <c r="A210" t="s">
        <v>13</v>
      </c>
      <c r="B210">
        <v>19</v>
      </c>
      <c r="C210" t="s">
        <v>34</v>
      </c>
      <c r="D210" t="s">
        <v>6</v>
      </c>
      <c r="E210">
        <v>6.2700000000000005</v>
      </c>
      <c r="F210" s="1">
        <v>0.13169502205419045</v>
      </c>
    </row>
    <row r="211" spans="1:6" x14ac:dyDescent="0.25">
      <c r="A211" t="s">
        <v>13</v>
      </c>
      <c r="B211">
        <v>19</v>
      </c>
      <c r="C211" t="s">
        <v>34</v>
      </c>
      <c r="D211" t="s">
        <v>7</v>
      </c>
      <c r="E211">
        <v>36.879999999999974</v>
      </c>
      <c r="F211" s="1">
        <v>0.77462717916404156</v>
      </c>
    </row>
    <row r="212" spans="1:6" x14ac:dyDescent="0.25">
      <c r="A212" t="s">
        <v>13</v>
      </c>
      <c r="B212">
        <v>19</v>
      </c>
      <c r="C212" t="s">
        <v>34</v>
      </c>
      <c r="D212" t="s">
        <v>8</v>
      </c>
      <c r="E212">
        <v>4.46</v>
      </c>
      <c r="F212" s="1">
        <v>9.3677798781768642E-2</v>
      </c>
    </row>
    <row r="213" spans="1:6" x14ac:dyDescent="0.25">
      <c r="A213" t="s">
        <v>13</v>
      </c>
      <c r="B213">
        <v>20</v>
      </c>
      <c r="C213" t="s">
        <v>35</v>
      </c>
      <c r="D213" t="s">
        <v>6</v>
      </c>
      <c r="E213">
        <v>20.470000000000006</v>
      </c>
      <c r="F213" s="1">
        <v>9.4497276336441685E-2</v>
      </c>
    </row>
    <row r="214" spans="1:6" x14ac:dyDescent="0.25">
      <c r="A214" t="s">
        <v>13</v>
      </c>
      <c r="B214">
        <v>20</v>
      </c>
      <c r="C214" t="s">
        <v>35</v>
      </c>
      <c r="D214" t="s">
        <v>7</v>
      </c>
      <c r="E214">
        <v>196.15000000000003</v>
      </c>
      <c r="F214" s="1">
        <v>0.90550272366355811</v>
      </c>
    </row>
    <row r="215" spans="1:6" x14ac:dyDescent="0.25">
      <c r="A215" t="s">
        <v>14</v>
      </c>
      <c r="B215">
        <v>1</v>
      </c>
      <c r="C215" t="s">
        <v>22</v>
      </c>
      <c r="D215" t="s">
        <v>6</v>
      </c>
      <c r="E215">
        <v>4.72</v>
      </c>
      <c r="F215" s="1">
        <v>8.7084870848708473E-2</v>
      </c>
    </row>
    <row r="216" spans="1:6" x14ac:dyDescent="0.25">
      <c r="A216" t="s">
        <v>14</v>
      </c>
      <c r="B216">
        <v>1</v>
      </c>
      <c r="C216" t="s">
        <v>22</v>
      </c>
      <c r="D216" t="s">
        <v>7</v>
      </c>
      <c r="E216">
        <v>3.39</v>
      </c>
      <c r="F216" s="1">
        <v>6.2546125461254598E-2</v>
      </c>
    </row>
    <row r="217" spans="1:6" x14ac:dyDescent="0.25">
      <c r="A217" t="s">
        <v>14</v>
      </c>
      <c r="B217">
        <v>1</v>
      </c>
      <c r="C217" t="s">
        <v>22</v>
      </c>
      <c r="D217" t="s">
        <v>8</v>
      </c>
      <c r="E217">
        <v>46.090000000000025</v>
      </c>
      <c r="F217" s="1">
        <v>0.85036900369003721</v>
      </c>
    </row>
    <row r="218" spans="1:6" x14ac:dyDescent="0.25">
      <c r="A218" t="s">
        <v>14</v>
      </c>
      <c r="B218">
        <v>2</v>
      </c>
      <c r="C218" t="s">
        <v>23</v>
      </c>
      <c r="D218" t="s">
        <v>6</v>
      </c>
      <c r="E218">
        <v>8.0699999999999985</v>
      </c>
      <c r="F218" s="1">
        <v>0.12251404281159854</v>
      </c>
    </row>
    <row r="219" spans="1:6" x14ac:dyDescent="0.25">
      <c r="A219" t="s">
        <v>14</v>
      </c>
      <c r="B219">
        <v>2</v>
      </c>
      <c r="C219" t="s">
        <v>23</v>
      </c>
      <c r="D219" t="s">
        <v>7</v>
      </c>
      <c r="E219">
        <v>5.7599999999999971</v>
      </c>
      <c r="F219" s="1">
        <v>8.7444967359951345E-2</v>
      </c>
    </row>
    <row r="220" spans="1:6" x14ac:dyDescent="0.25">
      <c r="A220" t="s">
        <v>14</v>
      </c>
      <c r="B220">
        <v>2</v>
      </c>
      <c r="C220" t="s">
        <v>23</v>
      </c>
      <c r="D220" t="s">
        <v>8</v>
      </c>
      <c r="E220">
        <v>52.04</v>
      </c>
      <c r="F220" s="1">
        <v>0.79004098982844972</v>
      </c>
    </row>
    <row r="221" spans="1:6" x14ac:dyDescent="0.25">
      <c r="A221" t="s">
        <v>14</v>
      </c>
      <c r="B221">
        <v>3</v>
      </c>
      <c r="C221" t="s">
        <v>24</v>
      </c>
      <c r="D221" t="s">
        <v>6</v>
      </c>
      <c r="E221">
        <v>39.489999999999995</v>
      </c>
      <c r="F221" s="1">
        <v>0.51654676258992827</v>
      </c>
    </row>
    <row r="222" spans="1:6" x14ac:dyDescent="0.25">
      <c r="A222" t="s">
        <v>14</v>
      </c>
      <c r="B222">
        <v>3</v>
      </c>
      <c r="C222" t="s">
        <v>24</v>
      </c>
      <c r="D222" t="s">
        <v>7</v>
      </c>
      <c r="E222">
        <v>8.8300000000000018</v>
      </c>
      <c r="F222" s="1">
        <v>0.11550032701111847</v>
      </c>
    </row>
    <row r="223" spans="1:6" x14ac:dyDescent="0.25">
      <c r="A223" t="s">
        <v>14</v>
      </c>
      <c r="B223">
        <v>3</v>
      </c>
      <c r="C223" t="s">
        <v>24</v>
      </c>
      <c r="D223" t="s">
        <v>8</v>
      </c>
      <c r="E223">
        <v>28.129999999999992</v>
      </c>
      <c r="F223" s="1">
        <v>0.36795291039895367</v>
      </c>
    </row>
    <row r="224" spans="1:6" x14ac:dyDescent="0.25">
      <c r="A224" t="s">
        <v>14</v>
      </c>
      <c r="B224">
        <v>4</v>
      </c>
      <c r="C224" t="s">
        <v>25</v>
      </c>
      <c r="D224" t="s">
        <v>6</v>
      </c>
      <c r="E224">
        <v>18.169999999999998</v>
      </c>
      <c r="F224" s="1">
        <v>1</v>
      </c>
    </row>
    <row r="225" spans="1:6" x14ac:dyDescent="0.25">
      <c r="A225" t="s">
        <v>14</v>
      </c>
      <c r="B225">
        <v>5</v>
      </c>
      <c r="C225" t="s">
        <v>26</v>
      </c>
      <c r="D225" t="s">
        <v>6</v>
      </c>
      <c r="E225">
        <v>4.6100000000000003</v>
      </c>
      <c r="F225" s="1">
        <v>0.88314176245210718</v>
      </c>
    </row>
    <row r="226" spans="1:6" x14ac:dyDescent="0.25">
      <c r="A226" t="s">
        <v>14</v>
      </c>
      <c r="B226">
        <v>5</v>
      </c>
      <c r="C226" t="s">
        <v>26</v>
      </c>
      <c r="D226" t="s">
        <v>8</v>
      </c>
      <c r="E226">
        <v>0.61</v>
      </c>
      <c r="F226" s="1">
        <v>0.11685823754789271</v>
      </c>
    </row>
    <row r="227" spans="1:6" x14ac:dyDescent="0.25">
      <c r="A227" t="s">
        <v>14</v>
      </c>
      <c r="B227">
        <v>6</v>
      </c>
      <c r="C227" t="s">
        <v>27</v>
      </c>
      <c r="D227" t="s">
        <v>6</v>
      </c>
      <c r="E227">
        <v>5.01</v>
      </c>
      <c r="F227" s="1">
        <v>0.37249070631970244</v>
      </c>
    </row>
    <row r="228" spans="1:6" x14ac:dyDescent="0.25">
      <c r="A228" t="s">
        <v>14</v>
      </c>
      <c r="B228">
        <v>6</v>
      </c>
      <c r="C228" t="s">
        <v>27</v>
      </c>
      <c r="D228" t="s">
        <v>7</v>
      </c>
      <c r="E228">
        <v>1.4600000000000004</v>
      </c>
      <c r="F228" s="1">
        <v>0.10855018587360594</v>
      </c>
    </row>
    <row r="229" spans="1:6" x14ac:dyDescent="0.25">
      <c r="A229" t="s">
        <v>14</v>
      </c>
      <c r="B229">
        <v>6</v>
      </c>
      <c r="C229" t="s">
        <v>27</v>
      </c>
      <c r="D229" t="s">
        <v>8</v>
      </c>
      <c r="E229">
        <v>6.9799999999999986</v>
      </c>
      <c r="F229" s="1">
        <v>0.51895910780669119</v>
      </c>
    </row>
    <row r="230" spans="1:6" x14ac:dyDescent="0.25">
      <c r="A230" t="s">
        <v>14</v>
      </c>
      <c r="B230">
        <v>7</v>
      </c>
      <c r="C230" t="s">
        <v>18</v>
      </c>
      <c r="D230" t="s">
        <v>6</v>
      </c>
      <c r="E230">
        <v>28.309999999999995</v>
      </c>
      <c r="F230" s="1">
        <v>1</v>
      </c>
    </row>
    <row r="231" spans="1:6" x14ac:dyDescent="0.25">
      <c r="A231" t="s">
        <v>14</v>
      </c>
      <c r="B231">
        <v>8</v>
      </c>
      <c r="C231" t="s">
        <v>19</v>
      </c>
      <c r="D231" t="s">
        <v>6</v>
      </c>
      <c r="E231">
        <v>69.089999999999989</v>
      </c>
      <c r="F231" s="1">
        <v>0.8544397724462035</v>
      </c>
    </row>
    <row r="232" spans="1:6" x14ac:dyDescent="0.25">
      <c r="A232" t="s">
        <v>14</v>
      </c>
      <c r="B232">
        <v>8</v>
      </c>
      <c r="C232" t="s">
        <v>19</v>
      </c>
      <c r="D232" t="s">
        <v>7</v>
      </c>
      <c r="E232">
        <v>1.3</v>
      </c>
      <c r="F232" s="1">
        <v>1.6077170418006437E-2</v>
      </c>
    </row>
    <row r="233" spans="1:6" x14ac:dyDescent="0.25">
      <c r="A233" t="s">
        <v>14</v>
      </c>
      <c r="B233">
        <v>8</v>
      </c>
      <c r="C233" t="s">
        <v>19</v>
      </c>
      <c r="D233" t="s">
        <v>8</v>
      </c>
      <c r="E233">
        <v>10.469999999999999</v>
      </c>
      <c r="F233" s="1">
        <v>0.12948305713579028</v>
      </c>
    </row>
    <row r="234" spans="1:6" x14ac:dyDescent="0.25">
      <c r="A234" t="s">
        <v>14</v>
      </c>
      <c r="B234">
        <v>9</v>
      </c>
      <c r="C234" t="s">
        <v>20</v>
      </c>
      <c r="D234" t="s">
        <v>6</v>
      </c>
      <c r="E234">
        <v>43.380000000000031</v>
      </c>
      <c r="F234" s="1">
        <v>0.8374517374517374</v>
      </c>
    </row>
    <row r="235" spans="1:6" x14ac:dyDescent="0.25">
      <c r="A235" t="s">
        <v>14</v>
      </c>
      <c r="B235">
        <v>9</v>
      </c>
      <c r="C235" t="s">
        <v>20</v>
      </c>
      <c r="D235" t="s">
        <v>8</v>
      </c>
      <c r="E235">
        <v>8.42</v>
      </c>
      <c r="F235" s="1">
        <v>0.16254826254826243</v>
      </c>
    </row>
    <row r="236" spans="1:6" x14ac:dyDescent="0.25">
      <c r="A236" t="s">
        <v>14</v>
      </c>
      <c r="B236">
        <v>10</v>
      </c>
      <c r="C236" t="s">
        <v>21</v>
      </c>
      <c r="D236" t="s">
        <v>6</v>
      </c>
      <c r="E236">
        <v>61.890000000000036</v>
      </c>
      <c r="F236" s="1">
        <v>0.81930103256552844</v>
      </c>
    </row>
    <row r="237" spans="1:6" x14ac:dyDescent="0.25">
      <c r="A237" t="s">
        <v>14</v>
      </c>
      <c r="B237">
        <v>10</v>
      </c>
      <c r="C237" t="s">
        <v>21</v>
      </c>
      <c r="D237" t="s">
        <v>7</v>
      </c>
      <c r="E237">
        <v>2.2800000000000002</v>
      </c>
      <c r="F237" s="1">
        <v>3.0182684670373307E-2</v>
      </c>
    </row>
    <row r="238" spans="1:6" x14ac:dyDescent="0.25">
      <c r="A238" t="s">
        <v>14</v>
      </c>
      <c r="B238">
        <v>10</v>
      </c>
      <c r="C238" t="s">
        <v>21</v>
      </c>
      <c r="D238" t="s">
        <v>8</v>
      </c>
      <c r="E238">
        <v>11.37</v>
      </c>
      <c r="F238" s="1">
        <v>0.15051628276409845</v>
      </c>
    </row>
    <row r="239" spans="1:6" x14ac:dyDescent="0.25">
      <c r="A239" t="s">
        <v>14</v>
      </c>
      <c r="B239">
        <v>11</v>
      </c>
      <c r="C239" t="s">
        <v>36</v>
      </c>
      <c r="D239" t="s">
        <v>6</v>
      </c>
      <c r="E239">
        <v>69.709999999999965</v>
      </c>
      <c r="F239" s="1">
        <v>0.51133279542287091</v>
      </c>
    </row>
    <row r="240" spans="1:6" x14ac:dyDescent="0.25">
      <c r="A240" t="s">
        <v>14</v>
      </c>
      <c r="B240">
        <v>11</v>
      </c>
      <c r="C240" t="s">
        <v>36</v>
      </c>
      <c r="D240" t="s">
        <v>7</v>
      </c>
      <c r="E240">
        <v>17.440000000000008</v>
      </c>
      <c r="F240" s="1">
        <v>0.12792488813907441</v>
      </c>
    </row>
    <row r="241" spans="1:6" x14ac:dyDescent="0.25">
      <c r="A241" t="s">
        <v>14</v>
      </c>
      <c r="B241">
        <v>11</v>
      </c>
      <c r="C241" t="s">
        <v>36</v>
      </c>
      <c r="D241" t="s">
        <v>8</v>
      </c>
      <c r="E241">
        <v>49.179999999999978</v>
      </c>
      <c r="F241" s="1">
        <v>0.36074231643805466</v>
      </c>
    </row>
    <row r="242" spans="1:6" x14ac:dyDescent="0.25">
      <c r="A242" t="s">
        <v>14</v>
      </c>
      <c r="B242">
        <v>12</v>
      </c>
      <c r="C242" t="s">
        <v>37</v>
      </c>
      <c r="D242" t="s">
        <v>6</v>
      </c>
      <c r="E242">
        <v>88.47999999999999</v>
      </c>
      <c r="F242" s="1">
        <v>0.94479444741057172</v>
      </c>
    </row>
    <row r="243" spans="1:6" x14ac:dyDescent="0.25">
      <c r="A243" t="s">
        <v>14</v>
      </c>
      <c r="B243">
        <v>12</v>
      </c>
      <c r="C243" t="s">
        <v>37</v>
      </c>
      <c r="D243" t="s">
        <v>7</v>
      </c>
      <c r="E243">
        <v>3.5600000000000005</v>
      </c>
      <c r="F243" s="1">
        <v>3.8013881473571834E-2</v>
      </c>
    </row>
    <row r="244" spans="1:6" x14ac:dyDescent="0.25">
      <c r="A244" t="s">
        <v>14</v>
      </c>
      <c r="B244">
        <v>12</v>
      </c>
      <c r="C244" t="s">
        <v>37</v>
      </c>
      <c r="D244" t="s">
        <v>8</v>
      </c>
      <c r="E244">
        <v>1.6099999999999999</v>
      </c>
      <c r="F244" s="1">
        <v>1.7191671115856923E-2</v>
      </c>
    </row>
    <row r="245" spans="1:6" x14ac:dyDescent="0.25">
      <c r="A245" t="s">
        <v>14</v>
      </c>
      <c r="B245">
        <v>13</v>
      </c>
      <c r="C245" t="s">
        <v>28</v>
      </c>
      <c r="D245" t="s">
        <v>6</v>
      </c>
      <c r="E245">
        <v>76.270000000000039</v>
      </c>
      <c r="F245" s="1">
        <v>0.78145491803278666</v>
      </c>
    </row>
    <row r="246" spans="1:6" x14ac:dyDescent="0.25">
      <c r="A246" t="s">
        <v>14</v>
      </c>
      <c r="B246">
        <v>13</v>
      </c>
      <c r="C246" t="s">
        <v>28</v>
      </c>
      <c r="D246" t="s">
        <v>7</v>
      </c>
      <c r="E246">
        <v>1.2599999999999998</v>
      </c>
      <c r="F246" s="1">
        <v>1.2909836065573757E-2</v>
      </c>
    </row>
    <row r="247" spans="1:6" x14ac:dyDescent="0.25">
      <c r="A247" t="s">
        <v>14</v>
      </c>
      <c r="B247">
        <v>13</v>
      </c>
      <c r="C247" t="s">
        <v>28</v>
      </c>
      <c r="D247" t="s">
        <v>8</v>
      </c>
      <c r="E247">
        <v>20.07</v>
      </c>
      <c r="F247" s="1">
        <v>0.20563524590163917</v>
      </c>
    </row>
    <row r="248" spans="1:6" x14ac:dyDescent="0.25">
      <c r="A248" t="s">
        <v>14</v>
      </c>
      <c r="B248">
        <v>14</v>
      </c>
      <c r="C248" t="s">
        <v>29</v>
      </c>
      <c r="D248" t="s">
        <v>6</v>
      </c>
      <c r="E248">
        <v>30.260000000000005</v>
      </c>
      <c r="F248" s="1">
        <v>0.97675919948353795</v>
      </c>
    </row>
    <row r="249" spans="1:6" x14ac:dyDescent="0.25">
      <c r="A249" t="s">
        <v>14</v>
      </c>
      <c r="B249">
        <v>14</v>
      </c>
      <c r="C249" t="s">
        <v>29</v>
      </c>
      <c r="D249" t="s">
        <v>7</v>
      </c>
      <c r="E249">
        <v>0.47</v>
      </c>
      <c r="F249" s="1">
        <v>1.5171078114912846E-2</v>
      </c>
    </row>
    <row r="250" spans="1:6" x14ac:dyDescent="0.25">
      <c r="A250" t="s">
        <v>14</v>
      </c>
      <c r="B250">
        <v>14</v>
      </c>
      <c r="C250" t="s">
        <v>29</v>
      </c>
      <c r="D250" t="s">
        <v>8</v>
      </c>
      <c r="E250">
        <v>0.25</v>
      </c>
      <c r="F250" s="1">
        <v>8.0697224015493872E-3</v>
      </c>
    </row>
    <row r="251" spans="1:6" x14ac:dyDescent="0.25">
      <c r="A251" t="s">
        <v>14</v>
      </c>
      <c r="B251">
        <v>15</v>
      </c>
      <c r="C251" t="s">
        <v>30</v>
      </c>
      <c r="D251" t="s">
        <v>6</v>
      </c>
      <c r="E251">
        <v>2.86</v>
      </c>
      <c r="F251" s="1">
        <v>0.17931034482758623</v>
      </c>
    </row>
    <row r="252" spans="1:6" x14ac:dyDescent="0.25">
      <c r="A252" t="s">
        <v>14</v>
      </c>
      <c r="B252">
        <v>15</v>
      </c>
      <c r="C252" t="s">
        <v>30</v>
      </c>
      <c r="D252" t="s">
        <v>7</v>
      </c>
      <c r="E252">
        <v>3.3400000000000003</v>
      </c>
      <c r="F252" s="1">
        <v>0.2094043887147336</v>
      </c>
    </row>
    <row r="253" spans="1:6" x14ac:dyDescent="0.25">
      <c r="A253" t="s">
        <v>14</v>
      </c>
      <c r="B253">
        <v>15</v>
      </c>
      <c r="C253" t="s">
        <v>30</v>
      </c>
      <c r="D253" t="s">
        <v>8</v>
      </c>
      <c r="E253">
        <v>9.75</v>
      </c>
      <c r="F253" s="1">
        <v>0.61128526645768033</v>
      </c>
    </row>
    <row r="254" spans="1:6" x14ac:dyDescent="0.25">
      <c r="A254" t="s">
        <v>14</v>
      </c>
      <c r="B254">
        <v>16</v>
      </c>
      <c r="C254" t="s">
        <v>31</v>
      </c>
      <c r="D254" t="s">
        <v>6</v>
      </c>
      <c r="E254">
        <v>119.46000000000006</v>
      </c>
      <c r="F254" s="1">
        <v>0.95959514820467529</v>
      </c>
    </row>
    <row r="255" spans="1:6" x14ac:dyDescent="0.25">
      <c r="A255" t="s">
        <v>14</v>
      </c>
      <c r="B255">
        <v>16</v>
      </c>
      <c r="C255" t="s">
        <v>31</v>
      </c>
      <c r="D255" t="s">
        <v>8</v>
      </c>
      <c r="E255">
        <v>5.0299999999999994</v>
      </c>
      <c r="F255" s="1">
        <v>4.0404851795324909E-2</v>
      </c>
    </row>
    <row r="256" spans="1:6" x14ac:dyDescent="0.25">
      <c r="A256" t="s">
        <v>14</v>
      </c>
      <c r="B256">
        <v>17</v>
      </c>
      <c r="C256" t="s">
        <v>32</v>
      </c>
      <c r="D256" t="s">
        <v>6</v>
      </c>
      <c r="E256">
        <v>10.160000000000004</v>
      </c>
      <c r="F256" s="1">
        <v>0.8736027515047291</v>
      </c>
    </row>
    <row r="257" spans="1:6" x14ac:dyDescent="0.25">
      <c r="A257" t="s">
        <v>14</v>
      </c>
      <c r="B257">
        <v>17</v>
      </c>
      <c r="C257" t="s">
        <v>32</v>
      </c>
      <c r="D257" t="s">
        <v>7</v>
      </c>
      <c r="E257">
        <v>0.32</v>
      </c>
      <c r="F257" s="1">
        <v>2.7515047291487522E-2</v>
      </c>
    </row>
    <row r="258" spans="1:6" x14ac:dyDescent="0.25">
      <c r="A258" t="s">
        <v>14</v>
      </c>
      <c r="B258">
        <v>17</v>
      </c>
      <c r="C258" t="s">
        <v>32</v>
      </c>
      <c r="D258" t="s">
        <v>8</v>
      </c>
      <c r="E258">
        <v>1.1500000000000001</v>
      </c>
      <c r="F258" s="1">
        <v>9.8882201203783299E-2</v>
      </c>
    </row>
    <row r="259" spans="1:6" x14ac:dyDescent="0.25">
      <c r="A259" t="s">
        <v>14</v>
      </c>
      <c r="B259">
        <v>18</v>
      </c>
      <c r="C259" t="s">
        <v>33</v>
      </c>
      <c r="D259" t="s">
        <v>6</v>
      </c>
      <c r="E259">
        <v>10.81</v>
      </c>
      <c r="F259" s="1">
        <v>0.22142564522736566</v>
      </c>
    </row>
    <row r="260" spans="1:6" x14ac:dyDescent="0.25">
      <c r="A260" t="s">
        <v>14</v>
      </c>
      <c r="B260">
        <v>18</v>
      </c>
      <c r="C260" t="s">
        <v>33</v>
      </c>
      <c r="D260" t="s">
        <v>7</v>
      </c>
      <c r="E260">
        <v>11.729999999999995</v>
      </c>
      <c r="F260" s="1">
        <v>0.24027038099139666</v>
      </c>
    </row>
    <row r="261" spans="1:6" x14ac:dyDescent="0.25">
      <c r="A261" t="s">
        <v>14</v>
      </c>
      <c r="B261">
        <v>18</v>
      </c>
      <c r="C261" t="s">
        <v>33</v>
      </c>
      <c r="D261" t="s">
        <v>8</v>
      </c>
      <c r="E261">
        <v>26.28</v>
      </c>
      <c r="F261" s="1">
        <v>0.53830397378123673</v>
      </c>
    </row>
    <row r="262" spans="1:6" x14ac:dyDescent="0.25">
      <c r="A262" t="s">
        <v>14</v>
      </c>
      <c r="B262">
        <v>19</v>
      </c>
      <c r="C262" t="s">
        <v>34</v>
      </c>
      <c r="D262" t="s">
        <v>6</v>
      </c>
      <c r="E262">
        <v>9.2200000000000006</v>
      </c>
      <c r="F262" s="1">
        <v>1</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showGridLines="0" showRowColHeaders="0" zoomScale="130" zoomScaleNormal="130" workbookViewId="0">
      <selection activeCell="I6" sqref="I6"/>
    </sheetView>
  </sheetViews>
  <sheetFormatPr baseColWidth="10" defaultColWidth="0" defaultRowHeight="15" x14ac:dyDescent="0.25"/>
  <cols>
    <col min="1" max="11" width="11.42578125" customWidth="1"/>
    <col min="12" max="12" width="0" hidden="1" customWidth="1"/>
  </cols>
  <sheetData>
    <row r="1" spans="1:11" s="3" customFormat="1" ht="78.75" customHeight="1" x14ac:dyDescent="0.25">
      <c r="A1" s="4"/>
      <c r="B1" s="4"/>
      <c r="C1" s="4"/>
      <c r="D1" s="4"/>
      <c r="E1" s="4"/>
      <c r="F1" s="4"/>
      <c r="G1" s="4"/>
      <c r="H1" s="4"/>
      <c r="I1" s="4"/>
      <c r="J1" s="4"/>
      <c r="K1" s="4"/>
    </row>
    <row r="3" spans="1:11" ht="56.25" customHeight="1" x14ac:dyDescent="0.25"/>
    <row r="4" spans="1:11" ht="15" customHeight="1" x14ac:dyDescent="0.25"/>
    <row r="22" ht="0.75" customHeight="1" x14ac:dyDescent="0.25"/>
    <row r="44" spans="3:3" x14ac:dyDescent="0.25">
      <c r="C44" s="5"/>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02"/>
  <sheetViews>
    <sheetView showGridLines="0" showRowColHeaders="0" zoomScaleNormal="100" workbookViewId="0">
      <selection activeCell="J3" sqref="J3"/>
    </sheetView>
  </sheetViews>
  <sheetFormatPr baseColWidth="10" defaultColWidth="0" defaultRowHeight="15" zeroHeight="1" x14ac:dyDescent="0.25"/>
  <cols>
    <col min="1" max="4" width="11.42578125" customWidth="1"/>
    <col min="5" max="5" width="9.7109375" customWidth="1"/>
    <col min="6" max="6" width="12.85546875" customWidth="1"/>
    <col min="7" max="7" width="21.5703125" customWidth="1"/>
    <col min="8" max="8" width="24.5703125" customWidth="1"/>
    <col min="9" max="9" width="23.7109375" customWidth="1"/>
    <col min="10" max="10" width="22.85546875" customWidth="1"/>
    <col min="11" max="11" width="16.28515625" customWidth="1"/>
    <col min="12" max="12" width="12.42578125" customWidth="1"/>
    <col min="13" max="13" width="0" hidden="1" customWidth="1"/>
  </cols>
  <sheetData>
    <row r="1" spans="1:12" s="3" customFormat="1" ht="78.75" customHeight="1" x14ac:dyDescent="0.25">
      <c r="A1" s="4"/>
      <c r="B1" s="4"/>
      <c r="C1" s="4"/>
      <c r="D1" s="4"/>
      <c r="E1" s="4"/>
      <c r="F1" s="4"/>
      <c r="G1" s="4"/>
      <c r="H1" s="4"/>
      <c r="I1" s="4"/>
      <c r="J1" s="4"/>
      <c r="K1" s="4"/>
      <c r="L1" s="4"/>
    </row>
    <row r="2" spans="1:12" x14ac:dyDescent="0.25"/>
    <row r="3" spans="1:12" ht="56.25" customHeight="1" x14ac:dyDescent="0.25"/>
    <row r="4" spans="1:12" ht="15" customHeight="1" x14ac:dyDescent="0.25"/>
    <row r="5" spans="1:12" ht="15" customHeight="1" x14ac:dyDescent="0.25"/>
    <row r="6" spans="1:12" ht="15" customHeight="1" x14ac:dyDescent="0.25"/>
    <row r="7" spans="1:12" x14ac:dyDescent="0.25"/>
    <row r="8" spans="1:12" x14ac:dyDescent="0.25"/>
    <row r="9" spans="1:12" x14ac:dyDescent="0.25"/>
    <row r="10" spans="1:12" x14ac:dyDescent="0.25"/>
    <row r="11" spans="1:12" x14ac:dyDescent="0.25"/>
    <row r="12" spans="1:12" x14ac:dyDescent="0.25"/>
    <row r="13" spans="1:12" x14ac:dyDescent="0.25"/>
    <row r="14" spans="1:12" x14ac:dyDescent="0.25"/>
    <row r="15" spans="1:12" x14ac:dyDescent="0.25"/>
    <row r="16" spans="1:12" x14ac:dyDescent="0.25"/>
    <row r="17" x14ac:dyDescent="0.25"/>
    <row r="18" x14ac:dyDescent="0.25"/>
    <row r="19" x14ac:dyDescent="0.25"/>
    <row r="20" x14ac:dyDescent="0.25"/>
    <row r="21" ht="5.25" hidden="1" customHeight="1" x14ac:dyDescent="0.25"/>
    <row r="22" x14ac:dyDescent="0.25"/>
    <row r="23" x14ac:dyDescent="0.25"/>
    <row r="24" ht="0.75" customHeight="1" x14ac:dyDescent="0.25"/>
    <row r="25" x14ac:dyDescent="0.25"/>
    <row r="26" x14ac:dyDescent="0.25"/>
    <row r="27" x14ac:dyDescent="0.25"/>
    <row r="28" x14ac:dyDescent="0.25"/>
    <row r="29" x14ac:dyDescent="0.25"/>
    <row r="30" x14ac:dyDescent="0.25"/>
    <row r="31" x14ac:dyDescent="0.25"/>
    <row r="32" x14ac:dyDescent="0.25"/>
    <row r="33" spans="7:11" x14ac:dyDescent="0.25"/>
    <row r="34" spans="7:11" x14ac:dyDescent="0.25"/>
    <row r="35" spans="7:11" x14ac:dyDescent="0.25"/>
    <row r="36" spans="7:11" x14ac:dyDescent="0.25"/>
    <row r="37" spans="7:11" x14ac:dyDescent="0.25"/>
    <row r="38" spans="7:11" x14ac:dyDescent="0.25">
      <c r="G38" s="62" t="s">
        <v>56</v>
      </c>
      <c r="H38" s="62" t="s">
        <v>57</v>
      </c>
      <c r="I38" s="62" t="s">
        <v>58</v>
      </c>
      <c r="J38" s="62" t="s">
        <v>59</v>
      </c>
    </row>
    <row r="39" spans="7:11" ht="20.25" x14ac:dyDescent="0.3">
      <c r="G39" s="45">
        <v>3</v>
      </c>
      <c r="H39" s="46">
        <v>10</v>
      </c>
      <c r="I39" s="47">
        <v>3</v>
      </c>
      <c r="J39" s="48">
        <v>16</v>
      </c>
    </row>
    <row r="40" spans="7:11" ht="20.25" x14ac:dyDescent="0.3">
      <c r="G40" s="33" t="s">
        <v>60</v>
      </c>
      <c r="H40" s="33" t="s">
        <v>61</v>
      </c>
      <c r="I40" s="33" t="s">
        <v>62</v>
      </c>
      <c r="J40" s="33"/>
      <c r="K40" s="34"/>
    </row>
    <row r="41" spans="7:11" x14ac:dyDescent="0.25">
      <c r="G41" s="35">
        <f>+G39/$J$39</f>
        <v>0.1875</v>
      </c>
      <c r="H41" s="35">
        <f t="shared" ref="H41:J41" si="0">+H39/$J$39</f>
        <v>0.625</v>
      </c>
      <c r="I41" s="35">
        <f t="shared" si="0"/>
        <v>0.1875</v>
      </c>
      <c r="J41" s="35">
        <f t="shared" si="0"/>
        <v>1</v>
      </c>
      <c r="K41" s="34"/>
    </row>
    <row r="42" spans="7:11" x14ac:dyDescent="0.25">
      <c r="G42" s="34"/>
      <c r="H42" s="34"/>
      <c r="I42" s="34"/>
      <c r="J42" s="34"/>
      <c r="K42" s="34"/>
    </row>
    <row r="43" spans="7:11" x14ac:dyDescent="0.25"/>
    <row r="44" spans="7:11" x14ac:dyDescent="0.25"/>
    <row r="45" spans="7:11" x14ac:dyDescent="0.25"/>
    <row r="46" spans="7:11" x14ac:dyDescent="0.25"/>
    <row r="47" spans="7:11" x14ac:dyDescent="0.25"/>
    <row r="48" spans="7:11" x14ac:dyDescent="0.25"/>
    <row r="49" spans="3:9" x14ac:dyDescent="0.25"/>
    <row r="50" spans="3:9" x14ac:dyDescent="0.25"/>
    <row r="51" spans="3:9" x14ac:dyDescent="0.25"/>
    <row r="52" spans="3:9" x14ac:dyDescent="0.25"/>
    <row r="53" spans="3:9" x14ac:dyDescent="0.25"/>
    <row r="54" spans="3:9" s="36" customFormat="1" x14ac:dyDescent="0.25"/>
    <row r="55" spans="3:9" s="36" customFormat="1" x14ac:dyDescent="0.25"/>
    <row r="56" spans="3:9" s="36" customFormat="1" x14ac:dyDescent="0.25"/>
    <row r="57" spans="3:9" s="36" customFormat="1" x14ac:dyDescent="0.25">
      <c r="E57" s="37"/>
      <c r="F57" s="38"/>
      <c r="G57"/>
      <c r="H57"/>
      <c r="I57" s="37"/>
    </row>
    <row r="58" spans="3:9" s="36" customFormat="1" x14ac:dyDescent="0.25">
      <c r="C58" s="5"/>
      <c r="E58" s="37"/>
      <c r="F58" s="39"/>
      <c r="G58"/>
      <c r="H58"/>
      <c r="I58" s="37"/>
    </row>
    <row r="59" spans="3:9" s="36" customFormat="1" x14ac:dyDescent="0.25"/>
    <row r="60" spans="3:9" s="36" customFormat="1" x14ac:dyDescent="0.25"/>
    <row r="61" spans="3:9" s="36" customFormat="1" x14ac:dyDescent="0.25"/>
    <row r="62" spans="3:9" s="36" customFormat="1" hidden="1" x14ac:dyDescent="0.25"/>
    <row r="63" spans="3:9" s="36" customFormat="1" hidden="1" x14ac:dyDescent="0.25"/>
    <row r="64" spans="3:9" s="36" customFormat="1" hidden="1" x14ac:dyDescent="0.25"/>
    <row r="65" s="36" customFormat="1" hidden="1" x14ac:dyDescent="0.25"/>
    <row r="66" s="36" customFormat="1" hidden="1" x14ac:dyDescent="0.25"/>
    <row r="67" s="36" customFormat="1" hidden="1" x14ac:dyDescent="0.25"/>
    <row r="68" s="36" customFormat="1" hidden="1" x14ac:dyDescent="0.25"/>
    <row r="69" s="36" customFormat="1" hidden="1" x14ac:dyDescent="0.25"/>
    <row r="70" s="36" customFormat="1" hidden="1" x14ac:dyDescent="0.25"/>
    <row r="71" s="36" customFormat="1" hidden="1" x14ac:dyDescent="0.25"/>
    <row r="72" s="36" customFormat="1" hidden="1" x14ac:dyDescent="0.25"/>
    <row r="73" s="36" customFormat="1" hidden="1" x14ac:dyDescent="0.25"/>
    <row r="74" s="36" customFormat="1" hidden="1" x14ac:dyDescent="0.25"/>
    <row r="75" s="36" customFormat="1" hidden="1" x14ac:dyDescent="0.25"/>
    <row r="76" s="36" customFormat="1" hidden="1" x14ac:dyDescent="0.25"/>
    <row r="77" s="36" customFormat="1" hidden="1" x14ac:dyDescent="0.25"/>
    <row r="78" s="36" customFormat="1" hidden="1" x14ac:dyDescent="0.25"/>
    <row r="79" s="36" customFormat="1" hidden="1" x14ac:dyDescent="0.25"/>
    <row r="80" s="36" customFormat="1" hidden="1" x14ac:dyDescent="0.25"/>
    <row r="81" spans="9:9" s="36" customFormat="1" hidden="1" x14ac:dyDescent="0.25">
      <c r="I81" s="40"/>
    </row>
    <row r="82" spans="9:9" s="36" customFormat="1" hidden="1" x14ac:dyDescent="0.25">
      <c r="I82" s="40"/>
    </row>
    <row r="83" spans="9:9" s="36" customFormat="1" hidden="1" x14ac:dyDescent="0.25">
      <c r="I83" s="40"/>
    </row>
    <row r="84" spans="9:9" s="36" customFormat="1" hidden="1" x14ac:dyDescent="0.25"/>
    <row r="85" spans="9:9" s="36" customFormat="1" hidden="1" x14ac:dyDescent="0.25"/>
    <row r="86" spans="9:9" s="36" customFormat="1" hidden="1" x14ac:dyDescent="0.25"/>
    <row r="87" spans="9:9" hidden="1" x14ac:dyDescent="0.25"/>
    <row r="88" spans="9:9" hidden="1" x14ac:dyDescent="0.25"/>
    <row r="89" spans="9:9" hidden="1" x14ac:dyDescent="0.25"/>
    <row r="90" spans="9:9" hidden="1" x14ac:dyDescent="0.25"/>
    <row r="91" spans="9:9" hidden="1" x14ac:dyDescent="0.25"/>
    <row r="92" spans="9:9" hidden="1" x14ac:dyDescent="0.25"/>
    <row r="93" spans="9:9" hidden="1" x14ac:dyDescent="0.25"/>
    <row r="94" spans="9:9" hidden="1" x14ac:dyDescent="0.25"/>
    <row r="95" spans="9:9" hidden="1" x14ac:dyDescent="0.25"/>
    <row r="96" spans="9:9" hidden="1" x14ac:dyDescent="0.25"/>
    <row r="97" hidden="1" x14ac:dyDescent="0.25"/>
    <row r="98" hidden="1" x14ac:dyDescent="0.25"/>
    <row r="99" hidden="1" x14ac:dyDescent="0.25"/>
    <row r="100" hidden="1" x14ac:dyDescent="0.25"/>
    <row r="101" hidden="1" x14ac:dyDescent="0.25"/>
    <row r="102" hidden="1" x14ac:dyDescent="0.25"/>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80"/>
  <sheetViews>
    <sheetView showGridLines="0" showRowColHeaders="0" topLeftCell="A4" zoomScale="111" zoomScaleNormal="111" workbookViewId="0"/>
  </sheetViews>
  <sheetFormatPr baseColWidth="10" defaultColWidth="0" defaultRowHeight="15" zeroHeight="1" x14ac:dyDescent="0.25"/>
  <cols>
    <col min="1" max="4" width="11.42578125" customWidth="1"/>
    <col min="5" max="5" width="9.7109375" customWidth="1"/>
    <col min="6" max="6" width="15.42578125" customWidth="1"/>
    <col min="7" max="7" width="21.85546875" customWidth="1"/>
    <col min="8" max="8" width="24.140625" customWidth="1"/>
    <col min="9" max="9" width="21" customWidth="1"/>
    <col min="10" max="10" width="21.5703125" customWidth="1"/>
    <col min="11" max="11" width="12.42578125" customWidth="1"/>
    <col min="12" max="12" width="0" hidden="1" customWidth="1"/>
  </cols>
  <sheetData>
    <row r="1" spans="1:11" s="3" customFormat="1" ht="78.75" customHeight="1" x14ac:dyDescent="0.25">
      <c r="A1" s="4"/>
      <c r="B1" s="4"/>
      <c r="C1" s="4"/>
      <c r="D1" s="4"/>
      <c r="E1" s="4"/>
      <c r="F1" s="4"/>
      <c r="G1" s="4"/>
      <c r="H1" s="4"/>
      <c r="I1" s="4"/>
      <c r="J1" s="4"/>
      <c r="K1" s="4"/>
    </row>
    <row r="2" spans="1:11" x14ac:dyDescent="0.25"/>
    <row r="3" spans="1:11" ht="56.25" customHeight="1" x14ac:dyDescent="0.25"/>
    <row r="4" spans="1:11" ht="15" customHeight="1" x14ac:dyDescent="0.25"/>
    <row r="5" spans="1:11" ht="15" customHeight="1" x14ac:dyDescent="0.25"/>
    <row r="6" spans="1:11" ht="15" customHeight="1" x14ac:dyDescent="0.25"/>
    <row r="7" spans="1:11" x14ac:dyDescent="0.25"/>
    <row r="8" spans="1:11" x14ac:dyDescent="0.25"/>
    <row r="9" spans="1:11" x14ac:dyDescent="0.25"/>
    <row r="10" spans="1:11" x14ac:dyDescent="0.25"/>
    <row r="11" spans="1:11" x14ac:dyDescent="0.25"/>
    <row r="12" spans="1:11" x14ac:dyDescent="0.25"/>
    <row r="13" spans="1:11" x14ac:dyDescent="0.25"/>
    <row r="14" spans="1:11" x14ac:dyDescent="0.25"/>
    <row r="15" spans="1:11" x14ac:dyDescent="0.25"/>
    <row r="16" spans="1:11" x14ac:dyDescent="0.25"/>
    <row r="17" spans="7:10" x14ac:dyDescent="0.25"/>
    <row r="18" spans="7:10" x14ac:dyDescent="0.25"/>
    <row r="19" spans="7:10" x14ac:dyDescent="0.25"/>
    <row r="20" spans="7:10" x14ac:dyDescent="0.25"/>
    <row r="21" spans="7:10" ht="5.25" hidden="1" customHeight="1" x14ac:dyDescent="0.25"/>
    <row r="22" spans="7:10" x14ac:dyDescent="0.25"/>
    <row r="23" spans="7:10" x14ac:dyDescent="0.25"/>
    <row r="24" spans="7:10" ht="0.75" customHeight="1" x14ac:dyDescent="0.25"/>
    <row r="25" spans="7:10" x14ac:dyDescent="0.25"/>
    <row r="26" spans="7:10" x14ac:dyDescent="0.25"/>
    <row r="27" spans="7:10" x14ac:dyDescent="0.25"/>
    <row r="28" spans="7:10" x14ac:dyDescent="0.25"/>
    <row r="29" spans="7:10" x14ac:dyDescent="0.25">
      <c r="G29" s="41"/>
      <c r="H29" s="41"/>
      <c r="I29" s="41"/>
      <c r="J29" s="41"/>
    </row>
    <row r="30" spans="7:10" x14ac:dyDescent="0.25">
      <c r="G30" s="41"/>
      <c r="H30" s="41"/>
      <c r="I30" s="41"/>
      <c r="J30" s="41"/>
    </row>
    <row r="31" spans="7:10" x14ac:dyDescent="0.25">
      <c r="G31" s="42"/>
      <c r="H31" s="42"/>
      <c r="I31" s="42"/>
      <c r="J31" s="42"/>
    </row>
    <row r="32" spans="7:10" x14ac:dyDescent="0.25">
      <c r="G32" s="41"/>
      <c r="H32" s="41"/>
      <c r="I32" s="41"/>
      <c r="J32" s="41"/>
    </row>
    <row r="33" spans="7:10" x14ac:dyDescent="0.25"/>
    <row r="34" spans="7:10" x14ac:dyDescent="0.25"/>
    <row r="35" spans="7:10" ht="4.5" customHeight="1" x14ac:dyDescent="0.25"/>
    <row r="36" spans="7:10" s="4" customFormat="1" ht="6.75" customHeight="1" x14ac:dyDescent="0.25">
      <c r="G36" s="19"/>
      <c r="H36" s="19"/>
      <c r="I36" s="19"/>
      <c r="J36" s="19"/>
    </row>
    <row r="37" spans="7:10" s="4" customFormat="1" ht="6.75" customHeight="1" x14ac:dyDescent="0.25">
      <c r="G37" s="19"/>
      <c r="H37" s="19"/>
      <c r="I37" s="19"/>
      <c r="J37" s="19"/>
    </row>
    <row r="38" spans="7:10" x14ac:dyDescent="0.25">
      <c r="G38" s="8" t="s">
        <v>56</v>
      </c>
      <c r="H38" s="8" t="s">
        <v>57</v>
      </c>
      <c r="I38" s="8" t="s">
        <v>58</v>
      </c>
      <c r="J38" s="8" t="s">
        <v>63</v>
      </c>
    </row>
    <row r="39" spans="7:10" ht="18" x14ac:dyDescent="0.25">
      <c r="G39" s="49">
        <v>75</v>
      </c>
      <c r="H39" s="50">
        <v>35</v>
      </c>
      <c r="I39" s="51">
        <v>19</v>
      </c>
      <c r="J39" s="52">
        <v>129</v>
      </c>
    </row>
    <row r="40" spans="7:10" ht="18" x14ac:dyDescent="0.25">
      <c r="G40" s="44" t="s">
        <v>60</v>
      </c>
      <c r="H40" s="44" t="s">
        <v>61</v>
      </c>
      <c r="I40" s="44" t="s">
        <v>62</v>
      </c>
      <c r="J40" s="44"/>
    </row>
    <row r="41" spans="7:10" x14ac:dyDescent="0.25">
      <c r="G41" s="43">
        <f t="shared" ref="G41:J41" si="0">+G39/$J$39</f>
        <v>0.58139534883720934</v>
      </c>
      <c r="H41" s="43">
        <f t="shared" si="0"/>
        <v>0.27131782945736432</v>
      </c>
      <c r="I41" s="43">
        <f t="shared" si="0"/>
        <v>0.14728682170542637</v>
      </c>
      <c r="J41" s="43">
        <f t="shared" si="0"/>
        <v>1</v>
      </c>
    </row>
    <row r="42" spans="7:10" x14ac:dyDescent="0.25"/>
    <row r="43" spans="7:10" x14ac:dyDescent="0.25"/>
    <row r="44" spans="7:10" x14ac:dyDescent="0.25"/>
    <row r="45" spans="7:10" x14ac:dyDescent="0.25"/>
    <row r="46" spans="7:10" x14ac:dyDescent="0.25"/>
    <row r="47" spans="7:10" x14ac:dyDescent="0.25"/>
    <row r="48" spans="7:10" x14ac:dyDescent="0.25"/>
    <row r="49" spans="5:9" x14ac:dyDescent="0.25"/>
    <row r="50" spans="5:9" x14ac:dyDescent="0.25"/>
    <row r="51" spans="5:9" x14ac:dyDescent="0.25"/>
    <row r="52" spans="5:9" x14ac:dyDescent="0.25"/>
    <row r="53" spans="5:9" x14ac:dyDescent="0.25"/>
    <row r="54" spans="5:9" x14ac:dyDescent="0.25">
      <c r="E54" s="12"/>
    </row>
    <row r="55" spans="5:9" x14ac:dyDescent="0.25"/>
    <row r="56" spans="5:9" x14ac:dyDescent="0.25"/>
    <row r="57" spans="5:9" x14ac:dyDescent="0.25"/>
    <row r="58" spans="5:9" hidden="1" x14ac:dyDescent="0.25">
      <c r="F58" s="6"/>
      <c r="G58" s="1"/>
      <c r="H58" s="1"/>
      <c r="I58" s="1"/>
    </row>
    <row r="59" spans="5:9" hidden="1" x14ac:dyDescent="0.25">
      <c r="F59" s="6"/>
      <c r="G59" s="1"/>
      <c r="H59" s="1"/>
      <c r="I59" s="1"/>
    </row>
    <row r="60" spans="5:9" hidden="1" x14ac:dyDescent="0.25">
      <c r="F60" s="6"/>
      <c r="G60" s="1"/>
      <c r="H60" s="1"/>
      <c r="I60" s="1"/>
    </row>
    <row r="61" spans="5:9" hidden="1" x14ac:dyDescent="0.25">
      <c r="F61" s="6"/>
      <c r="G61" s="1"/>
      <c r="H61" s="1"/>
      <c r="I61" s="1"/>
    </row>
    <row r="62" spans="5:9" hidden="1" x14ac:dyDescent="0.25">
      <c r="F62" s="6"/>
      <c r="G62" s="1"/>
      <c r="H62" s="1"/>
      <c r="I62" s="1"/>
    </row>
    <row r="63" spans="5:9" hidden="1" x14ac:dyDescent="0.25">
      <c r="F63" s="6"/>
      <c r="G63" s="1"/>
      <c r="H63" s="1"/>
      <c r="I63" s="1"/>
    </row>
    <row r="64" spans="5:9" hidden="1" x14ac:dyDescent="0.25">
      <c r="F64" s="6"/>
      <c r="G64" s="1"/>
      <c r="H64" s="1"/>
      <c r="I64" s="1"/>
    </row>
    <row r="65" spans="6:9" hidden="1" x14ac:dyDescent="0.25">
      <c r="F65" s="6"/>
      <c r="G65" s="1"/>
      <c r="H65" s="1"/>
      <c r="I65" s="1"/>
    </row>
    <row r="66" spans="6:9" hidden="1" x14ac:dyDescent="0.25">
      <c r="F66" s="6"/>
      <c r="G66" s="1"/>
      <c r="H66" s="1"/>
      <c r="I66" s="1"/>
    </row>
    <row r="67" spans="6:9" hidden="1" x14ac:dyDescent="0.25">
      <c r="F67" s="6"/>
      <c r="G67" s="1"/>
      <c r="H67" s="1"/>
      <c r="I67" s="1"/>
    </row>
    <row r="68" spans="6:9" hidden="1" x14ac:dyDescent="0.25">
      <c r="F68" s="6"/>
      <c r="G68" s="1"/>
      <c r="H68" s="1"/>
      <c r="I68" s="1"/>
    </row>
    <row r="69" spans="6:9" hidden="1" x14ac:dyDescent="0.25">
      <c r="F69" s="6"/>
      <c r="G69" s="1"/>
      <c r="H69" s="1"/>
      <c r="I69" s="1"/>
    </row>
    <row r="70" spans="6:9" hidden="1" x14ac:dyDescent="0.25">
      <c r="F70" s="6"/>
      <c r="G70" s="1"/>
      <c r="H70" s="1"/>
      <c r="I70" s="1"/>
    </row>
    <row r="71" spans="6:9" hidden="1" x14ac:dyDescent="0.25">
      <c r="F71" s="6"/>
      <c r="G71" s="1"/>
      <c r="H71" s="1"/>
      <c r="I71" s="1"/>
    </row>
    <row r="72" spans="6:9" hidden="1" x14ac:dyDescent="0.25">
      <c r="F72" s="6"/>
      <c r="G72" s="1"/>
      <c r="H72" s="1"/>
      <c r="I72" s="1"/>
    </row>
    <row r="73" spans="6:9" hidden="1" x14ac:dyDescent="0.25">
      <c r="F73" s="6"/>
      <c r="G73" s="1"/>
      <c r="H73" s="1"/>
      <c r="I73" s="1"/>
    </row>
    <row r="74" spans="6:9" hidden="1" x14ac:dyDescent="0.25">
      <c r="F74" s="6"/>
      <c r="G74" s="1"/>
      <c r="H74" s="1"/>
      <c r="I74" s="1"/>
    </row>
    <row r="75" spans="6:9" hidden="1" x14ac:dyDescent="0.25">
      <c r="F75" s="6"/>
      <c r="G75" s="1"/>
      <c r="H75" s="1"/>
      <c r="I75" s="1"/>
    </row>
    <row r="76" spans="6:9" hidden="1" x14ac:dyDescent="0.25">
      <c r="F76" s="6"/>
      <c r="G76" s="1"/>
      <c r="H76" s="1"/>
      <c r="I76" s="1"/>
    </row>
    <row r="77" spans="6:9" x14ac:dyDescent="0.25"/>
    <row r="78" spans="6:9" x14ac:dyDescent="0.25"/>
    <row r="79" spans="6:9" x14ac:dyDescent="0.25"/>
    <row r="80" spans="6:9" x14ac:dyDescent="0.25"/>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79"/>
  <sheetViews>
    <sheetView showGridLines="0" showRowColHeaders="0" topLeftCell="A4" zoomScale="112" zoomScaleNormal="112" workbookViewId="0"/>
  </sheetViews>
  <sheetFormatPr baseColWidth="10" defaultColWidth="0" defaultRowHeight="15" zeroHeight="1" x14ac:dyDescent="0.25"/>
  <cols>
    <col min="1" max="4" width="11.42578125" customWidth="1"/>
    <col min="5" max="5" width="9.7109375" customWidth="1"/>
    <col min="6" max="6" width="11.140625" customWidth="1"/>
    <col min="7" max="7" width="20.5703125" customWidth="1"/>
    <col min="8" max="8" width="23" customWidth="1"/>
    <col min="9" max="9" width="19.140625" customWidth="1"/>
    <col min="10" max="10" width="22.42578125" customWidth="1"/>
    <col min="11" max="11" width="12.42578125" customWidth="1"/>
    <col min="12" max="12" width="0" hidden="1" customWidth="1"/>
  </cols>
  <sheetData>
    <row r="1" spans="1:11" s="3" customFormat="1" ht="78.75" customHeight="1" x14ac:dyDescent="0.25">
      <c r="A1" s="4"/>
      <c r="B1" s="4"/>
      <c r="C1" s="4"/>
      <c r="D1" s="4"/>
      <c r="E1" s="4"/>
      <c r="F1" s="4"/>
      <c r="G1" s="4"/>
      <c r="H1" s="4"/>
      <c r="I1" s="4"/>
      <c r="J1" s="4"/>
      <c r="K1" s="4"/>
    </row>
    <row r="2" spans="1:11" x14ac:dyDescent="0.25"/>
    <row r="3" spans="1:11" ht="56.25" customHeight="1" x14ac:dyDescent="0.25"/>
    <row r="4" spans="1:11" ht="15" customHeight="1" x14ac:dyDescent="0.25"/>
    <row r="5" spans="1:11" ht="15" customHeight="1" x14ac:dyDescent="0.25"/>
    <row r="6" spans="1:11" ht="15" customHeight="1" x14ac:dyDescent="0.25"/>
    <row r="7" spans="1:11" x14ac:dyDescent="0.25"/>
    <row r="8" spans="1:11" x14ac:dyDescent="0.25"/>
    <row r="9" spans="1:11" x14ac:dyDescent="0.25"/>
    <row r="10" spans="1:11" x14ac:dyDescent="0.25"/>
    <row r="11" spans="1:11" x14ac:dyDescent="0.25"/>
    <row r="12" spans="1:11" x14ac:dyDescent="0.25"/>
    <row r="13" spans="1:11" x14ac:dyDescent="0.25"/>
    <row r="14" spans="1:11" x14ac:dyDescent="0.25"/>
    <row r="15" spans="1:11" x14ac:dyDescent="0.25"/>
    <row r="16" spans="1:11" x14ac:dyDescent="0.25"/>
    <row r="17" x14ac:dyDescent="0.25"/>
    <row r="18" x14ac:dyDescent="0.25"/>
    <row r="19" x14ac:dyDescent="0.25"/>
    <row r="20" x14ac:dyDescent="0.25"/>
    <row r="21" ht="5.25" hidden="1" customHeight="1" x14ac:dyDescent="0.25"/>
    <row r="22" x14ac:dyDescent="0.25"/>
    <row r="23" x14ac:dyDescent="0.25"/>
    <row r="24" ht="0.75" customHeight="1" x14ac:dyDescent="0.25"/>
    <row r="25" x14ac:dyDescent="0.25"/>
    <row r="26" x14ac:dyDescent="0.25"/>
    <row r="27" x14ac:dyDescent="0.25"/>
    <row r="28" x14ac:dyDescent="0.25"/>
    <row r="29" x14ac:dyDescent="0.25"/>
    <row r="30" x14ac:dyDescent="0.25"/>
    <row r="31" x14ac:dyDescent="0.25"/>
    <row r="32" x14ac:dyDescent="0.25"/>
    <row r="33" spans="6:11" x14ac:dyDescent="0.25"/>
    <row r="34" spans="6:11" x14ac:dyDescent="0.25"/>
    <row r="35" spans="6:11" ht="4.5" customHeight="1" x14ac:dyDescent="0.25"/>
    <row r="36" spans="6:11" ht="6.75" customHeight="1" x14ac:dyDescent="0.25"/>
    <row r="37" spans="6:11" x14ac:dyDescent="0.25">
      <c r="G37" s="8" t="s">
        <v>56</v>
      </c>
      <c r="H37" s="8" t="s">
        <v>57</v>
      </c>
      <c r="I37" s="8" t="s">
        <v>58</v>
      </c>
      <c r="J37" s="8" t="s">
        <v>63</v>
      </c>
    </row>
    <row r="38" spans="6:11" ht="15.75" x14ac:dyDescent="0.25">
      <c r="G38" s="59">
        <v>29</v>
      </c>
      <c r="H38" s="60">
        <v>16</v>
      </c>
      <c r="I38" s="61">
        <v>42</v>
      </c>
      <c r="J38" s="53">
        <v>87</v>
      </c>
    </row>
    <row r="39" spans="6:11" ht="18" x14ac:dyDescent="0.25">
      <c r="F39" s="34"/>
      <c r="G39" s="44" t="s">
        <v>60</v>
      </c>
      <c r="H39" s="44" t="s">
        <v>61</v>
      </c>
      <c r="I39" s="44" t="s">
        <v>62</v>
      </c>
      <c r="J39" s="44"/>
      <c r="K39" s="34"/>
    </row>
    <row r="40" spans="6:11" x14ac:dyDescent="0.25">
      <c r="F40" s="34"/>
      <c r="G40" s="35">
        <f>+G38/$J$38</f>
        <v>0.33333333333333331</v>
      </c>
      <c r="H40" s="35">
        <f t="shared" ref="H40:J40" si="0">+H38/$J$38</f>
        <v>0.18390804597701149</v>
      </c>
      <c r="I40" s="35">
        <f t="shared" si="0"/>
        <v>0.48275862068965519</v>
      </c>
      <c r="J40" s="35">
        <f t="shared" si="0"/>
        <v>1</v>
      </c>
      <c r="K40" s="34"/>
    </row>
    <row r="41" spans="6:11" x14ac:dyDescent="0.25"/>
    <row r="42" spans="6:11" x14ac:dyDescent="0.25"/>
    <row r="43" spans="6:11" x14ac:dyDescent="0.25"/>
    <row r="44" spans="6:11" x14ac:dyDescent="0.25"/>
    <row r="45" spans="6:11" x14ac:dyDescent="0.25"/>
    <row r="46" spans="6:11" x14ac:dyDescent="0.25"/>
    <row r="47" spans="6:11" x14ac:dyDescent="0.25"/>
    <row r="48" spans="6:11" x14ac:dyDescent="0.25"/>
    <row r="49" spans="3:9" x14ac:dyDescent="0.25"/>
    <row r="50" spans="3:9" x14ac:dyDescent="0.25"/>
    <row r="51" spans="3:9" x14ac:dyDescent="0.25"/>
    <row r="52" spans="3:9" x14ac:dyDescent="0.25"/>
    <row r="53" spans="3:9" x14ac:dyDescent="0.25"/>
    <row r="54" spans="3:9" x14ac:dyDescent="0.25">
      <c r="C54" s="5"/>
    </row>
    <row r="55" spans="3:9" x14ac:dyDescent="0.25">
      <c r="F55" s="13"/>
      <c r="G55" s="13"/>
    </row>
    <row r="56" spans="3:9" x14ac:dyDescent="0.25">
      <c r="F56" s="14"/>
      <c r="G56" s="15"/>
    </row>
    <row r="57" spans="3:9" x14ac:dyDescent="0.25">
      <c r="F57" s="14"/>
      <c r="G57" s="15"/>
      <c r="H57" s="9"/>
    </row>
    <row r="58" spans="3:9" x14ac:dyDescent="0.25">
      <c r="F58" s="14"/>
      <c r="G58" s="15"/>
    </row>
    <row r="59" spans="3:9" x14ac:dyDescent="0.25"/>
    <row r="60" spans="3:9" hidden="1" x14ac:dyDescent="0.25"/>
    <row r="61" spans="3:9" hidden="1" x14ac:dyDescent="0.25">
      <c r="F61" s="6"/>
      <c r="G61" s="1"/>
      <c r="H61" s="1"/>
      <c r="I61" s="1"/>
    </row>
    <row r="62" spans="3:9" hidden="1" x14ac:dyDescent="0.25">
      <c r="F62" s="6"/>
      <c r="G62" s="1"/>
      <c r="H62" s="1"/>
      <c r="I62" s="1"/>
    </row>
    <row r="63" spans="3:9" hidden="1" x14ac:dyDescent="0.25">
      <c r="F63" s="6"/>
      <c r="G63" s="1"/>
      <c r="H63" s="1"/>
      <c r="I63" s="1"/>
    </row>
    <row r="64" spans="3:9" hidden="1" x14ac:dyDescent="0.25">
      <c r="F64" s="6"/>
      <c r="G64" s="1"/>
      <c r="H64" s="1"/>
      <c r="I64" s="1"/>
    </row>
    <row r="65" spans="6:9" hidden="1" x14ac:dyDescent="0.25">
      <c r="F65" s="6"/>
      <c r="G65" s="1"/>
      <c r="H65" s="1"/>
      <c r="I65" s="1"/>
    </row>
    <row r="66" spans="6:9" hidden="1" x14ac:dyDescent="0.25">
      <c r="F66" s="6"/>
      <c r="G66" s="1"/>
      <c r="H66" s="1"/>
      <c r="I66" s="1"/>
    </row>
    <row r="67" spans="6:9" hidden="1" x14ac:dyDescent="0.25">
      <c r="F67" s="6"/>
      <c r="G67" s="1"/>
      <c r="H67" s="1"/>
      <c r="I67" s="1"/>
    </row>
    <row r="68" spans="6:9" hidden="1" x14ac:dyDescent="0.25">
      <c r="F68" s="6"/>
      <c r="G68" s="1"/>
      <c r="H68" s="1"/>
      <c r="I68" s="1"/>
    </row>
    <row r="69" spans="6:9" hidden="1" x14ac:dyDescent="0.25">
      <c r="F69" s="6"/>
      <c r="G69" s="1"/>
      <c r="H69" s="1"/>
      <c r="I69" s="1"/>
    </row>
    <row r="70" spans="6:9" hidden="1" x14ac:dyDescent="0.25">
      <c r="F70" s="6"/>
      <c r="G70" s="1"/>
      <c r="H70" s="1"/>
      <c r="I70" s="1"/>
    </row>
    <row r="71" spans="6:9" hidden="1" x14ac:dyDescent="0.25">
      <c r="F71" s="6"/>
      <c r="G71" s="1"/>
      <c r="H71" s="1"/>
      <c r="I71" s="1"/>
    </row>
    <row r="72" spans="6:9" hidden="1" x14ac:dyDescent="0.25">
      <c r="F72" s="6"/>
      <c r="G72" s="1"/>
      <c r="H72" s="1"/>
      <c r="I72" s="1"/>
    </row>
    <row r="73" spans="6:9" hidden="1" x14ac:dyDescent="0.25">
      <c r="F73" s="6"/>
      <c r="G73" s="1"/>
      <c r="H73" s="1"/>
      <c r="I73" s="1"/>
    </row>
    <row r="74" spans="6:9" hidden="1" x14ac:dyDescent="0.25">
      <c r="F74" s="6"/>
      <c r="G74" s="1"/>
      <c r="H74" s="1"/>
      <c r="I74" s="1"/>
    </row>
    <row r="75" spans="6:9" hidden="1" x14ac:dyDescent="0.25">
      <c r="F75" s="6"/>
      <c r="G75" s="1"/>
      <c r="H75" s="1"/>
      <c r="I75" s="1"/>
    </row>
    <row r="76" spans="6:9" hidden="1" x14ac:dyDescent="0.25">
      <c r="F76" s="6"/>
      <c r="G76" s="1"/>
      <c r="H76" s="1"/>
      <c r="I76" s="1"/>
    </row>
    <row r="77" spans="6:9" hidden="1" x14ac:dyDescent="0.25">
      <c r="F77" s="6"/>
      <c r="G77" s="1"/>
      <c r="H77" s="1"/>
      <c r="I77" s="1"/>
    </row>
    <row r="78" spans="6:9" hidden="1" x14ac:dyDescent="0.25">
      <c r="F78" s="6"/>
      <c r="G78" s="1"/>
      <c r="H78" s="1"/>
      <c r="I78" s="1"/>
    </row>
    <row r="79" spans="6:9" hidden="1" x14ac:dyDescent="0.25">
      <c r="F79" s="6"/>
      <c r="G79" s="1"/>
      <c r="H79" s="1"/>
      <c r="I79" s="1"/>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
  <sheetViews>
    <sheetView showGridLines="0" showRowColHeaders="0" zoomScale="111" zoomScaleNormal="111" workbookViewId="0"/>
  </sheetViews>
  <sheetFormatPr baseColWidth="10" defaultColWidth="0" defaultRowHeight="15" zeroHeight="1" x14ac:dyDescent="0.25"/>
  <cols>
    <col min="1" max="4" width="11.42578125" customWidth="1"/>
    <col min="5" max="5" width="9.7109375" customWidth="1"/>
    <col min="6" max="6" width="18.5703125" customWidth="1"/>
    <col min="7" max="7" width="20.5703125" customWidth="1"/>
    <col min="8" max="8" width="23" customWidth="1"/>
    <col min="9" max="9" width="19.140625" customWidth="1"/>
    <col min="10" max="10" width="22.42578125" customWidth="1"/>
    <col min="11" max="11" width="12.42578125" customWidth="1"/>
    <col min="12" max="12" width="0" hidden="1" customWidth="1"/>
  </cols>
  <sheetData>
    <row r="1" spans="1:11" s="3" customFormat="1" ht="78.75" customHeight="1" x14ac:dyDescent="0.25">
      <c r="A1" s="4"/>
      <c r="B1" s="4"/>
      <c r="C1" s="4"/>
      <c r="D1" s="4"/>
      <c r="E1" s="4"/>
      <c r="F1" s="4"/>
      <c r="G1" s="4"/>
      <c r="H1" s="4"/>
      <c r="I1" s="4"/>
      <c r="J1" s="4"/>
      <c r="K1" s="4"/>
    </row>
    <row r="2" spans="1:11" x14ac:dyDescent="0.25"/>
    <row r="3" spans="1:11" ht="56.25" customHeight="1" x14ac:dyDescent="0.25"/>
    <row r="4" spans="1:11" ht="15" customHeight="1" x14ac:dyDescent="0.25"/>
    <row r="5" spans="1:11" ht="15" customHeight="1" x14ac:dyDescent="0.25"/>
    <row r="6" spans="1:11" ht="15" customHeight="1" x14ac:dyDescent="0.25"/>
    <row r="7" spans="1:11" x14ac:dyDescent="0.25"/>
    <row r="8" spans="1:11" x14ac:dyDescent="0.25"/>
    <row r="9" spans="1:11" x14ac:dyDescent="0.25"/>
    <row r="10" spans="1:11" x14ac:dyDescent="0.25"/>
    <row r="11" spans="1:11" x14ac:dyDescent="0.25"/>
    <row r="12" spans="1:11" x14ac:dyDescent="0.25"/>
    <row r="13" spans="1:11" x14ac:dyDescent="0.25"/>
    <row r="14" spans="1:11" x14ac:dyDescent="0.25"/>
    <row r="15" spans="1:11" x14ac:dyDescent="0.25"/>
    <row r="16" spans="1:11" x14ac:dyDescent="0.25"/>
    <row r="17" x14ac:dyDescent="0.25"/>
    <row r="18" x14ac:dyDescent="0.25"/>
    <row r="19" x14ac:dyDescent="0.25"/>
    <row r="20" x14ac:dyDescent="0.25"/>
    <row r="21" ht="5.25" hidden="1" customHeight="1" x14ac:dyDescent="0.25"/>
    <row r="22" x14ac:dyDescent="0.25"/>
    <row r="23" x14ac:dyDescent="0.25"/>
    <row r="24" ht="0.75" customHeight="1" x14ac:dyDescent="0.25"/>
    <row r="25" x14ac:dyDescent="0.25"/>
    <row r="26" x14ac:dyDescent="0.25"/>
    <row r="27" x14ac:dyDescent="0.25"/>
    <row r="28" x14ac:dyDescent="0.25"/>
    <row r="29" x14ac:dyDescent="0.25"/>
    <row r="30" x14ac:dyDescent="0.25"/>
    <row r="31" x14ac:dyDescent="0.25"/>
    <row r="32" x14ac:dyDescent="0.25"/>
    <row r="33" spans="6:10" x14ac:dyDescent="0.25"/>
    <row r="34" spans="6:10" x14ac:dyDescent="0.25"/>
    <row r="35" spans="6:10" x14ac:dyDescent="0.25"/>
    <row r="36" spans="6:10" ht="6.75" customHeight="1" x14ac:dyDescent="0.25"/>
    <row r="37" spans="6:10" x14ac:dyDescent="0.25">
      <c r="F37" s="8" t="s">
        <v>64</v>
      </c>
      <c r="G37" s="8" t="s">
        <v>56</v>
      </c>
      <c r="H37" s="8" t="s">
        <v>57</v>
      </c>
      <c r="I37" s="8" t="s">
        <v>58</v>
      </c>
      <c r="J37" s="8" t="s">
        <v>63</v>
      </c>
    </row>
    <row r="38" spans="6:10" ht="15.75" x14ac:dyDescent="0.25">
      <c r="F38" s="58" t="s">
        <v>20</v>
      </c>
      <c r="G38" s="54">
        <v>201</v>
      </c>
      <c r="H38" s="55">
        <v>38</v>
      </c>
      <c r="I38" s="56">
        <v>41</v>
      </c>
      <c r="J38" s="57">
        <v>280</v>
      </c>
    </row>
    <row r="39" spans="6:10" ht="18" x14ac:dyDescent="0.25">
      <c r="G39" s="44" t="s">
        <v>60</v>
      </c>
      <c r="H39" s="44" t="s">
        <v>61</v>
      </c>
      <c r="I39" s="44" t="s">
        <v>62</v>
      </c>
      <c r="J39" s="44"/>
    </row>
    <row r="40" spans="6:10" x14ac:dyDescent="0.25">
      <c r="G40" s="35">
        <f>+G38/$J$38</f>
        <v>0.71785714285714286</v>
      </c>
      <c r="H40" s="35">
        <f t="shared" ref="H40:J40" si="0">+H38/$J$38</f>
        <v>0.1357142857142857</v>
      </c>
      <c r="I40" s="35">
        <f t="shared" si="0"/>
        <v>0.14642857142857144</v>
      </c>
      <c r="J40" s="35">
        <f t="shared" si="0"/>
        <v>1</v>
      </c>
    </row>
    <row r="41" spans="6:10" x14ac:dyDescent="0.25"/>
    <row r="42" spans="6:10" x14ac:dyDescent="0.25"/>
    <row r="43" spans="6:10" x14ac:dyDescent="0.25"/>
    <row r="44" spans="6:10" x14ac:dyDescent="0.25"/>
    <row r="45" spans="6:10" x14ac:dyDescent="0.25"/>
    <row r="46" spans="6:10" x14ac:dyDescent="0.25"/>
    <row r="47" spans="6:10" x14ac:dyDescent="0.25"/>
    <row r="48" spans="6:10" x14ac:dyDescent="0.25"/>
    <row r="49" spans="3:9" x14ac:dyDescent="0.25"/>
    <row r="50" spans="3:9" x14ac:dyDescent="0.25"/>
    <row r="51" spans="3:9" x14ac:dyDescent="0.25"/>
    <row r="52" spans="3:9" x14ac:dyDescent="0.25"/>
    <row r="53" spans="3:9" x14ac:dyDescent="0.25"/>
    <row r="54" spans="3:9" x14ac:dyDescent="0.25">
      <c r="C54" s="5"/>
    </row>
    <row r="55" spans="3:9" x14ac:dyDescent="0.25"/>
    <row r="56" spans="3:9" x14ac:dyDescent="0.25"/>
    <row r="57" spans="3:9" x14ac:dyDescent="0.25"/>
    <row r="58" spans="3:9" x14ac:dyDescent="0.25"/>
    <row r="59" spans="3:9" x14ac:dyDescent="0.25"/>
    <row r="60" spans="3:9" x14ac:dyDescent="0.25"/>
    <row r="61" spans="3:9" hidden="1" x14ac:dyDescent="0.25">
      <c r="F61" s="6"/>
      <c r="G61" s="1"/>
      <c r="H61" s="1"/>
      <c r="I61" s="1"/>
    </row>
    <row r="62" spans="3:9" hidden="1" x14ac:dyDescent="0.25">
      <c r="F62" s="6"/>
      <c r="G62" s="1"/>
      <c r="H62" s="1"/>
      <c r="I62" s="1"/>
    </row>
    <row r="63" spans="3:9" hidden="1" x14ac:dyDescent="0.25">
      <c r="F63" s="6"/>
      <c r="G63" s="1"/>
      <c r="H63" s="1"/>
      <c r="I63" s="1"/>
    </row>
    <row r="64" spans="3:9" hidden="1" x14ac:dyDescent="0.25">
      <c r="F64" s="6"/>
      <c r="G64" s="1"/>
      <c r="H64" s="1"/>
      <c r="I64" s="1"/>
    </row>
    <row r="65" spans="6:9" hidden="1" x14ac:dyDescent="0.25">
      <c r="F65" s="6"/>
      <c r="G65" s="1"/>
      <c r="H65" s="1"/>
      <c r="I65" s="1"/>
    </row>
    <row r="66" spans="6:9" hidden="1" x14ac:dyDescent="0.25">
      <c r="F66" s="6"/>
      <c r="G66" s="1"/>
      <c r="H66" s="1"/>
      <c r="I66" s="1"/>
    </row>
    <row r="67" spans="6:9" hidden="1" x14ac:dyDescent="0.25">
      <c r="F67" s="6"/>
      <c r="G67" s="1"/>
      <c r="H67" s="1"/>
      <c r="I67" s="1"/>
    </row>
    <row r="68" spans="6:9" hidden="1" x14ac:dyDescent="0.25">
      <c r="F68" s="6"/>
      <c r="G68" s="1"/>
      <c r="H68" s="1"/>
      <c r="I68" s="1"/>
    </row>
    <row r="69" spans="6:9" hidden="1" x14ac:dyDescent="0.25">
      <c r="F69" s="6"/>
      <c r="G69" s="1"/>
      <c r="H69" s="1"/>
      <c r="I69" s="1"/>
    </row>
    <row r="70" spans="6:9" hidden="1" x14ac:dyDescent="0.25">
      <c r="F70" s="6"/>
      <c r="G70" s="1"/>
      <c r="H70" s="1"/>
      <c r="I70" s="1"/>
    </row>
    <row r="71" spans="6:9" hidden="1" x14ac:dyDescent="0.25">
      <c r="F71" s="6"/>
      <c r="G71" s="1"/>
      <c r="H71" s="1"/>
      <c r="I71" s="1"/>
    </row>
    <row r="72" spans="6:9" hidden="1" x14ac:dyDescent="0.25">
      <c r="F72" s="6"/>
      <c r="G72" s="1"/>
      <c r="H72" s="1"/>
      <c r="I72" s="1"/>
    </row>
    <row r="73" spans="6:9" hidden="1" x14ac:dyDescent="0.25">
      <c r="F73" s="6"/>
      <c r="G73" s="1"/>
      <c r="H73" s="1"/>
      <c r="I73" s="1"/>
    </row>
    <row r="74" spans="6:9" hidden="1" x14ac:dyDescent="0.25">
      <c r="F74" s="6"/>
      <c r="G74" s="1"/>
      <c r="H74" s="1"/>
      <c r="I74" s="1"/>
    </row>
    <row r="75" spans="6:9" hidden="1" x14ac:dyDescent="0.25">
      <c r="F75" s="6"/>
      <c r="G75" s="1"/>
      <c r="H75" s="1"/>
      <c r="I75" s="1"/>
    </row>
    <row r="76" spans="6:9" hidden="1" x14ac:dyDescent="0.25">
      <c r="F76" s="6"/>
      <c r="G76" s="1"/>
      <c r="H76" s="1"/>
      <c r="I76" s="1"/>
    </row>
    <row r="77" spans="6:9" hidden="1" x14ac:dyDescent="0.25">
      <c r="F77" s="6"/>
      <c r="G77" s="1"/>
      <c r="H77" s="1"/>
      <c r="I77" s="1"/>
    </row>
    <row r="78" spans="6:9" hidden="1" x14ac:dyDescent="0.25">
      <c r="F78" s="6"/>
      <c r="G78" s="1"/>
      <c r="H78" s="1"/>
      <c r="I78" s="1"/>
    </row>
    <row r="79" spans="6:9" hidden="1" x14ac:dyDescent="0.25">
      <c r="F79" s="6"/>
      <c r="G79" s="1"/>
      <c r="H79" s="1"/>
      <c r="I79" s="1"/>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showGridLines="0" showRowColHeaders="0" zoomScale="130" zoomScaleNormal="130" workbookViewId="0"/>
  </sheetViews>
  <sheetFormatPr baseColWidth="10" defaultColWidth="0" defaultRowHeight="15" customHeight="1" zeroHeight="1" x14ac:dyDescent="0.25"/>
  <cols>
    <col min="1" max="11" width="11.42578125" customWidth="1"/>
    <col min="12" max="12" width="0" hidden="1" customWidth="1"/>
  </cols>
  <sheetData>
    <row r="1" spans="1:11" s="3" customFormat="1" ht="78.75" customHeight="1" x14ac:dyDescent="0.25">
      <c r="A1" s="4"/>
      <c r="B1" s="4"/>
      <c r="C1" s="4"/>
      <c r="D1" s="4"/>
      <c r="E1" s="4"/>
      <c r="F1" s="4"/>
      <c r="G1" s="4"/>
      <c r="H1" s="4"/>
      <c r="I1" s="4"/>
      <c r="J1" s="4"/>
      <c r="K1" s="4"/>
    </row>
    <row r="2" spans="1:11" ht="7.5" customHeight="1" x14ac:dyDescent="0.25"/>
    <row r="3" spans="1:11" ht="56.25" customHeight="1" x14ac:dyDescent="0.25"/>
    <row r="4" spans="1:11" ht="9" customHeight="1" x14ac:dyDescent="0.25"/>
    <row r="5" spans="1:11" x14ac:dyDescent="0.25"/>
    <row r="6" spans="1:11" x14ac:dyDescent="0.25">
      <c r="B6" s="71" t="s">
        <v>42</v>
      </c>
      <c r="C6" s="72"/>
      <c r="D6" s="72"/>
      <c r="E6" s="72"/>
      <c r="F6" s="72"/>
      <c r="G6" s="72"/>
      <c r="H6" s="72"/>
      <c r="I6" s="72"/>
    </row>
    <row r="7" spans="1:11" x14ac:dyDescent="0.25">
      <c r="B7" s="72"/>
      <c r="C7" s="72"/>
      <c r="D7" s="72"/>
      <c r="E7" s="72"/>
      <c r="F7" s="72"/>
      <c r="G7" s="72"/>
      <c r="H7" s="72"/>
      <c r="I7" s="72"/>
    </row>
    <row r="8" spans="1:11" x14ac:dyDescent="0.25">
      <c r="B8" s="72"/>
      <c r="C8" s="72"/>
      <c r="D8" s="72"/>
      <c r="E8" s="72"/>
      <c r="F8" s="72"/>
      <c r="G8" s="72"/>
      <c r="H8" s="72"/>
      <c r="I8" s="72"/>
    </row>
    <row r="9" spans="1:11" x14ac:dyDescent="0.25">
      <c r="B9" s="10"/>
      <c r="C9" s="10"/>
      <c r="D9" s="10"/>
      <c r="E9" s="10"/>
      <c r="F9" s="10"/>
      <c r="G9" s="10"/>
      <c r="H9" s="10"/>
      <c r="I9" s="10"/>
    </row>
    <row r="10" spans="1:11" ht="15" customHeight="1" x14ac:dyDescent="0.25">
      <c r="B10" s="71" t="s">
        <v>43</v>
      </c>
      <c r="C10" s="71"/>
      <c r="D10" s="71"/>
      <c r="E10" s="71"/>
      <c r="F10" s="71"/>
      <c r="G10" s="71"/>
      <c r="H10" s="71"/>
      <c r="I10" s="71"/>
    </row>
    <row r="11" spans="1:11" x14ac:dyDescent="0.25">
      <c r="B11" s="71"/>
      <c r="C11" s="71"/>
      <c r="D11" s="71"/>
      <c r="E11" s="71"/>
      <c r="F11" s="71"/>
      <c r="G11" s="71"/>
      <c r="H11" s="71"/>
      <c r="I11" s="71"/>
    </row>
    <row r="12" spans="1:11" x14ac:dyDescent="0.25">
      <c r="B12" s="71"/>
      <c r="C12" s="71"/>
      <c r="D12" s="71"/>
      <c r="E12" s="71"/>
      <c r="F12" s="71"/>
      <c r="G12" s="71"/>
      <c r="H12" s="71"/>
      <c r="I12" s="71"/>
    </row>
    <row r="13" spans="1:11" x14ac:dyDescent="0.25">
      <c r="B13" s="71"/>
      <c r="C13" s="71"/>
      <c r="D13" s="71"/>
      <c r="E13" s="71"/>
      <c r="F13" s="71"/>
      <c r="G13" s="71"/>
      <c r="H13" s="71"/>
      <c r="I13" s="71"/>
    </row>
    <row r="14" spans="1:11" x14ac:dyDescent="0.25">
      <c r="B14" s="71"/>
      <c r="C14" s="71"/>
      <c r="D14" s="71"/>
      <c r="E14" s="71"/>
      <c r="F14" s="71"/>
      <c r="G14" s="71"/>
      <c r="H14" s="71"/>
      <c r="I14" s="71"/>
    </row>
    <row r="15" spans="1:11" x14ac:dyDescent="0.25">
      <c r="B15" s="10"/>
      <c r="C15" s="10"/>
      <c r="D15" s="10"/>
      <c r="E15" s="10"/>
      <c r="F15" s="10"/>
      <c r="G15" s="10"/>
      <c r="H15" s="10"/>
      <c r="I15" s="10"/>
    </row>
    <row r="16" spans="1:11" x14ac:dyDescent="0.25">
      <c r="B16" s="70" t="s">
        <v>44</v>
      </c>
      <c r="C16" s="70"/>
      <c r="D16" s="70"/>
      <c r="E16" s="70"/>
      <c r="F16" s="70"/>
      <c r="G16" s="70"/>
      <c r="H16" s="70"/>
      <c r="I16" s="70"/>
    </row>
    <row r="17" spans="2:9" x14ac:dyDescent="0.25">
      <c r="B17" s="70"/>
      <c r="C17" s="70"/>
      <c r="D17" s="70"/>
      <c r="E17" s="70"/>
      <c r="F17" s="70"/>
      <c r="G17" s="70"/>
      <c r="H17" s="70"/>
      <c r="I17" s="70"/>
    </row>
    <row r="18" spans="2:9" x14ac:dyDescent="0.25">
      <c r="B18" s="70"/>
      <c r="C18" s="70"/>
      <c r="D18" s="70"/>
      <c r="E18" s="70"/>
      <c r="F18" s="70"/>
      <c r="G18" s="70"/>
      <c r="H18" s="70"/>
      <c r="I18" s="70"/>
    </row>
    <row r="19" spans="2:9" x14ac:dyDescent="0.25">
      <c r="B19" s="11"/>
      <c r="C19" s="11"/>
      <c r="D19" s="11"/>
      <c r="E19" s="11"/>
      <c r="F19" s="11"/>
      <c r="G19" s="11"/>
      <c r="H19" s="11"/>
      <c r="I19" s="11"/>
    </row>
    <row r="20" spans="2:9" ht="15" customHeight="1" x14ac:dyDescent="0.25">
      <c r="B20" s="70" t="s">
        <v>45</v>
      </c>
      <c r="C20" s="70"/>
      <c r="D20" s="70"/>
      <c r="E20" s="70"/>
      <c r="F20" s="70"/>
      <c r="G20" s="70"/>
      <c r="H20" s="70"/>
      <c r="I20" s="70"/>
    </row>
    <row r="21" spans="2:9" x14ac:dyDescent="0.25">
      <c r="B21" s="70"/>
      <c r="C21" s="70"/>
      <c r="D21" s="70"/>
      <c r="E21" s="70"/>
      <c r="F21" s="70"/>
      <c r="G21" s="70"/>
      <c r="H21" s="70"/>
      <c r="I21" s="70"/>
    </row>
    <row r="22" spans="2:9" x14ac:dyDescent="0.25">
      <c r="B22" s="70"/>
      <c r="C22" s="70"/>
      <c r="D22" s="70"/>
      <c r="E22" s="70"/>
      <c r="F22" s="70"/>
      <c r="G22" s="70"/>
      <c r="H22" s="70"/>
      <c r="I22" s="70"/>
    </row>
    <row r="23" spans="2:9" x14ac:dyDescent="0.25">
      <c r="B23" s="70"/>
      <c r="C23" s="70"/>
      <c r="D23" s="70"/>
      <c r="E23" s="70"/>
      <c r="F23" s="70"/>
      <c r="G23" s="70"/>
      <c r="H23" s="70"/>
      <c r="I23" s="70"/>
    </row>
    <row r="24" spans="2:9" x14ac:dyDescent="0.25">
      <c r="B24" s="10"/>
      <c r="C24" s="10"/>
      <c r="D24" s="10"/>
      <c r="E24" s="10"/>
      <c r="F24" s="10"/>
      <c r="G24" s="10"/>
      <c r="H24" s="10"/>
      <c r="I24" s="10"/>
    </row>
    <row r="25" spans="2:9" x14ac:dyDescent="0.25">
      <c r="B25" s="70" t="s">
        <v>46</v>
      </c>
      <c r="C25" s="70"/>
      <c r="D25" s="70"/>
      <c r="E25" s="70"/>
      <c r="F25" s="70"/>
      <c r="G25" s="70"/>
      <c r="H25" s="70"/>
      <c r="I25" s="70"/>
    </row>
    <row r="26" spans="2:9" x14ac:dyDescent="0.25">
      <c r="B26" s="70"/>
      <c r="C26" s="70"/>
      <c r="D26" s="70"/>
      <c r="E26" s="70"/>
      <c r="F26" s="70"/>
      <c r="G26" s="70"/>
      <c r="H26" s="70"/>
      <c r="I26" s="70"/>
    </row>
    <row r="27" spans="2:9" x14ac:dyDescent="0.25">
      <c r="B27" s="70"/>
      <c r="C27" s="70"/>
      <c r="D27" s="70"/>
      <c r="E27" s="70"/>
      <c r="F27" s="70"/>
      <c r="G27" s="70"/>
      <c r="H27" s="70"/>
      <c r="I27" s="70"/>
    </row>
    <row r="28" spans="2:9" x14ac:dyDescent="0.25">
      <c r="B28" s="70"/>
      <c r="C28" s="70"/>
      <c r="D28" s="70"/>
      <c r="E28" s="70"/>
      <c r="F28" s="70"/>
      <c r="G28" s="70"/>
      <c r="H28" s="70"/>
      <c r="I28" s="70"/>
    </row>
    <row r="29" spans="2:9" x14ac:dyDescent="0.25">
      <c r="B29" s="10"/>
      <c r="C29" s="10"/>
      <c r="D29" s="10"/>
      <c r="E29" s="10"/>
      <c r="F29" s="10"/>
      <c r="G29" s="10"/>
      <c r="H29" s="10"/>
      <c r="I29" s="10"/>
    </row>
    <row r="30" spans="2:9" x14ac:dyDescent="0.25">
      <c r="B30" s="70" t="s">
        <v>47</v>
      </c>
      <c r="C30" s="70"/>
      <c r="D30" s="70"/>
      <c r="E30" s="70"/>
      <c r="F30" s="70"/>
      <c r="G30" s="70"/>
      <c r="H30" s="70"/>
      <c r="I30" s="70"/>
    </row>
    <row r="31" spans="2:9" x14ac:dyDescent="0.25">
      <c r="B31" s="70"/>
      <c r="C31" s="70"/>
      <c r="D31" s="70"/>
      <c r="E31" s="70"/>
      <c r="F31" s="70"/>
      <c r="G31" s="70"/>
      <c r="H31" s="70"/>
      <c r="I31" s="70"/>
    </row>
    <row r="32" spans="2:9" x14ac:dyDescent="0.25">
      <c r="B32" s="70"/>
      <c r="C32" s="70"/>
      <c r="D32" s="70"/>
      <c r="E32" s="70"/>
      <c r="F32" s="70"/>
      <c r="G32" s="70"/>
      <c r="H32" s="70"/>
      <c r="I32" s="70"/>
    </row>
    <row r="33" spans="2:9" x14ac:dyDescent="0.25">
      <c r="B33" s="70"/>
      <c r="C33" s="70"/>
      <c r="D33" s="70"/>
      <c r="E33" s="70"/>
      <c r="F33" s="70"/>
      <c r="G33" s="70"/>
      <c r="H33" s="70"/>
      <c r="I33" s="70"/>
    </row>
    <row r="34" spans="2:9" x14ac:dyDescent="0.25"/>
    <row r="35" spans="2:9" x14ac:dyDescent="0.25">
      <c r="B35" s="70" t="s">
        <v>65</v>
      </c>
      <c r="C35" s="70"/>
      <c r="D35" s="70"/>
      <c r="E35" s="70"/>
      <c r="F35" s="70"/>
      <c r="G35" s="70"/>
      <c r="H35" s="70"/>
      <c r="I35" s="70"/>
    </row>
    <row r="36" spans="2:9" x14ac:dyDescent="0.25">
      <c r="B36" s="70"/>
      <c r="C36" s="70"/>
      <c r="D36" s="70"/>
      <c r="E36" s="70"/>
      <c r="F36" s="70"/>
      <c r="G36" s="70"/>
      <c r="H36" s="70"/>
      <c r="I36" s="70"/>
    </row>
    <row r="37" spans="2:9" ht="0.75" customHeight="1" x14ac:dyDescent="0.25">
      <c r="B37" s="70"/>
      <c r="C37" s="70"/>
      <c r="D37" s="70"/>
      <c r="E37" s="70"/>
      <c r="F37" s="70"/>
      <c r="G37" s="70"/>
      <c r="H37" s="70"/>
      <c r="I37" s="70"/>
    </row>
    <row r="38" spans="2:9" x14ac:dyDescent="0.25">
      <c r="B38" s="70"/>
      <c r="C38" s="70"/>
      <c r="D38" s="70"/>
      <c r="E38" s="70"/>
      <c r="F38" s="70"/>
      <c r="G38" s="70"/>
      <c r="H38" s="70"/>
      <c r="I38" s="70"/>
    </row>
    <row r="39" spans="2:9" x14ac:dyDescent="0.25"/>
    <row r="40" spans="2:9" x14ac:dyDescent="0.25"/>
    <row r="41" spans="2:9" hidden="1" x14ac:dyDescent="0.25"/>
    <row r="42" spans="2:9" hidden="1" x14ac:dyDescent="0.25"/>
    <row r="43" spans="2:9" hidden="1" x14ac:dyDescent="0.25"/>
    <row r="44" spans="2:9" hidden="1" x14ac:dyDescent="0.25"/>
    <row r="45" spans="2:9" hidden="1" x14ac:dyDescent="0.25"/>
    <row r="46" spans="2:9" hidden="1" x14ac:dyDescent="0.25"/>
    <row r="47" spans="2:9" hidden="1" x14ac:dyDescent="0.25"/>
    <row r="48" spans="2:9" hidden="1" x14ac:dyDescent="0.25"/>
    <row r="49" spans="3:3" hidden="1" x14ac:dyDescent="0.25"/>
    <row r="50" spans="3:3" hidden="1" x14ac:dyDescent="0.25"/>
    <row r="51" spans="3:3" hidden="1" x14ac:dyDescent="0.25"/>
    <row r="52" spans="3:3" hidden="1" x14ac:dyDescent="0.25"/>
    <row r="53" spans="3:3" hidden="1" x14ac:dyDescent="0.25"/>
    <row r="54" spans="3:3" hidden="1" x14ac:dyDescent="0.25"/>
    <row r="55" spans="3:3" hidden="1" x14ac:dyDescent="0.25"/>
    <row r="56" spans="3:3" hidden="1" x14ac:dyDescent="0.25"/>
    <row r="57" spans="3:3" hidden="1" x14ac:dyDescent="0.25"/>
    <row r="58" spans="3:3" hidden="1" x14ac:dyDescent="0.25"/>
    <row r="59" spans="3:3" hidden="1" x14ac:dyDescent="0.25">
      <c r="C59" s="5"/>
    </row>
    <row r="60" spans="3:3" ht="15" customHeight="1" x14ac:dyDescent="0.25"/>
    <row r="61" spans="3:3" ht="15" customHeight="1" x14ac:dyDescent="0.25"/>
    <row r="62" spans="3:3" ht="15" customHeight="1" x14ac:dyDescent="0.25"/>
    <row r="63" spans="3:3" ht="15" customHeight="1" x14ac:dyDescent="0.25"/>
    <row r="64" spans="3:3" ht="15" customHeight="1" x14ac:dyDescent="0.25"/>
    <row r="65" ht="15" customHeight="1" x14ac:dyDescent="0.25"/>
    <row r="66" ht="15" customHeight="1" x14ac:dyDescent="0.25"/>
  </sheetData>
  <mergeCells count="7">
    <mergeCell ref="B35:I38"/>
    <mergeCell ref="B25:I28"/>
    <mergeCell ref="B30:I33"/>
    <mergeCell ref="B6:I8"/>
    <mergeCell ref="B10:I14"/>
    <mergeCell ref="B16:I18"/>
    <mergeCell ref="B20:I2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showGridLines="0" showRowColHeaders="0" tabSelected="1" zoomScale="130" zoomScaleNormal="130" workbookViewId="0"/>
  </sheetViews>
  <sheetFormatPr baseColWidth="10" defaultColWidth="0" defaultRowHeight="15" zeroHeight="1" x14ac:dyDescent="0.25"/>
  <cols>
    <col min="1" max="11" width="11.42578125" customWidth="1"/>
    <col min="12" max="12" width="0" hidden="1" customWidth="1"/>
  </cols>
  <sheetData>
    <row r="1" spans="1:11" s="3" customFormat="1" ht="78.75" customHeight="1" x14ac:dyDescent="0.25">
      <c r="A1" s="4"/>
      <c r="B1" s="4"/>
      <c r="C1" s="4"/>
      <c r="D1" s="4"/>
      <c r="E1" s="4"/>
      <c r="F1" s="4"/>
      <c r="G1" s="4"/>
      <c r="H1" s="4"/>
      <c r="I1" s="4"/>
      <c r="J1" s="4"/>
      <c r="K1" s="4"/>
    </row>
    <row r="2" spans="1:11" ht="7.5" customHeight="1" x14ac:dyDescent="0.25"/>
    <row r="3" spans="1:11" ht="56.25" customHeight="1" x14ac:dyDescent="0.25"/>
    <row r="4" spans="1:11" ht="9" customHeight="1" x14ac:dyDescent="0.25"/>
    <row r="5" spans="1:11" x14ac:dyDescent="0.25"/>
    <row r="6" spans="1:11" x14ac:dyDescent="0.25"/>
    <row r="7" spans="1:11" x14ac:dyDescent="0.25"/>
    <row r="8" spans="1:11" x14ac:dyDescent="0.25"/>
    <row r="9" spans="1:11" x14ac:dyDescent="0.25"/>
    <row r="10" spans="1:11" x14ac:dyDescent="0.25"/>
    <row r="11" spans="1:11" x14ac:dyDescent="0.25"/>
    <row r="12" spans="1:11" x14ac:dyDescent="0.25"/>
    <row r="13" spans="1:11" x14ac:dyDescent="0.25"/>
    <row r="14" spans="1:11" x14ac:dyDescent="0.25"/>
    <row r="15" spans="1:11" x14ac:dyDescent="0.25"/>
    <row r="16" spans="1:11" x14ac:dyDescent="0.25"/>
    <row r="17" x14ac:dyDescent="0.25"/>
    <row r="18" x14ac:dyDescent="0.25"/>
    <row r="19" x14ac:dyDescent="0.25"/>
    <row r="20" x14ac:dyDescent="0.25"/>
    <row r="21" x14ac:dyDescent="0.25"/>
    <row r="22" ht="0.75" customHeight="1" x14ac:dyDescent="0.25"/>
    <row r="23" x14ac:dyDescent="0.25"/>
    <row r="24" x14ac:dyDescent="0.25"/>
    <row r="25" x14ac:dyDescent="0.25"/>
    <row r="26" hidden="1" x14ac:dyDescent="0.25"/>
    <row r="27" hidden="1" x14ac:dyDescent="0.25"/>
    <row r="28" hidden="1" x14ac:dyDescent="0.25"/>
    <row r="29" hidden="1" x14ac:dyDescent="0.25"/>
    <row r="30" hidden="1" x14ac:dyDescent="0.25"/>
    <row r="31" hidden="1" x14ac:dyDescent="0.25"/>
    <row r="32" hidden="1" x14ac:dyDescent="0.25"/>
    <row r="33" spans="3:3" hidden="1" x14ac:dyDescent="0.25"/>
    <row r="34" spans="3:3" hidden="1" x14ac:dyDescent="0.25"/>
    <row r="35" spans="3:3" hidden="1" x14ac:dyDescent="0.25"/>
    <row r="36" spans="3:3" hidden="1" x14ac:dyDescent="0.25"/>
    <row r="37" spans="3:3" hidden="1" x14ac:dyDescent="0.25"/>
    <row r="38" spans="3:3" hidden="1" x14ac:dyDescent="0.25"/>
    <row r="39" spans="3:3" hidden="1" x14ac:dyDescent="0.25"/>
    <row r="40" spans="3:3" hidden="1" x14ac:dyDescent="0.25"/>
    <row r="41" spans="3:3" hidden="1" x14ac:dyDescent="0.25"/>
    <row r="42" spans="3:3" hidden="1" x14ac:dyDescent="0.25"/>
    <row r="43" spans="3:3" hidden="1" x14ac:dyDescent="0.25"/>
    <row r="44" spans="3:3" hidden="1" x14ac:dyDescent="0.25">
      <c r="C44" s="5"/>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showGridLines="0" showRowColHeaders="0" topLeftCell="A25" zoomScale="130" zoomScaleNormal="130" workbookViewId="0">
      <selection activeCell="E3" sqref="E3"/>
    </sheetView>
  </sheetViews>
  <sheetFormatPr baseColWidth="10" defaultColWidth="0" defaultRowHeight="15" zeroHeight="1" x14ac:dyDescent="0.25"/>
  <cols>
    <col min="1" max="11" width="11.42578125" customWidth="1"/>
    <col min="12" max="12" width="0" hidden="1" customWidth="1"/>
  </cols>
  <sheetData>
    <row r="1" spans="1:11" s="3" customFormat="1" ht="78.75" customHeight="1" x14ac:dyDescent="0.25">
      <c r="A1" s="4"/>
      <c r="B1" s="4"/>
      <c r="C1" s="4"/>
      <c r="D1" s="4"/>
      <c r="E1" s="4"/>
      <c r="F1" s="4"/>
      <c r="G1" s="4"/>
      <c r="H1" s="4"/>
      <c r="I1" s="4"/>
      <c r="J1" s="4"/>
      <c r="K1" s="4"/>
    </row>
    <row r="2" spans="1:11" x14ac:dyDescent="0.25"/>
    <row r="3" spans="1:11" ht="56.25" customHeight="1" x14ac:dyDescent="0.25"/>
    <row r="4" spans="1:11" ht="15" customHeight="1" x14ac:dyDescent="0.25"/>
    <row r="5" spans="1:11" x14ac:dyDescent="0.25"/>
    <row r="6" spans="1:11" x14ac:dyDescent="0.25"/>
    <row r="7" spans="1:11" x14ac:dyDescent="0.25"/>
    <row r="8" spans="1:11" x14ac:dyDescent="0.25"/>
    <row r="9" spans="1:11" x14ac:dyDescent="0.25"/>
    <row r="10" spans="1:11" x14ac:dyDescent="0.25"/>
    <row r="11" spans="1:11" x14ac:dyDescent="0.25"/>
    <row r="12" spans="1:11" x14ac:dyDescent="0.25"/>
    <row r="13" spans="1:11" x14ac:dyDescent="0.25"/>
    <row r="14" spans="1:11" x14ac:dyDescent="0.25"/>
    <row r="15" spans="1:11" x14ac:dyDescent="0.25"/>
    <row r="16" spans="1:11" x14ac:dyDescent="0.25"/>
    <row r="17" x14ac:dyDescent="0.25"/>
    <row r="18" x14ac:dyDescent="0.25"/>
    <row r="19" x14ac:dyDescent="0.25"/>
    <row r="20" x14ac:dyDescent="0.25"/>
    <row r="21" x14ac:dyDescent="0.25"/>
    <row r="22" ht="0.75" customHeight="1"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3:3" x14ac:dyDescent="0.25"/>
    <row r="34" spans="3:3" x14ac:dyDescent="0.25"/>
    <row r="35" spans="3:3" x14ac:dyDescent="0.25"/>
    <row r="36" spans="3:3" x14ac:dyDescent="0.25"/>
    <row r="37" spans="3:3" x14ac:dyDescent="0.25"/>
    <row r="38" spans="3:3" x14ac:dyDescent="0.25"/>
    <row r="39" spans="3:3" x14ac:dyDescent="0.25"/>
    <row r="40" spans="3:3" x14ac:dyDescent="0.25"/>
    <row r="41" spans="3:3" x14ac:dyDescent="0.25"/>
    <row r="42" spans="3:3" x14ac:dyDescent="0.25"/>
    <row r="43" spans="3:3" x14ac:dyDescent="0.25"/>
    <row r="44" spans="3:3" x14ac:dyDescent="0.25">
      <c r="C44" s="5"/>
    </row>
    <row r="45" spans="3:3" x14ac:dyDescent="0.25"/>
    <row r="46" spans="3:3" x14ac:dyDescent="0.25"/>
    <row r="47" spans="3:3" x14ac:dyDescent="0.25"/>
    <row r="48" spans="3:3"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sheetData>
  <sheetProtection password="DA2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0ConsulKmClasif2014_2</vt:lpstr>
      <vt:lpstr>Bogotá Final</vt:lpstr>
      <vt:lpstr>MVT</vt:lpstr>
      <vt:lpstr>MVL</vt:lpstr>
      <vt:lpstr>MVI</vt:lpstr>
      <vt:lpstr>MVA</vt:lpstr>
      <vt:lpstr>Notas</vt:lpstr>
      <vt:lpstr>Indice</vt:lpstr>
      <vt:lpstr>Bogotá</vt:lpstr>
      <vt:lpstr>1ConsulEstadoPorClasif2014_2</vt:lpstr>
      <vt:lpstr>DinamicaLocalidad MVA- TRONCAL</vt:lpstr>
      <vt:lpstr> MVA + MVT</vt:lpstr>
      <vt:lpstr>DinamicaLocalidad MVI</vt:lpstr>
      <vt:lpstr>DinamicaLocalidad MVL</vt:lpstr>
      <vt:lpstr>InfCambioLocalidades</vt:lpstr>
      <vt:lpstr>0ConsEstadoLocPorClasifMV2014_2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Giovanni Camargo Gil</dc:creator>
  <cp:lastModifiedBy>Diana T</cp:lastModifiedBy>
  <cp:lastPrinted>2015-05-13T13:47:46Z</cp:lastPrinted>
  <dcterms:created xsi:type="dcterms:W3CDTF">2015-03-30T20:38:07Z</dcterms:created>
  <dcterms:modified xsi:type="dcterms:W3CDTF">2015-06-01T19:13:28Z</dcterms:modified>
</cp:coreProperties>
</file>