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aninoac1\OCIamna\EsquemaPublicación\_Pub2020\P20200305\"/>
    </mc:Choice>
  </mc:AlternateContent>
  <bookViews>
    <workbookView xWindow="0" yWindow="0" windowWidth="28800" windowHeight="11235" activeTab="1"/>
  </bookViews>
  <sheets>
    <sheet name="INDICADOR INTERNO" sheetId="8" r:id="rId1"/>
    <sheet name="Base de Datos Interno" sheetId="7" r:id="rId2"/>
    <sheet name="INDICADOR EXTERNO" sheetId="3" r:id="rId3"/>
    <sheet name="Base de Datos EXTERNOS" sheetId="2" r:id="rId4"/>
    <sheet name="TD Interno" sheetId="6" r:id="rId5"/>
    <sheet name="TDExterno" sheetId="5" r:id="rId6"/>
  </sheets>
  <externalReferences>
    <externalReference r:id="rId7"/>
  </externalReferences>
  <definedNames>
    <definedName name="_xlnm._FilterDatabase" localSheetId="3" hidden="1">'Base de Datos EXTERNOS'!$A$1:$I$140</definedName>
    <definedName name="_xlnm._FilterDatabase" localSheetId="1" hidden="1">'Base de Datos Interno'!$A$1:$I$1342</definedName>
    <definedName name="_xlnm._FilterDatabase" localSheetId="2" hidden="1">'INDICADOR EXTERNO'!$A$8:$J$41</definedName>
    <definedName name="_xlnm._FilterDatabase" localSheetId="0" hidden="1">'INDICADOR INTERNO'!$A$8:$J$41</definedName>
  </definedNames>
  <calcPr calcId="152511"/>
  <pivotCaches>
    <pivotCache cacheId="0" r:id="rId8"/>
    <pivotCache cacheId="1"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8" l="1"/>
  <c r="G40" i="8"/>
  <c r="J40" i="8" s="1"/>
  <c r="F40" i="8"/>
  <c r="H40" i="8" s="1"/>
  <c r="I39" i="8"/>
  <c r="H39" i="8"/>
  <c r="G39" i="8"/>
  <c r="J39" i="8" s="1"/>
  <c r="F39" i="8"/>
  <c r="E39" i="8"/>
  <c r="D39" i="8"/>
  <c r="C39" i="8"/>
  <c r="B39" i="8"/>
  <c r="I38" i="8"/>
  <c r="G38" i="8"/>
  <c r="J38" i="8" s="1"/>
  <c r="F38" i="8"/>
  <c r="H38" i="8" s="1"/>
  <c r="E38" i="8"/>
  <c r="D38" i="8"/>
  <c r="C38" i="8"/>
  <c r="B38" i="8"/>
  <c r="I37" i="8"/>
  <c r="G37" i="8"/>
  <c r="F37" i="8"/>
  <c r="H37" i="8" s="1"/>
  <c r="D37" i="8"/>
  <c r="C37" i="8"/>
  <c r="E37" i="8" s="1"/>
  <c r="B37" i="8"/>
  <c r="I36" i="8"/>
  <c r="G36" i="8"/>
  <c r="J36" i="8" s="1"/>
  <c r="F36" i="8"/>
  <c r="I35" i="8"/>
  <c r="H35" i="8"/>
  <c r="G35" i="8"/>
  <c r="F35" i="8"/>
  <c r="J35" i="8" s="1"/>
  <c r="E35" i="8"/>
  <c r="D35" i="8"/>
  <c r="C35" i="8"/>
  <c r="B35" i="8"/>
  <c r="I34" i="8"/>
  <c r="G34" i="8"/>
  <c r="J34" i="8" s="1"/>
  <c r="F34" i="8"/>
  <c r="H34" i="8" s="1"/>
  <c r="E34" i="8"/>
  <c r="D34" i="8"/>
  <c r="C34" i="8"/>
  <c r="B34" i="8"/>
  <c r="I33" i="8"/>
  <c r="G33" i="8"/>
  <c r="F33" i="8"/>
  <c r="J33" i="8" s="1"/>
  <c r="I32" i="8"/>
  <c r="G32" i="8"/>
  <c r="J32" i="8" s="1"/>
  <c r="F32" i="8"/>
  <c r="I31" i="8"/>
  <c r="H31" i="8"/>
  <c r="G31" i="8"/>
  <c r="F31" i="8"/>
  <c r="J31" i="8" s="1"/>
  <c r="I30" i="8"/>
  <c r="G30" i="8"/>
  <c r="J30" i="8" s="1"/>
  <c r="F30" i="8"/>
  <c r="H30" i="8" s="1"/>
  <c r="I28" i="8"/>
  <c r="G28" i="8"/>
  <c r="F28" i="8"/>
  <c r="H28" i="8" s="1"/>
  <c r="D28" i="8"/>
  <c r="C28" i="8"/>
  <c r="E28" i="8" s="1"/>
  <c r="B28" i="8"/>
  <c r="I27" i="8"/>
  <c r="G27" i="8"/>
  <c r="J27" i="8" s="1"/>
  <c r="F27" i="8"/>
  <c r="D27" i="8"/>
  <c r="C27" i="8"/>
  <c r="E27" i="8" s="1"/>
  <c r="B27" i="8"/>
  <c r="I26" i="8"/>
  <c r="H26" i="8"/>
  <c r="G26" i="8"/>
  <c r="F26" i="8"/>
  <c r="J26" i="8" s="1"/>
  <c r="E26" i="8"/>
  <c r="D26" i="8"/>
  <c r="C26" i="8"/>
  <c r="B26" i="8"/>
  <c r="I25" i="8"/>
  <c r="G25" i="8"/>
  <c r="J25" i="8" s="1"/>
  <c r="F25" i="8"/>
  <c r="H25" i="8" s="1"/>
  <c r="E25" i="8"/>
  <c r="D25" i="8"/>
  <c r="C25" i="8"/>
  <c r="B25" i="8"/>
  <c r="I24" i="8"/>
  <c r="G24" i="8"/>
  <c r="F24" i="8"/>
  <c r="J24" i="8" s="1"/>
  <c r="D24" i="8"/>
  <c r="C24" i="8"/>
  <c r="E24" i="8" s="1"/>
  <c r="B24" i="8"/>
  <c r="I23" i="8"/>
  <c r="G23" i="8"/>
  <c r="J23" i="8" s="1"/>
  <c r="F23" i="8"/>
  <c r="D23" i="8"/>
  <c r="C23" i="8"/>
  <c r="E23" i="8" s="1"/>
  <c r="B23" i="8"/>
  <c r="I22" i="8"/>
  <c r="H22" i="8"/>
  <c r="G22" i="8"/>
  <c r="F22" i="8"/>
  <c r="J22" i="8" s="1"/>
  <c r="E22" i="8"/>
  <c r="D22" i="8"/>
  <c r="C22" i="8"/>
  <c r="B22" i="8"/>
  <c r="I21" i="8"/>
  <c r="G21" i="8"/>
  <c r="J21" i="8" s="1"/>
  <c r="F21" i="8"/>
  <c r="H21" i="8" s="1"/>
  <c r="E21" i="8"/>
  <c r="D21" i="8"/>
  <c r="C21" i="8"/>
  <c r="B21" i="8"/>
  <c r="I20" i="8"/>
  <c r="G20" i="8"/>
  <c r="F20" i="8"/>
  <c r="H20" i="8" s="1"/>
  <c r="D20" i="8"/>
  <c r="C20" i="8"/>
  <c r="E20" i="8" s="1"/>
  <c r="B20" i="8"/>
  <c r="I19" i="8"/>
  <c r="G19" i="8"/>
  <c r="J19" i="8" s="1"/>
  <c r="F19" i="8"/>
  <c r="D19" i="8"/>
  <c r="C19" i="8"/>
  <c r="E19" i="8" s="1"/>
  <c r="B19" i="8"/>
  <c r="I18" i="8"/>
  <c r="H18" i="8"/>
  <c r="G18" i="8"/>
  <c r="F18" i="8"/>
  <c r="J18" i="8" s="1"/>
  <c r="E18" i="8"/>
  <c r="D18" i="8"/>
  <c r="C18" i="8"/>
  <c r="B18" i="8"/>
  <c r="I17" i="8"/>
  <c r="G17" i="8"/>
  <c r="J17" i="8" s="1"/>
  <c r="F17" i="8"/>
  <c r="H17" i="8" s="1"/>
  <c r="I16" i="8"/>
  <c r="G16" i="8"/>
  <c r="F16" i="8"/>
  <c r="H16" i="8" s="1"/>
  <c r="I15" i="8"/>
  <c r="G15" i="8"/>
  <c r="J15" i="8" s="1"/>
  <c r="F15" i="8"/>
  <c r="I14" i="8"/>
  <c r="H14" i="8"/>
  <c r="G14" i="8"/>
  <c r="F14" i="8"/>
  <c r="J14" i="8" s="1"/>
  <c r="E14" i="8"/>
  <c r="D14" i="8"/>
  <c r="C14" i="8"/>
  <c r="B14" i="8"/>
  <c r="I13" i="8"/>
  <c r="G13" i="8"/>
  <c r="J13" i="8" s="1"/>
  <c r="F13" i="8"/>
  <c r="H13" i="8" s="1"/>
  <c r="E13" i="8"/>
  <c r="D13" i="8"/>
  <c r="C13" i="8"/>
  <c r="B13" i="8"/>
  <c r="I12" i="8"/>
  <c r="G12" i="8"/>
  <c r="F12" i="8"/>
  <c r="F41" i="8" s="1"/>
  <c r="D12" i="8"/>
  <c r="C12" i="8"/>
  <c r="E12" i="8" s="1"/>
  <c r="B12" i="8"/>
  <c r="B41" i="8" s="1"/>
  <c r="I11" i="8"/>
  <c r="G11" i="8"/>
  <c r="J11" i="8" s="1"/>
  <c r="F11" i="8"/>
  <c r="D11" i="8"/>
  <c r="C11" i="8"/>
  <c r="E11" i="8" s="1"/>
  <c r="B11" i="8"/>
  <c r="I10" i="8"/>
  <c r="I41" i="8" s="1"/>
  <c r="H10" i="8"/>
  <c r="G10" i="8"/>
  <c r="G41" i="8" s="1"/>
  <c r="J41" i="8" s="1"/>
  <c r="F10" i="8"/>
  <c r="J10" i="8" s="1"/>
  <c r="E10" i="8"/>
  <c r="D10" i="8"/>
  <c r="D41" i="8" s="1"/>
  <c r="C10" i="8"/>
  <c r="C41" i="8" s="1"/>
  <c r="E41" i="8" s="1"/>
  <c r="B10" i="8"/>
  <c r="J12" i="8" l="1"/>
  <c r="J28" i="8"/>
  <c r="H11" i="8"/>
  <c r="H15" i="8"/>
  <c r="H19" i="8"/>
  <c r="H23" i="8"/>
  <c r="H27" i="8"/>
  <c r="H32" i="8"/>
  <c r="H36" i="8"/>
  <c r="J16" i="8"/>
  <c r="J20" i="8"/>
  <c r="J37" i="8"/>
  <c r="H12" i="8"/>
  <c r="H41" i="8" s="1"/>
  <c r="H24" i="8"/>
  <c r="H33" i="8"/>
  <c r="I20" i="3" l="1"/>
  <c r="I24" i="3"/>
  <c r="I25" i="3"/>
  <c r="F25" i="3"/>
  <c r="F20" i="3"/>
  <c r="F24" i="3"/>
  <c r="D40" i="3" l="1"/>
  <c r="C40" i="3"/>
  <c r="B40" i="3"/>
  <c r="D36" i="3"/>
  <c r="C36" i="3"/>
  <c r="B36" i="3"/>
  <c r="D27" i="3"/>
  <c r="C27" i="3"/>
  <c r="B27" i="3"/>
  <c r="D25" i="3"/>
  <c r="C25" i="3"/>
  <c r="B25" i="3"/>
  <c r="D24" i="3"/>
  <c r="C24" i="3"/>
  <c r="B24" i="3"/>
  <c r="D23" i="3"/>
  <c r="C23" i="3"/>
  <c r="B23" i="3"/>
  <c r="D22" i="3"/>
  <c r="C22" i="3"/>
  <c r="B22" i="3"/>
  <c r="D20" i="3"/>
  <c r="C20" i="3"/>
  <c r="B20" i="3"/>
  <c r="D17" i="3"/>
  <c r="C17" i="3"/>
  <c r="B17" i="3"/>
  <c r="D16" i="3"/>
  <c r="C16" i="3"/>
  <c r="B16" i="3"/>
  <c r="B10" i="3"/>
  <c r="D10" i="3"/>
  <c r="C10" i="3"/>
  <c r="G10" i="3" l="1"/>
  <c r="F40" i="3"/>
  <c r="I40" i="3"/>
  <c r="H40" i="3"/>
  <c r="G40" i="3"/>
  <c r="I36" i="3"/>
  <c r="H36" i="3"/>
  <c r="G36" i="3"/>
  <c r="I27" i="3"/>
  <c r="H27" i="3"/>
  <c r="G27" i="3"/>
  <c r="H25" i="3"/>
  <c r="G25" i="3"/>
  <c r="H24" i="3"/>
  <c r="G24" i="3"/>
  <c r="I23" i="3"/>
  <c r="H23" i="3"/>
  <c r="G23" i="3"/>
  <c r="I22" i="3"/>
  <c r="H22" i="3"/>
  <c r="G22" i="3"/>
  <c r="H20" i="3"/>
  <c r="G20" i="3"/>
  <c r="I17" i="3"/>
  <c r="H17" i="3"/>
  <c r="G17" i="3"/>
  <c r="I15" i="3"/>
  <c r="H15" i="3"/>
  <c r="G15" i="3"/>
  <c r="I10" i="3"/>
  <c r="H10" i="3"/>
  <c r="F10" i="3"/>
  <c r="F36" i="3"/>
  <c r="F27" i="3"/>
  <c r="F23" i="3"/>
  <c r="F22" i="3"/>
  <c r="F17" i="3"/>
  <c r="F15" i="3"/>
  <c r="E10" i="3" l="1"/>
  <c r="E22" i="3"/>
  <c r="E25" i="3"/>
  <c r="E40" i="3"/>
  <c r="E16" i="3"/>
  <c r="E23" i="3"/>
  <c r="E27" i="3"/>
  <c r="E17" i="3"/>
  <c r="E24" i="3"/>
  <c r="E36" i="3"/>
  <c r="J27" i="3"/>
  <c r="J40" i="3"/>
  <c r="J22" i="3"/>
  <c r="E20" i="3" l="1"/>
  <c r="C41" i="3"/>
  <c r="J24" i="3" l="1"/>
  <c r="J20" i="3"/>
  <c r="J36" i="3"/>
  <c r="J23" i="3"/>
  <c r="J17" i="3"/>
  <c r="J10" i="3"/>
  <c r="J25" i="3"/>
  <c r="J15" i="3"/>
  <c r="J28" i="5" l="1"/>
  <c r="I71" i="5" l="1"/>
  <c r="G41" i="3" l="1"/>
  <c r="F41" i="3"/>
  <c r="H41" i="3"/>
  <c r="D41" i="3"/>
  <c r="I41" i="3"/>
  <c r="B41" i="3"/>
  <c r="J41" i="3" l="1"/>
  <c r="E41" i="3"/>
</calcChain>
</file>

<file path=xl/sharedStrings.xml><?xml version="1.0" encoding="utf-8"?>
<sst xmlns="http://schemas.openxmlformats.org/spreadsheetml/2006/main" count="9281" uniqueCount="3818">
  <si>
    <t>Código Acción </t>
  </si>
  <si>
    <t>Acción </t>
  </si>
  <si>
    <t>Hallazgo </t>
  </si>
  <si>
    <t>Estado </t>
  </si>
  <si>
    <t>% de Avance</t>
  </si>
  <si>
    <t>Tipo Plan </t>
  </si>
  <si>
    <t>Dependencia </t>
  </si>
  <si>
    <t>Fecha Inicio </t>
  </si>
  <si>
    <t>Fecha Fin </t>
  </si>
  <si>
    <t>SGI - SUBDIRECCIÓN GENERAL DE INFRAESTRUCTURA</t>
  </si>
  <si>
    <t>DTC - DIRECCIÓN TÉCNICA DE CONSTRUCCIONES</t>
  </si>
  <si>
    <t>SGDU - SUBDIRECCIÓN GENERAL DESARROLLO URBANO</t>
  </si>
  <si>
    <t>DTAI - D. TÉCNICA DE ADMON INFRAESTRUCTURA</t>
  </si>
  <si>
    <t>DTDP - DIRECCIÓN TÉCNICA DE PREDIOS</t>
  </si>
  <si>
    <t>DTE - DIRECCIÓN TÉCNICA ESTRATEGICA</t>
  </si>
  <si>
    <t>DTP - DIRECCIÓN TÉCNICA DE PROYECTOS</t>
  </si>
  <si>
    <t>DTGC - DIRECCIÓN TÉCNICA DE GESTION CONTRACTUAL</t>
  </si>
  <si>
    <t>DTAV - DIRECCIÓN TÉCNICA APOYO ALA VALORIZACION</t>
  </si>
  <si>
    <t>DTM - DIRECCIÓN TÉCNICA DE MANTENIMIENTO</t>
  </si>
  <si>
    <t>STOP - S.T. DE OPERACIONES</t>
  </si>
  <si>
    <t>STPC - S.T. PRESUPUESTO Y CONTABLILIDAD</t>
  </si>
  <si>
    <t>DG - DIRECCIÓN GENERAL</t>
  </si>
  <si>
    <t>OAP - OFICINA ASESORA DE PLANEACIÓN</t>
  </si>
  <si>
    <t>SGGC - SUBDIRECCIÓN GENERAL DE GESTIÓN CORPORATIVA</t>
  </si>
  <si>
    <t>STRT - S.T. DE RECURSOS TECNOLÓGICOS</t>
  </si>
  <si>
    <t>DTGJ - DIRECCIÓN TÉCNICA DE GESTIÓN JUDICIAL</t>
  </si>
  <si>
    <t>OCI - OFICINA DE CONTROL INTERNO</t>
  </si>
  <si>
    <t>DTPS - DIRECCIÓN TÉCNICA DE PROCESOS SELECTIVOS</t>
  </si>
  <si>
    <t>DTAF - DIRECCIÓN TÉC ADMINISTRATIVA Y FINANCIER</t>
  </si>
  <si>
    <t>SGJ - SUBDIRECCIÓN GENERAL JURIDICA</t>
  </si>
  <si>
    <t>STRF - S.T. DE RECURSOS FISICOS</t>
  </si>
  <si>
    <t>Terminado</t>
  </si>
  <si>
    <t>STEST - S.T. EJECUCIÓN SUBSISTEMA TRANSPORTE</t>
  </si>
  <si>
    <t>STRH - S.T. DE RECURSOS HUMANOS</t>
  </si>
  <si>
    <t>STMST - S.T. DE MANTENIMIENTO SUBSISTEMA TRANSPO</t>
  </si>
  <si>
    <t>STTR - S.T. DE TESORERIA Y RECAUDO</t>
  </si>
  <si>
    <t>OTC - OFICINA ATENCIÓN AL CIUDADANO</t>
  </si>
  <si>
    <t>STESV - S. T. DE EJECUCIÓN SUBSISTEMA VIAL</t>
  </si>
  <si>
    <t>STJEF - S.T. JURIDICA Y EJECUCIONES FISCALES</t>
  </si>
  <si>
    <t>OCD - OFICINA DE CONTROL DISCIPLINARIO</t>
  </si>
  <si>
    <t>En Progreso</t>
  </si>
  <si>
    <t>OAC - OFICINA ASESORA DE COMUNICACIONES</t>
  </si>
  <si>
    <t>STMSV - S.T. DE MANTENIMIENTO SUBSISTEMA VIAL</t>
  </si>
  <si>
    <t>INSTITUTO DE DESARROLLO URBANO</t>
  </si>
  <si>
    <t>OFICINA DE CONTROL INTERNO</t>
  </si>
  <si>
    <t>ÁREA</t>
  </si>
  <si>
    <t>Propuestas</t>
  </si>
  <si>
    <t>Cumplidas</t>
  </si>
  <si>
    <t>No Cumplidas</t>
  </si>
  <si>
    <t>% Cumplimiento</t>
  </si>
  <si>
    <t>En Ejecución</t>
  </si>
  <si>
    <t>% Avance Plan</t>
  </si>
  <si>
    <t>Total General</t>
  </si>
  <si>
    <t>Cuenta de Código Acción </t>
  </si>
  <si>
    <t>N/A</t>
  </si>
  <si>
    <t>Contraloría de Bogotá</t>
  </si>
  <si>
    <t>Accion_152</t>
  </si>
  <si>
    <t>Realizar la socialización de la modificación del Manual de interventoría y/o supervisión de contratos- Versión 3, adoptado mediante la Resolución No. 66321 del 18 de Diciembre de 2015, resaltando los tiempos estimados para suscribir el inicio de los contratos</t>
  </si>
  <si>
    <t>3.10.1.</t>
  </si>
  <si>
    <t>3.13.1</t>
  </si>
  <si>
    <t>Accion_160</t>
  </si>
  <si>
    <t>3.1.2.1</t>
  </si>
  <si>
    <t>EVALUACIÓN PLAN DE MEJORAMIENTO CONTRALORÍA</t>
  </si>
  <si>
    <t>Accion_1387</t>
  </si>
  <si>
    <t>Ajustar los estudios previos considerando modificaciones contractuales previstas en la ley, de acuerdo con los productos obtenidos en la etapa de Estudios y Diseños tales como presupuesto y cronograma para los contratos de mantenimiento.</t>
  </si>
  <si>
    <t>3.1.3.12.2</t>
  </si>
  <si>
    <t>Accion_1388</t>
  </si>
  <si>
    <t>Ajustar los estudios previos considerando modificaciones contractuales previstas en la ley, de acuerdo con los productos obtenidos en la etapa de Estudios y Diseños tales como presupuesto y cronograma para los contratos mixtos, en el componente de diseños y en contratos de diseño.</t>
  </si>
  <si>
    <t>Accion_1389</t>
  </si>
  <si>
    <t>Ajustar los estudios previos considerando modificaciones contractuales previstas en la ley, de acuerdo con los productos obtenidos en la etapa de Estudios y Diseños tales como presupuesto y cronograma para los contratos mixtos, en el componente de obra y en contratos de obra.</t>
  </si>
  <si>
    <t>Accion_1390</t>
  </si>
  <si>
    <t>Accion_1413</t>
  </si>
  <si>
    <t>3.1.3.8.3</t>
  </si>
  <si>
    <t>Accion_1414</t>
  </si>
  <si>
    <t>Accion_1415</t>
  </si>
  <si>
    <t>Accion_1423</t>
  </si>
  <si>
    <t>3.1.3.11.2</t>
  </si>
  <si>
    <t>Accion_1424</t>
  </si>
  <si>
    <t>Accion_1425</t>
  </si>
  <si>
    <t>Accion_1441</t>
  </si>
  <si>
    <t>Realizar 2 sensibilizaciones, del Manual de Supervisión e Interventoría.</t>
  </si>
  <si>
    <t>3.1.3.17.1</t>
  </si>
  <si>
    <t>Realizar 2 sensibilizaciones del Manual de Supervisión e Interventoría.</t>
  </si>
  <si>
    <t>3.1.3.17.2</t>
  </si>
  <si>
    <t>Accion_1444</t>
  </si>
  <si>
    <t>Diligenciar la lista de chequeo de entregables de productos en cada etapa del proyecto en el 100% de los contratos.</t>
  </si>
  <si>
    <t>Accion_1445</t>
  </si>
  <si>
    <t>3.1.3.18.1</t>
  </si>
  <si>
    <t>Accion_1455</t>
  </si>
  <si>
    <t>3.1.3.23.1</t>
  </si>
  <si>
    <t>3.1.4.2.1</t>
  </si>
  <si>
    <t>3.2.1.4.2</t>
  </si>
  <si>
    <t>3.2.1. Hallazgo administrativo con presunta incidencia disciplinaria por el incumplimiento y la formulación de acciones ineficientes en el Plan de Mejoramiento Institucional formulado por el IDU.</t>
  </si>
  <si>
    <t>Accion_1571</t>
  </si>
  <si>
    <t>Solicitar a través de un memorando a la DTGJ las acciones judiciales en curso en el área de influencia, una vez se reciba la instrucción para estructurar un proyecto y se defina el área de intervención.</t>
  </si>
  <si>
    <t>Accion_1578</t>
  </si>
  <si>
    <t>Realizar un informe anual con la retroalimentación de las lecciones aprendidas en la ejecución de los contratos de obra y enviárselo a la DTP, para que sean tenidos en cuenta en la definición y cumplimiento del flujo de inversión y de las metas físicas a ejecutar.</t>
  </si>
  <si>
    <t>Accion_1579</t>
  </si>
  <si>
    <t>Realizar un informe anual con la retroalimentación de las lecciones aprendidas en la ejecución de los contratos de mantenimiento y enviárselo a la DTP, para que sean tenidos en cuenta en la definición y cumplimiento del flujo de inversión y de las metas físicas a ejecutar.</t>
  </si>
  <si>
    <t>Accion_1580</t>
  </si>
  <si>
    <t>Realizar un Comité trimestral para el seguimiento técnico y presupuestal liderado por el ordenador del gasto y/o su representante, con la participación de sus áreas supervisoras, con el objetivo de revisar el informe presentado a la OAP.</t>
  </si>
  <si>
    <t>Accion_1583</t>
  </si>
  <si>
    <t>Accion_1584</t>
  </si>
  <si>
    <t>Suscribir actas de recibo por tramo terminado, según lo establecido en el contrato, y anexar ficha técnica con evidencia del estado de las obras.</t>
  </si>
  <si>
    <t>Accion_1614</t>
  </si>
  <si>
    <t>Realizar un informe (comunicación) de seguimiento trimestral acerca del estado de las metas físicas vs. giros asociados a mantenimiento de puentes vs. metas iniciales fijadas, que sirva de insumo para la adopción de decisiones.</t>
  </si>
  <si>
    <t>3.3.1.1.1</t>
  </si>
  <si>
    <t>Accion_1615</t>
  </si>
  <si>
    <t>Realizar socializaciones del Manual de Interventoría y/o Supervisión de Contratos vigente, con el fin de exponer las fallas en la presentación de los informes por componente.</t>
  </si>
  <si>
    <t>3.3.2.1</t>
  </si>
  <si>
    <t>Accion_1616</t>
  </si>
  <si>
    <t>Estructurar y ejecutar un plan de socialización dirigido a fortalecer las actividades de supervisión e interventoría en el IDU.</t>
  </si>
  <si>
    <t>Accion_1617</t>
  </si>
  <si>
    <t>Modificar el procedimiento denominado: DECLARATORIA DE INCUMPLIMIENTO PARA LA IMPOSICIÓN DE MULTA, CLAUSULA PENAL, CADUCIDAD Y/O AFECTACIÓN DE LA GARANTÍA ÚNICA DE CUMPLIMIENTO incluyendo tiempos de respuesta para la realización de cada una de las etapas previas al inicio de los procesos administrativos sancionatorios, así como las acciones derivadas del incumplimiento de tales tiempos y realizar su divulgación al interior del IDU.</t>
  </si>
  <si>
    <t>Accion_1618</t>
  </si>
  <si>
    <t>Socializar el procedimiento administrativo sancionatorio contractual ante: i) las áreas técnicas y ii) los interventores y supervisores, de acuerdo con las normas legales aplicables, el Manual de Supervisión e Interventoría y el procedimiento interno adoptado por el IDU y brindar socialización/taller sobre aquellos aspectos más importantes en materia de procesos administrativos sancionatorios.</t>
  </si>
  <si>
    <t>Accion_1619</t>
  </si>
  <si>
    <t>3.3.4.1</t>
  </si>
  <si>
    <t>Accion_1620</t>
  </si>
  <si>
    <t>3.3.7.1</t>
  </si>
  <si>
    <t>Accion_1622</t>
  </si>
  <si>
    <t>Incluir en los documentos del proceso los tiempos y requisitos ajustados para la firma del contrato y del acta de inicio.</t>
  </si>
  <si>
    <t>Accion_1623</t>
  </si>
  <si>
    <t>Revisar, actualizar y socializar los procedimientos PR-DP-01 Estructuración de Procesos Selectivos y PR-DP-017 Programación, ejecución y seguimiento al diseño de proyectos, aclarando los documentos idóneos para dar por recibidos y no objetados los productos de un contrato de consultoría.</t>
  </si>
  <si>
    <t>4.1.1.1</t>
  </si>
  <si>
    <t>Accion_1705</t>
  </si>
  <si>
    <t>Realizar como mínimo una jornada de depuración de pasivos exigibles y reservas presupuestales liderada por la STPC</t>
  </si>
  <si>
    <t>Accion_1746</t>
  </si>
  <si>
    <t>Accion_1765</t>
  </si>
  <si>
    <t>3.1.4.8.1</t>
  </si>
  <si>
    <t>Accion_1773</t>
  </si>
  <si>
    <t>Realizar seguimiento de los cambios normativos del proceso de gestión financiera, con el fin de identificar actualizaciones normativas y gestionar la actualización del normograma ante la SGJ de a los términos del procedimiento PRGL 04 Actualización y evaluación del normograma institucional.</t>
  </si>
  <si>
    <t>3.3.1.5.</t>
  </si>
  <si>
    <t>Accion_1693</t>
  </si>
  <si>
    <t>Implementar un documento para orientar el diligenciamiento y estructuración del contenido técnico jurídico mínimo para la solicitud y trámite de los procesos sancionatorios</t>
  </si>
  <si>
    <t>3.1.3.2.2.2</t>
  </si>
  <si>
    <t>Accion_1694</t>
  </si>
  <si>
    <t>Implementar un cuadro de mando con alertas de fechas de vencimientos y estado de los procesos sancionatorios</t>
  </si>
  <si>
    <t>Accion_1695</t>
  </si>
  <si>
    <t>Diseñar una presentación de inducción y divulgación para profesionales de apoyo, consultores e interventores al inicio de ejecución de los contratos</t>
  </si>
  <si>
    <t>3.1.3.2.2.3</t>
  </si>
  <si>
    <t>Accion_1696</t>
  </si>
  <si>
    <t>Implementar matriz de priorización de necesidades y condicionantes de procesos de demolición de predios como insumo a elaboración de estudios previos en esta materia, que incluya las mayores cantidades de obra permisibles de acuerdo con las variables condicionadas que se determinen para cada proyecto de intervención</t>
  </si>
  <si>
    <t>3.1.3.2.3.1</t>
  </si>
  <si>
    <t>Accion_1697</t>
  </si>
  <si>
    <t>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t>
  </si>
  <si>
    <t>3.1.3.2.4.1</t>
  </si>
  <si>
    <t>Accion_1698</t>
  </si>
  <si>
    <t>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t>
  </si>
  <si>
    <t>Accion_1699</t>
  </si>
  <si>
    <t>Generar un informe de caracterización del desarrollo y ejecución de los proyectos a través del equipo de profesionales que lideran estratégicamente la gestión y coordinación interinstitucional con las ESP</t>
  </si>
  <si>
    <t>3.1.3.2.4.2</t>
  </si>
  <si>
    <t>Accion_1700</t>
  </si>
  <si>
    <t>3.1.3.2.4.3</t>
  </si>
  <si>
    <t>Accion_1701</t>
  </si>
  <si>
    <t>Implementar un cuadro de mando con alertas de fechas de vencimientos, terminaciones de etapas y estado de los procesos sancionatorios</t>
  </si>
  <si>
    <t>Accion_1702</t>
  </si>
  <si>
    <t>Generar reportes mensuales sobre el estado de ejecución de proyectos de infraestructura, a fin de identificar con prontitud, susceptibles modificaciones a los contratos</t>
  </si>
  <si>
    <t>3.1.3.2.5.1</t>
  </si>
  <si>
    <t>Accion_1703</t>
  </si>
  <si>
    <t>Accion_1704</t>
  </si>
  <si>
    <t>Ejecutar las acciones que se prioricen a partir del documento estadístico y de caracterización</t>
  </si>
  <si>
    <t>Accion_1706</t>
  </si>
  <si>
    <t>3.1.2.2</t>
  </si>
  <si>
    <t>Accion_1707</t>
  </si>
  <si>
    <t>Accion_1708</t>
  </si>
  <si>
    <t>Realizar como mínimo una jornada de seguimiento a la ejecución de las metas plan de desarrollo haciendo énfasis en las metas con mas baja ejecución física.</t>
  </si>
  <si>
    <t>Accion_1709</t>
  </si>
  <si>
    <t>3.1.2.3</t>
  </si>
  <si>
    <t>Accion_1710</t>
  </si>
  <si>
    <t>Gestionar las acciones resultantes del proceso sancionatorio finalizado en 2019.</t>
  </si>
  <si>
    <t>Accion_1711</t>
  </si>
  <si>
    <t>Generar comunicaciones a las diferentes empresas de servicios públicos y Fondos de Desarrollo Local informando los corredores que el Instituto va a intervenir y solicitar información de éstos sobre dichos corredores.</t>
  </si>
  <si>
    <t>3.1.3.2.1.1</t>
  </si>
  <si>
    <t>Accion_1712</t>
  </si>
  <si>
    <t>3.1.3.2.2.1</t>
  </si>
  <si>
    <t>Accion_1713</t>
  </si>
  <si>
    <t>Realizar una matriz de análisis de tiempos de ejecución de la etapa precontractual Vs plazo finales de ejecución por tipo de proyecto como herramienta para evaluar plazos de proyectos en futuras administraciones</t>
  </si>
  <si>
    <t>3.1.3.2.8.1</t>
  </si>
  <si>
    <t>Accion_1714</t>
  </si>
  <si>
    <t>Accion_1715</t>
  </si>
  <si>
    <t>Elaborar informe con los tiempos y variables asociadas a los plazos de los contratos de Mantenimiento de Espacio Público ejecutados.</t>
  </si>
  <si>
    <t>3.1.3.2.9.1</t>
  </si>
  <si>
    <t>Accion_1716</t>
  </si>
  <si>
    <t>Accion_1717</t>
  </si>
  <si>
    <t>Formular e implementar un Plan Especial de Reacción frente al estado del proyecto</t>
  </si>
  <si>
    <t>3.1.3.2.10.1.</t>
  </si>
  <si>
    <t>Accion_1718</t>
  </si>
  <si>
    <t>Accion_1719</t>
  </si>
  <si>
    <t>3.1.3.2.11.1</t>
  </si>
  <si>
    <t>Accion_1720</t>
  </si>
  <si>
    <t>Accion_1721</t>
  </si>
  <si>
    <t>3.1.3.2.12.1</t>
  </si>
  <si>
    <t>Accion_1722</t>
  </si>
  <si>
    <t>Accion_1723</t>
  </si>
  <si>
    <t>Desarrollar una matriz de alertas de fechas de vencimientos, terminaciones de etapas y estado de los procesos sancionatorios</t>
  </si>
  <si>
    <t>3.1.3.2.13.1.</t>
  </si>
  <si>
    <t>Accion_1724</t>
  </si>
  <si>
    <t>Accion_1725</t>
  </si>
  <si>
    <t>Accion_1726</t>
  </si>
  <si>
    <t>3.1.3.2.13.2</t>
  </si>
  <si>
    <t>Accion_1727</t>
  </si>
  <si>
    <t>Diseñar un documento de inducción y divulgación para profesionales de apoyo, consultores e interventores al inicio de ejecución de los contratos</t>
  </si>
  <si>
    <t>3.1.3.2.14.2</t>
  </si>
  <si>
    <t>Accion_1728</t>
  </si>
  <si>
    <t>3.1.3.2.14.3</t>
  </si>
  <si>
    <t>Accion_1729</t>
  </si>
  <si>
    <t>3.1.3.2.5.2</t>
  </si>
  <si>
    <t>Accion_1730</t>
  </si>
  <si>
    <t>Accion_1731</t>
  </si>
  <si>
    <t>3.1.3.2.5.3</t>
  </si>
  <si>
    <t>Accion_1732</t>
  </si>
  <si>
    <t>Accion_1734</t>
  </si>
  <si>
    <t>3.1.3.2.5.6</t>
  </si>
  <si>
    <t>Accion_1735</t>
  </si>
  <si>
    <t>3.1.3.2.6.1</t>
  </si>
  <si>
    <t>Accion_1736</t>
  </si>
  <si>
    <t>3.1.3.2.7.1</t>
  </si>
  <si>
    <t>Accion_1737</t>
  </si>
  <si>
    <t>Accion_1738</t>
  </si>
  <si>
    <t>3.1.3.2.7.2</t>
  </si>
  <si>
    <t>Accion_1739</t>
  </si>
  <si>
    <t>Accion_1740</t>
  </si>
  <si>
    <t>3.1.3.2.16.2</t>
  </si>
  <si>
    <t>Accion_1741</t>
  </si>
  <si>
    <t>Realizar socialización de la Guía de estructuración de programas de conservación para los sistemas de movilidad y espacio público peatonal construido, en Bogotá D.C.</t>
  </si>
  <si>
    <t>3.1.3.2.17.1.</t>
  </si>
  <si>
    <t>Accion_1742</t>
  </si>
  <si>
    <t>Generar y remitir a la D/T de Gestión Judicial, un informe con los soportes probatorios que se tengan por la presunta falsedad en documento con el fin de que promuevan las acciones judiciales pertinentes.</t>
  </si>
  <si>
    <t>3.1.3.2.18.1.</t>
  </si>
  <si>
    <t>Accion_1743</t>
  </si>
  <si>
    <t>Informar a las Interventorías sobre el riesgo alertado por el Órgano de Control y requerirlas para que dentro de su obligación de control al anticipo, realicen verificaciones muestrales y aleatorias sobre algunas facturas cuyo pago se aprueba con recursos del anticipo.</t>
  </si>
  <si>
    <t>Accion_1744</t>
  </si>
  <si>
    <t>Accion_1745</t>
  </si>
  <si>
    <t>Accion_1763</t>
  </si>
  <si>
    <t>Accion_1764</t>
  </si>
  <si>
    <t>Accion_1766</t>
  </si>
  <si>
    <t>3.2.1.1.5</t>
  </si>
  <si>
    <t>Accion_1767</t>
  </si>
  <si>
    <t>Accion_1768</t>
  </si>
  <si>
    <t>Accion_1769</t>
  </si>
  <si>
    <t>Accion_1770</t>
  </si>
  <si>
    <t>Accion_1771</t>
  </si>
  <si>
    <t>Realizar una socialización del “INSTRUCTIVO PARA DILIGENCIAR EL DOCUMENTO BALANCE SOCIAL CBN-0021” Versión 4, anexo a la Resolución Reglamentaria 011 de 2014 de la Contraloría de Bogotá D.C.</t>
  </si>
  <si>
    <t>3.2.1.5.1.</t>
  </si>
  <si>
    <t>Accion_1772</t>
  </si>
  <si>
    <t>Remitir mensualmente los extractos bancarios a la Subdirección Técnica de Presupuesto y Contabilidad a través de la herramienta Google Drive.</t>
  </si>
  <si>
    <t>3.3.1.2.</t>
  </si>
  <si>
    <t>Accion_1775</t>
  </si>
  <si>
    <t>3.1.3.2.14.1</t>
  </si>
  <si>
    <t>Accion_1776</t>
  </si>
  <si>
    <t>3.1.3.2.15.1</t>
  </si>
  <si>
    <t>Accion_1777</t>
  </si>
  <si>
    <t>3.1.3.2.16.1</t>
  </si>
  <si>
    <t>Accion_1778</t>
  </si>
  <si>
    <t>Accion_1779</t>
  </si>
  <si>
    <t>3.1.3.2.5.5</t>
  </si>
  <si>
    <t>Accion_1733</t>
  </si>
  <si>
    <t>Realizar una socialización sobre aspectos a tener en cuenta en las respuestas a organismos de control</t>
  </si>
  <si>
    <t>3.1.3.2.5.4</t>
  </si>
  <si>
    <t>Accion_1774</t>
  </si>
  <si>
    <t>Concluir los cambios propuestos para la nueva forma de actualizar y consultar el normograma institucional</t>
  </si>
  <si>
    <t>Etiquetas de columna</t>
  </si>
  <si>
    <t>Etiquetas de fila</t>
  </si>
  <si>
    <t>Total general</t>
  </si>
  <si>
    <t>(Todas)</t>
  </si>
  <si>
    <t>(Varios elementos)</t>
  </si>
  <si>
    <t>Accion_1964</t>
  </si>
  <si>
    <t>REALIZAR UNA SOCIALIZACIÓN DIRIGIDA A LAS INTERVENTORÍAS DE CONTRATOS DE CONSULTORÍAS RELACIONADA CON ASPECTOS/SITUACIONES ASOCIADAS A PRESUPUESTO A FIN DE ARMONIZAR LOS PRODUCTOS</t>
  </si>
  <si>
    <t>3.1.3.6.1 HALLAZGO ADMINISTRATIVO CON PRESUNTA INCIDENCIA DISCIPLINARIA, POR DEFICIENCIAS DE PLANEACIÓN</t>
  </si>
  <si>
    <t>Accion_1965</t>
  </si>
  <si>
    <t>DIVULGAR A LAS INTERVENTORÍAS DE LOS CONTRATOS DE ESTUDIOS Y DISEÑOS, LOS DOCUMENTOS GENERADOS POR LA DTGC PARA ORIENTAR EL DILIGENCIAMIENTO Y ESTRUCTURACIÓN DEL CONTENIDO TÉCNICO JURÍDICO MÍNIMO PARA LA SOLICITUD Y TRÁMITE DE LOS PROCESOS SANCIONATORIOS</t>
  </si>
  <si>
    <t>3.3.1.1.1 HALLAZGO ADMINISTRATIVO POR FALTA DE GESTIÓN OPORTUNA Y EFICAZ DE LA ENTIDAD PARA EL USO DE LOS MECANISMOS DE ACCIÓN SANCIONATORIA</t>
  </si>
  <si>
    <t>Accion_1966</t>
  </si>
  <si>
    <t>SOCIALIZAR EL PROCEDIMIENTO PRGC06 Y EL INSTRUCTIVO INGC03 PARA EL PROCESO DE DECLARATORIA DE INCUMPLIMIENTO CONTRACTUAL CON LA METODOLOGÍA DE LECCIONES APRENDIDAS</t>
  </si>
  <si>
    <t>Accion_1967</t>
  </si>
  <si>
    <t>DESARROLLAR E IMPLEMENTAR DENTRO DEL SISTEMA INSTITUCIONAL ZIPA UN MÓDULO DE SEGUIMIENTO Y CONTROL AL PROCESO DE DECLARATORIA DE INCUMPLIMIENTO, CON BASE EN LA INFORMACIÓN CARGADA POR LAS ÁREAS RESPECTIVAS.</t>
  </si>
  <si>
    <t>Accion_1968</t>
  </si>
  <si>
    <t>DISEÑAR E IMPLEMENTAR UN CRONOGRAMA EN CADA UNA DE LAS SUBDIRECCIONES TÉCNICAS DE LA DTC, QUE CONTENGA LAS FECHAS DE CORTE DE LOS INFORMES MENSUALES PARA QUE LOS PROFESIONALES DE APOYO TENGAN EL TIEMPO SUFICIENTE PARA REVISAR EL INFORME OPORTUNAMENTE</t>
  </si>
  <si>
    <t>3.3.1.1.2 HALLAZGO ADMINISTRATIVO POR EL INCUMPLIMIENTO EN LA ENTREGA Y ATENCIÓN DE OBSERVACIONES DE MANERA OPORTUNA DE LOS INFORMES DE INTERVENTORÍA</t>
  </si>
  <si>
    <t>Vencido</t>
  </si>
  <si>
    <t>Accion_1969</t>
  </si>
  <si>
    <t>ENVIAR COMUNICACIONES A LOS PROFESIONALES DE APOYO A LA SUPERVISIÓN Y LOS INTERVENTORES DE LOS PROYECTOS DE LA DTC, A TRAVÉS DE LA STEST Y LA STESV, FRENTE A LO ESTABLECIDO ACERCA DEL TRATAMIENTO A LOS INFORMES MENSUALES ATENDIENDO LOS TÉRMINOS DEFINIDOS EN EL MANUAL DE INTERVENTORÍA Y/O SUPERVISIÓN DE CONTRATOS.</t>
  </si>
  <si>
    <t>Accion_1970</t>
  </si>
  <si>
    <t>REALIZAR UNA JORNADA DE SENSIBILIZACIÓN PARA LOS FUNCIONARIOS Y CONTRATISTAS DE LA DTPS, EN LA CUAL SE REFUERCE LA IMPORTANCIA DE VERIFICAR AL DETALLE CADA UNO DE LOS DOCUMENTOS QUE COMPONEN EL PROCESO DE SELECCIÓN.</t>
  </si>
  <si>
    <t>3.3.1.2.1 HALLAZGO ADMINISTRATIVO CON PRESUNTA INCIDENCIA DISCIPLINARIA, PORQUE EL IDU EN EL MARCO DEL PROCESO DE SELECCIÓN IDU-CMA-SGI-007-2016 MODIFICÓ LA RESOLUCIÓN DE ADJUDICACIÓN</t>
  </si>
  <si>
    <t>Accion_1971</t>
  </si>
  <si>
    <t>REALIZAR Y SOCIALIZAR A LA DTP UN DOCUMENTO DE CARACTERIZACIÓN DE LECCIONES APRENDIDAS RELACIONADAS CON LA FASE DE PRELIMINARES.</t>
  </si>
  <si>
    <t>3.3.1.2.2 HALLAZGO ADMINISTRATIVO CON PRESUNTA INCIDENCIA DISCIPLINARIA POR DEFICIENCIAS EN LA PLANEACIÓN</t>
  </si>
  <si>
    <t>Accion_1972</t>
  </si>
  <si>
    <t>INCLUIR EN LOS CONTROLES DE VERIFICACIÓN DE LOS CONTENIDOS DE LOS ESTUDIOS Y DOCUMENTOS PREVIOS LA VERIFICACIÓN DE LA RELACIÓN DE LOS AMPAROS DE LAS PÓLIZAS DE GARANTÍA DE CALIDAD ENTRE EL PROCESO PRINCIPAL Y SU INTERVENTORÍA.</t>
  </si>
  <si>
    <t>3.3.1.2.3 HALLAZGO ADMINISTRATIVO CON PRESUNTA INCIDENCIA DISCIPLINARIA POR DEFICIENCIAS ADMINISTRATIVAS</t>
  </si>
  <si>
    <t>Accion_1973</t>
  </si>
  <si>
    <t>COMUNICAR Y RECORDAR A LOS INTERVENTORES DE LOS CONTRATOS EN EJECUCIÓN DE OBRA QUE EN CASO DE QUE SE NECESITE REALIZAR UNA MODIFICACIÓN O ADICIÓN O PRORROGA, ESTAS SE DEBEN TRAMITAR OPORTUNAMENTE, ASÍ COMO LA SUSCRIPCIÓN DE LAS ACTAS DE TERMINACIÓN Y RECIBO DE LOS CONTRATOS SEGÚN LO ESTABLECIDO EN EL MANUAL DE INTERVENTORÍA Y SUPERVISIÓN DE CONTRATOS.</t>
  </si>
  <si>
    <t>3.3.1.3.1 HALLAZGO ADMINISTRATIVO POR LA NO SUSCRIPCIÓN DE LAS ACTAS DE TERMINACIÓN Y RECIBO FINAL A SATISFACCIÓN</t>
  </si>
  <si>
    <t>Accion_1974</t>
  </si>
  <si>
    <t>VERIFICAR Y ACLARAR EN EL PROCEDIMIENTO DE ELABORACIÓN DE ESTUDIOS Y DISEÑOS LA SALVEDAD DE SUSCRIPCIÓN DE ACTAS DE TERMINACIÓN O RECIBO FINAL DE LOS PRODUCTOS, DE ACUERDO CON LO ESTABLECIDO EN EL MANUAL DE SUPERVISIÓN E INTERVENTORÍA VIGENTE.</t>
  </si>
  <si>
    <t>3.3.1.2.4 HALLAZGO ADMINISTRATIVO CON PRESUNTA INCIDENCIA DISCIPLINARIA POR LA NO SUSCRIPCIÓN OPORTUNA DEL ACTA DE RECIBO FINAL</t>
  </si>
  <si>
    <t>Accion_1975</t>
  </si>
  <si>
    <t>3.3.1.4.1 HALLAZGO ADMINISTRATIVO CON PRESUNTA INCIDENCIA DISCIPLINARIA POR CUANTO LA ENTIDAD CONTRATANTE NO HA EJERCIDO LAS HERRAMIENTAS NECESARIAS PARA QUE EL CONTRATISTA CUMPLA CON EL OBJETO CONTRACTUAL</t>
  </si>
  <si>
    <t>Accion_1976</t>
  </si>
  <si>
    <t>SENSIBILIZAR A LOS PROFESIONALES DE APOYO A LA SUPERVISIÓN EL INSTRUCTIVO GENERADO POR LA DTGC PARA ORIENTAR EL DILIGENCIAMIENTO Y ESTRUCTURACIÓN DEL CONTENIDO TÉCNICO JURÍDICO MÍNIMO PARA LA SOLICITUD Y TRÁMITE DE LOS PROCESOS SANCIONATORIOS</t>
  </si>
  <si>
    <t>Accion_1977</t>
  </si>
  <si>
    <t>REALIZAR UNA MATRIZ DE ANÁLISIS DE TIEMPOS DE EJECUCIÓN DE LA ETAPA PRECONTRACTUAL VS PLAZO FINALES DE EJECUCIÓN POR TIPO DE PROYECTO CON SUS RECOMENDACIONES Y CONCLUSIONES PARA LA TOMA DE DECISIONES POR PARTE DE FUTURAS ADMINISTRACIONES.</t>
  </si>
  <si>
    <t>3.3.1.4.2 HALLAZGO ADMINISTRATIVO CON PRESUNTA INCIDENCIA DISCIPLINARIA POR FALTA DE PLANEACIÓN</t>
  </si>
  <si>
    <t>Accion_1978</t>
  </si>
  <si>
    <t>3.3.1.5.1 HALLAZGO ADMINISTRATIVO CON PRESUNTA INCIDENCIA DISCIPLINARIA POR CUANTO LA ENTIDAD CONTRATANTE NO HA EJERCIDO LAS HERRAMIENTAS NECESARIAS PARA QUE EL CONTRATISTA CUMPLA CON EL OBJETO CONTRACTUAL</t>
  </si>
  <si>
    <t>Accion_1979</t>
  </si>
  <si>
    <t>Accion_1980</t>
  </si>
  <si>
    <t>3.3.1.7.1 HALLAZGO ADMINISTRATIVO POR DEBILIDADES EN LA PLANEACIÓN DEL CONTRATO IDU-1541-2018, POR REITERADAS SUSPENSIONES EN EL CONTRATO</t>
  </si>
  <si>
    <t>Accion_1981</t>
  </si>
  <si>
    <t>3.3.1.8.1 HALLAZGO ADMINISTRATIVO CON PRESUNTA INCIDENCIA DISCIPLINARIA POR FALTA EN LA PLANEACIÓN</t>
  </si>
  <si>
    <t>Accion_1982</t>
  </si>
  <si>
    <t>DIVULGAR A LAS INTERVENTORÍAS DE LOS CONTRATOS DE OBRA LOS DOCUMENTOS GENERADOS POR LA DTGC PARA ORIENTAR EL DILIGENCIAMIENTO Y ESTRUCTURACIÓN DEL CONTENIDO TÉCNICO JURÍDICO MÍNIMO PARA LA SOLICITUD Y TRÁMITE DE LOS PROCESOS SANCIONATORIOS</t>
  </si>
  <si>
    <t>3.3.1.9.1 HALLAZGO ADMINISTRATIVO POR LA INEFICIENTE ACTUACIÓN ADMINISTRATIVA ANTE EL INCUMPLIMIENTO DEL CONTRATISTA DE OBRA</t>
  </si>
  <si>
    <t>Accion_1983</t>
  </si>
  <si>
    <t>Accion_1984</t>
  </si>
  <si>
    <t>Periodo Evaluado
Octubre 1 - Diciembre 31</t>
  </si>
  <si>
    <t>Acumulado Plan
Diciembre 31</t>
  </si>
  <si>
    <t>DICIEMBRE 31 DE 2019</t>
  </si>
  <si>
    <t>Cerrado</t>
  </si>
  <si>
    <t>Accion_2035</t>
  </si>
  <si>
    <t>En los contratos que se suscriban, establecer como requisitos de inicio estrictamente los dispuestos en las directrices de Colombia Compra Eficente y en el actual Manual de Contratación Versión 6.</t>
  </si>
  <si>
    <t>Accion_2036</t>
  </si>
  <si>
    <t>Realizar un análisis (2016-2019) del promedio de tiempo que toma la elaboración y suscripción de una modificación contractual en los contratos del instituto para proponer actualización en los manuales pertinentes</t>
  </si>
  <si>
    <t>3.3.1.1.2</t>
  </si>
  <si>
    <t>Accion_2037</t>
  </si>
  <si>
    <t>Suscribir Acta de Recibo Final de Obra del contrato 935-16</t>
  </si>
  <si>
    <t>3.3.1.1.3</t>
  </si>
  <si>
    <t>Accion_2038</t>
  </si>
  <si>
    <t>Incluir dentro del procedimiento de estructuración de procesos selectivos, a cargo de la Dirección Técnica de Proyectos, una actividad para la revisión de los productos de estudios y diseños aplicables al tipo de proyecto.</t>
  </si>
  <si>
    <t>3.3.1.1.4</t>
  </si>
  <si>
    <t>Accion_2039</t>
  </si>
  <si>
    <t>Solicitar a la interventoría un informe que evidencie la atención de las deficiencias reportadas en el radicado 20195261314712 de 30-oct-2019 y enviarlo a la DTAI con el informe de seguimiento a garantías. En caso de renuencia por parte de interventoría, lo elaborará la DTM.</t>
  </si>
  <si>
    <t>3.3.1.1.5</t>
  </si>
  <si>
    <t>Accion_2040</t>
  </si>
  <si>
    <t>Emitir acta que refleje el estado actual de la ejecución y la obra, y establezca de manera consecuente, los descuentos por obra que no cumpla condiciones de calidad y funcionalidad, si a ello hay lugar.</t>
  </si>
  <si>
    <t>Accion_2041</t>
  </si>
  <si>
    <t>Suscribir Acta de Recibo Final de Obra del contrato 1474-17</t>
  </si>
  <si>
    <t>3.3.1.2.1</t>
  </si>
  <si>
    <t>Accion_2042</t>
  </si>
  <si>
    <t>Establecer una nota en el anexo técnico que permita modificar la priorización, con la debida justificación, atendiendo criterios de: riesgos, severidad del daño o impacto.</t>
  </si>
  <si>
    <t>3.3.1.4.1</t>
  </si>
  <si>
    <t>Accion_2043</t>
  </si>
  <si>
    <t>Ajustar el anexo técnico de modo que el tiempo establecido para los trámites de inicio de obra, inicie a partir de la finalización del diagnóstico.</t>
  </si>
  <si>
    <t>3.3.1.4.2</t>
  </si>
  <si>
    <t>Accion_2044</t>
  </si>
  <si>
    <t>Incluir dentro de la matriz de riesgos la "identificación de factores durante la intervención de obra, que implica la realización de nuevos estudios, laboratorios u otras actividades que afectan el cronograma de obra". Riesgo a cargo del contratista por ser responsable del diagnóstico</t>
  </si>
  <si>
    <t>3.3.1.4.3</t>
  </si>
  <si>
    <t>Accion_2045</t>
  </si>
  <si>
    <t>Una (1) sensibilización a los funcionarios y contratistas de la Dirección Técnica de Gestión Contractual acerca de la correcta aplicación de las Minutas Tipo aprobadas.</t>
  </si>
  <si>
    <t>3.3.1.4.4</t>
  </si>
  <si>
    <t>Accion_2046</t>
  </si>
  <si>
    <t>Revisar por parte de la DTGC los intereses moratorios que conforme a la normatividad vigente puedan ser pactados en la Cláusula de Intereses Moratorios de los contratos y en caso que aplique una modificación proceder a realizarla en cada una de las minutas tipo.</t>
  </si>
  <si>
    <t>3.3.1.4.5</t>
  </si>
  <si>
    <t>Accion_2047</t>
  </si>
  <si>
    <t>3.3.1.4.6</t>
  </si>
  <si>
    <t>Accion_2048</t>
  </si>
  <si>
    <t>Análisis histórico de procesos conminatorios y sancionatorios a interventores iniciados por la DTM (2018-2019), en el que se refleje la dinámica frente al fortalecimiento de la función de supervision a contratos de interventoría.</t>
  </si>
  <si>
    <t>3.3.1.4.7</t>
  </si>
  <si>
    <t>Accion_2049</t>
  </si>
  <si>
    <t>3.3.1.5.1</t>
  </si>
  <si>
    <t>Accion_2050</t>
  </si>
  <si>
    <t>Iniciar el trámite del proceso de incumplimiento, en caso de no lograr el cumplimiento producto con el apremio realizado. De lo contrario enviar informe a la DTAI para requerir la reparación de las obras.</t>
  </si>
  <si>
    <t>3.3.1.5.2</t>
  </si>
  <si>
    <t>Interno</t>
  </si>
  <si>
    <t>Aprobada</t>
  </si>
  <si>
    <t>Por Aprobar</t>
  </si>
  <si>
    <t>DTD - DIRECCIÓN TÉCNICA DE DISEÑO DE PROYECTOS</t>
  </si>
  <si>
    <t>Accion_179</t>
  </si>
  <si>
    <t>Elaborar y ejecutar un plan de mantenimiento preventivo y correctivo del mobiliario de las sedes administrativas del IDU. Realizar la ejecución del plan en dos fases</t>
  </si>
  <si>
    <t>NUMERO DE SALIDAS POR CARGA DE OCUPACION</t>
  </si>
  <si>
    <t>Accion_180</t>
  </si>
  <si>
    <t>Se deben realizar desarrollos sobre los sistemas para la nueva interface , que incluyan pruebas y puesta en prducción.</t>
  </si>
  <si>
    <t>Inconsistencia del concepto prima de navidad con corte al 31/12/2012 reportado por nómina en el sistema de información Kactus y lo contabilizado por STPC en el sistema de información Stone.</t>
  </si>
  <si>
    <t>Accion_181</t>
  </si>
  <si>
    <t>Crear un documento que permita establecer una metodología para la identificación, gestión y manejo de alertas a los riesgos de corrupción de la entidad</t>
  </si>
  <si>
    <t>Informe OCI que expresa: Buscar la trazabilidad de documentación. Contar con los instrumentos e instrucciones debidamente soportadas para poder evaluar en contexto, los contenidos de las matrices y el soporte brindado por la OAP</t>
  </si>
  <si>
    <t>Accion_182</t>
  </si>
  <si>
    <t>Remitir oficios a interventoría para que requiera al Contratista presentar alternativas de diseño que permitan prever la utilización de RCD en los frentes pendientes por ejecutar, y requerir a su vez a la interventoría para que haga seguimiento y control</t>
  </si>
  <si>
    <t>Revisar la utilización de materiales reciclados provenientes de los centros de tratamiento y/o aprovechamiento de RCD, toda vez que las posibilidades de usos de estos materiales dependerán del tipo de intervención a ser empleada y de priorización que esta</t>
  </si>
  <si>
    <t>Accion_183</t>
  </si>
  <si>
    <t>1. Requerir mediante oficio a la interventoría, la atención de las observaciones realizadas en la auditoría de la Oficina de Control Interno.</t>
  </si>
  <si>
    <t>Localidad de Bosa =Cl 53 Sur Con Cr 86C</t>
  </si>
  <si>
    <t>Accion_184</t>
  </si>
  <si>
    <t>2. La DTM a través de la supervisión técnica, realizará el seguimiento a la atención por parte del contratista, de las observaciones hechas en la auditoria; ésto a través de los comités semanales de seguimiento al contrato.</t>
  </si>
  <si>
    <t>Localidad de Puente Aranda =Cl 37 entre Cr 50 y 52C.</t>
  </si>
  <si>
    <t>Accion_185</t>
  </si>
  <si>
    <t>3.Una vez la interventoria reporte que el contratista incia a subsanar las deficiencias encontradas, la supervisión técnica, realizará recorrido de obra para evaluar el avance y correcto desarrollo de las actividades.</t>
  </si>
  <si>
    <t>Localidad de Antonio Nariño =Cr 18 Sur entre Cl 19 y 22.</t>
  </si>
  <si>
    <t>Accion_186</t>
  </si>
  <si>
    <t>Aprobación Producto de Topografía</t>
  </si>
  <si>
    <t>IDU-40-2011 la no liquidación del contrato a la fecha</t>
  </si>
  <si>
    <t>Accion_187</t>
  </si>
  <si>
    <t>Revisión y aceptación del Producto de Diseño de Redes Hidráulicas, por pate del Instituto, para su radicación y aprobación por parte de la EAB</t>
  </si>
  <si>
    <t>Accion_188</t>
  </si>
  <si>
    <t>Revisión y aceptación del Producto de Estudio de Tránsito, Diseños de Señalización y PMT, por pate del Instituto, para su radicación y aprobación por parte de la SDM</t>
  </si>
  <si>
    <t>Accion_189</t>
  </si>
  <si>
    <t>Aprobación Producto Consolidado de Gestión Social y reuniones de finalización</t>
  </si>
  <si>
    <t>Accion_190</t>
  </si>
  <si>
    <t>Aprobación Producto de Geotecnia</t>
  </si>
  <si>
    <t>Accion_191</t>
  </si>
  <si>
    <t>Aprobación Producto de Estructuras</t>
  </si>
  <si>
    <t>Accion_192</t>
  </si>
  <si>
    <t>Aprobación Producto presupuesto y APUs</t>
  </si>
  <si>
    <t>Accion_193</t>
  </si>
  <si>
    <t>Aprobación Producto especificaciones técnicas de construcción</t>
  </si>
  <si>
    <t>Accion_194</t>
  </si>
  <si>
    <t>Aprobación programación de obra</t>
  </si>
  <si>
    <t>Accion_195</t>
  </si>
  <si>
    <t>Aprobación documentos técnicos para pliegos</t>
  </si>
  <si>
    <t>Accion_196</t>
  </si>
  <si>
    <t>Elaboración del concepto técnico y su posterior resolución por parte de la (SDA), para la otorgación del permiso.</t>
  </si>
  <si>
    <t>Accion_197</t>
  </si>
  <si>
    <t>Elaboración de la minuta de cesión de derechos de autor, Notariada y solicitud de registro en el Ministerio del Interior</t>
  </si>
  <si>
    <t>Accion_198</t>
  </si>
  <si>
    <t>Aprobación planos definitivos en formato SCAD GIS</t>
  </si>
  <si>
    <t>Accion_199</t>
  </si>
  <si>
    <t>Aprobación informe ejecutivo</t>
  </si>
  <si>
    <t>Accion_200</t>
  </si>
  <si>
    <t>Validar y realizar el diagnóstico de la correcta instalación y funcionamiento del Aplicativo Kactus, con la verificación de las últimas versiones en los equipos de los usuarios del aplicativo</t>
  </si>
  <si>
    <t>El contratista en virtud de la ejecución de los contratos de soporte y mantenimiento ha realizado actualizaciones al sistema de información KACTUS razón por la que amerita se realice un proceso de transferencia tecnológica de las actualizaciones y estado</t>
  </si>
  <si>
    <t>Accion_201</t>
  </si>
  <si>
    <t>Identificar por grupos funcionales al interior de la STRH, los programas a su cargo, verificando el correcto funcionamiento de los mismos</t>
  </si>
  <si>
    <t>Accion_202</t>
  </si>
  <si>
    <t>Generar un Plan de Recuperación Operativo</t>
  </si>
  <si>
    <t>La Subdirección Técnica de Recursos Tecnológicos tiene implementado un plan de recuperación tecnológico en caso de falla en algún componente de soporte a los sistemas de información institucionales la Subdirección Técnica de Recursos Humanos debe dar alc</t>
  </si>
  <si>
    <t>Cancelada</t>
  </si>
  <si>
    <t>Accion_203</t>
  </si>
  <si>
    <t>En el módulo de BIODATA / MANTENIMIENTO / DATOS DEL EMPLEADO / Maestro de Empleados al solicitar los datos de un empleado y utilizar la opción experiencia laboral (numeral 2) genera error al no encontrar un archivo al oprimir Aceptar genera el error d</t>
  </si>
  <si>
    <t>Accion_204</t>
  </si>
  <si>
    <t>En el módulo de ED - EAVALUACION DESEMPEÑO / TRANSACCIONES / Captura Evaluado genera error y no da alternativa de continuar la transacción.</t>
  </si>
  <si>
    <t>Accion_205</t>
  </si>
  <si>
    <t>Formular plan de contingencia para la actulización del módulo una vez se encuentre en correcto funcionamiento.</t>
  </si>
  <si>
    <t>Se debe evaluar la situación del módulo de evaluación del desempeño dado que es el módulo donde más se presentan fallas los programas y la información registrada corresponde a la vigencia 2012.</t>
  </si>
  <si>
    <t>Accion_206</t>
  </si>
  <si>
    <t>Evaluar trimestralmente los resultados</t>
  </si>
  <si>
    <t>No se evidenció mecanismo de consulta alguno evaluando la satisfacción de los usuarios con la funcionalidad que tiene el sistema.</t>
  </si>
  <si>
    <t>Accion_207</t>
  </si>
  <si>
    <t>Realizar la actualización de la matriz de riesgos, analizando la pertinencia de las recomendaciones plasmadas en los hallazgos</t>
  </si>
  <si>
    <t>En el subproceso / actividad EVALUACIÓN DEL DESEMPEÑO el riesgo “No realizar seguimiento a la evaluación”se presenta como control “Por medio del Sistema Kactus se realiza el registro y seguimiento de la Evaluación de Desempeño.”pero no hay control o</t>
  </si>
  <si>
    <t>Accion_208</t>
  </si>
  <si>
    <t>Incluir en la matriz de caracterización de procesos de Recursos Físicos una actividad y producto relacionado con la administración de la seguridad física de la Entidad.</t>
  </si>
  <si>
    <t>Hallazgo 7: Incluir en la caracterización de los procesos del proceso “GESTION DE RECURSOS FISICOS”, actividades relacionadas con la administración de la seguridad física de a Entidad.</t>
  </si>
  <si>
    <t>Accion_209</t>
  </si>
  <si>
    <t>Analizar e Incluir en la matriz de riesgos de la Subdirección Técnica de Recursos Físicos los posibles "Riesgos" referentes a la administración del sistema de control de acceso</t>
  </si>
  <si>
    <t>Hallazgo 8: Incluir en el mapa de riesgos, los riesgos asociados a la administración del software del control de acceso, relacionados con el manejo no adecuado del sistema, la manipulación indebida de la información, impacto en la institución por perdida</t>
  </si>
  <si>
    <t>Accion_210</t>
  </si>
  <si>
    <t>1. Normalizar el formato de registro de atención en la mesa de servicios orfeo 2. Establecer un Acuerdo a nivel de servicios.</t>
  </si>
  <si>
    <t>El sistema ORFEO administrado por la STRF, tiene un servicio de atención de mesa de ayuda específico para el sistema, con registro en hojas de cálculo EXCEL, con información de carácter general sobre las peticiones de los usuarios, que no cuenta con carac</t>
  </si>
  <si>
    <t>Accion_211</t>
  </si>
  <si>
    <t>Cinco (5) informes de seguimiento a las fechas de inicio registradas en el Sistema de Contratación Pública SECOP.</t>
  </si>
  <si>
    <t>La información registrada en el SIAC no es consistente con lo reportado en el SECOP, la fecha del inicio del contrato reportada en SIAC no es coherente con la reportada en el SECOP</t>
  </si>
  <si>
    <t>Accion_212</t>
  </si>
  <si>
    <t>ETB. Reiterar a la ETB, la necesidad de contar con el recibo de obras por parte de esta empresa, con el fin de agilizar el mismo.</t>
  </si>
  <si>
    <t>Obras de los proyectos 123 y 124 del Acuerdo 180/2005 no fueron concluidas dentro del contrato 135/2007.</t>
  </si>
  <si>
    <t>Accion_213</t>
  </si>
  <si>
    <t>Reiterar al contratista la entrega de la información necesaria a la EAB requiere para la asignacion del numero del proyecto.</t>
  </si>
  <si>
    <t>Accion_214</t>
  </si>
  <si>
    <t>Radicar en la SDM, el documento de control de cambios exigido por esta entidad para realizar el recibo de la señalizacion horizontal, Vertical y las señalizaciones semaforicas de los proyectos 123 y 124.</t>
  </si>
  <si>
    <t>Accion_215</t>
  </si>
  <si>
    <t>Una vez terminado el proyecto se enviará a la DTD un informe con las lecciones aprendidas</t>
  </si>
  <si>
    <t>Realizar una adecuada estructuración de los pliegos de condiciones junto con estudios y diseños que permitan establecer la viavilidad del proyecto</t>
  </si>
  <si>
    <t>Accion_216</t>
  </si>
  <si>
    <t>Incluir en el informe anual por dependencias, la descripción de las actividades, resultados y conclusiones de los eventos de inducción, reinducción y capacitación junto con el análisis de las evaluaciones de satisfacción.</t>
  </si>
  <si>
    <t>Consolidar los resultados de la gestión adelantada en la vigencia en relación con las actividades de Inducción y/o reinducción a través de un documento que evidencie las actividades los resultados y las conclusiones.</t>
  </si>
  <si>
    <t>Accion_217</t>
  </si>
  <si>
    <t>Implementar instrumentos y levantar los registros pertinentes para medir la satisfacción en relación con las actividades de inducción reinducción entrenamiento y capacitación.</t>
  </si>
  <si>
    <t>Accion_218</t>
  </si>
  <si>
    <t>Presentar semestralmente el estado de los indicadores de gestión en Comité SIG</t>
  </si>
  <si>
    <t>Implementar estrategias de comunicación para socializar los resultados de la gestión institucional en el ámbito interno.</t>
  </si>
  <si>
    <t>Accion_219</t>
  </si>
  <si>
    <t>Publicar trimestralmente en la intranet del Instituto el consolidado del estado de los indicadores de gestión</t>
  </si>
  <si>
    <t>Accion_220</t>
  </si>
  <si>
    <t>Ejecutar trámites pendientes</t>
  </si>
  <si>
    <t>El plan de actualización documental que se adelantó en 2014 con todas las dependencias del Instituto no se ejecutó al 100%, con corte al 31 de enero de 2015 alcanzó un avance del 91%.</t>
  </si>
  <si>
    <t>Accion_221</t>
  </si>
  <si>
    <t>Crear un documento que permita establecer una metodología para la identificación, gestión y manejo de alertas a los riesgos de corrupción de la entidad, de acuerdo con el plan anticorrupción del IDU vigencia 2015.</t>
  </si>
  <si>
    <t>Elaborar socializar e implementar la metodología para la identificación gestión y manejo de alertas de los riesgos de corrupción de la Entidad.</t>
  </si>
  <si>
    <t>Accion_222</t>
  </si>
  <si>
    <t>SE FORMULÓ EN PLAN DE MEJORAMIENTO DE CALIDAD VER NOTA DE SEGUIMIENTO</t>
  </si>
  <si>
    <t>Implementar las acciones correctivas contenidas en el plan de mejoramiento en relación con la evaluación a los sistemas de información.</t>
  </si>
  <si>
    <t>Accion_223</t>
  </si>
  <si>
    <t>Elaboración del concepto técnico y su posterior resolución por parte de la Secretaría Distrital de Ambiente (SDA), para la otorgación del permiso de ocupación de cauce</t>
  </si>
  <si>
    <t>IDU-50-2012 la no liquidación del contrato a la fecha</t>
  </si>
  <si>
    <t>Accion_224</t>
  </si>
  <si>
    <t>Accion_225</t>
  </si>
  <si>
    <t>Aprobación Informe consolidado social</t>
  </si>
  <si>
    <t>Accion_226</t>
  </si>
  <si>
    <t>Aprobación Informe presupuesto y APUs</t>
  </si>
  <si>
    <t>Accion_227</t>
  </si>
  <si>
    <t>Aprobación informe especificaciones técnicas de construcción</t>
  </si>
  <si>
    <t>Accion_228</t>
  </si>
  <si>
    <t>Accion_229</t>
  </si>
  <si>
    <t>Accion_230</t>
  </si>
  <si>
    <t>Accion_231</t>
  </si>
  <si>
    <t>Accion_232</t>
  </si>
  <si>
    <t>Entrega producto aprobado</t>
  </si>
  <si>
    <t>IDU-043-2012 La no liquidación del contrato a la fecha</t>
  </si>
  <si>
    <t>Accion_233</t>
  </si>
  <si>
    <t>Radicación de la minuta de cesión de derechos de autor por parte del Consultor, Notariada, en el Ministerio del Interior</t>
  </si>
  <si>
    <t>Accion_234</t>
  </si>
  <si>
    <t>Firmar conjuntamente el Acta de Liquidación</t>
  </si>
  <si>
    <t>Accion_235</t>
  </si>
  <si>
    <t>Entrega del informe final del proyecto.</t>
  </si>
  <si>
    <t>Accion_236</t>
  </si>
  <si>
    <t>Accion_237</t>
  </si>
  <si>
    <t>Revisión, análisis y mejora en la documentación del riesgo R.PE.01 Deficiencia en la Programación Presupuestal</t>
  </si>
  <si>
    <t>Evaluar la forma de fortalecer controles y/o modificar el estatus de la calificación o el nivel del riesgo residual a los riesgos: Deficiencia en la Programación Presupuestal con código R.PE.01 y Que se entregue el anteproyecto sin el ajuste a la cuota gl</t>
  </si>
  <si>
    <t>Accion_238</t>
  </si>
  <si>
    <t>Revisión y análisis del riesgo R.PE.03 y específicamente de los controles asociados a la causa por modificación unilateral de la SDH, para determinar la mejora del alcance del control de prevención o contingencia.</t>
  </si>
  <si>
    <t>Accion_239</t>
  </si>
  <si>
    <t>Revisar y de ser necesario identificar riesgos asociados a la actividad de Armonización de instrumentos de planeación y gestión" junto con sus correspondientes causas y controles…</t>
  </si>
  <si>
    <t>No se evidenció que para la actividad enunciada de "armonización de los instrumentos de planeación y gestión" se cuente con riesgos identificados, valorados, calificados tanto en la matriz de riesgos de Gestión como de Corrupción.</t>
  </si>
  <si>
    <t>Accion_240</t>
  </si>
  <si>
    <t>Realizar una sensibilización a los delegados de las dependencias para la estructuración de indicadores 2016</t>
  </si>
  <si>
    <t>Se evidenció que persiste la debilidad en la formulación y/o metas de algunos indicadores varios de los procesos</t>
  </si>
  <si>
    <t>Accion_241</t>
  </si>
  <si>
    <t>revisar y ajustar el formato de caracterización de indicadores</t>
  </si>
  <si>
    <t>Accion_242</t>
  </si>
  <si>
    <t>Verificar los soportes contables que emite la STTR para la contabilización de las inversiones. 2. Remitir memorando a la STPC corrigiendo la fecha de vencimiento de los CDTs constituidos el 20/08/2015 por valor de $8.500.000.000.oo y el 28/09/2015 po</t>
  </si>
  <si>
    <t>El soporte contable para el registro de operaciones de inversiones e instrumentos derivados presenta debilidades en cuanto a las actividades de control establecidas en la Resolucion 357 de 2008 de la Contaduria General de la Nacion que tiene relacion dire</t>
  </si>
  <si>
    <t>Accion_243</t>
  </si>
  <si>
    <t>Solicitar a la DTGC, el acompañamiento, con el fin de llegar a un acuerdo con el IDPC quien es el interventor del contrato y con el consultor señor Fernando Cortes, con el fin de solucionar el producto que no se elaboró por parte del consultor; de igual</t>
  </si>
  <si>
    <t>Convenio-29-2006 la no liquidación del contrato a la fecha</t>
  </si>
  <si>
    <t>Accion_244</t>
  </si>
  <si>
    <t>Accion_245</t>
  </si>
  <si>
    <t>Elaborar el informe se archivo y cierre del convenio</t>
  </si>
  <si>
    <t>Convenio-88-2005 IDU-UNICNETRO la no liquidación del contrato a la fecha</t>
  </si>
  <si>
    <t>Accion_246</t>
  </si>
  <si>
    <t>Convenio-idu-47-2004 IDU-FONADE la no liquidación del contrato a la fecha</t>
  </si>
  <si>
    <t>Accion_247</t>
  </si>
  <si>
    <t>Gestionar la suscripción del documento necesario para la devolución d elos recursos a la SHD</t>
  </si>
  <si>
    <t>Convenio 040-2003, IDU-FONDATT la no liquidación del convenio a la fecha</t>
  </si>
  <si>
    <t>Accion_248</t>
  </si>
  <si>
    <t>Accion_249</t>
  </si>
  <si>
    <t>Realizar el reporte conforme a lo establecido por la Circular de implementación catálogo de la actividad pública inmobiliaria distrital – CAPID emitida por el DADEP</t>
  </si>
  <si>
    <t>Cumplir las disposiciones del Acuerdo 171 de septiembre 2005 y sus normas reglamentarias, en especial lo relacionado con el reporte de la información de gestión de predios</t>
  </si>
  <si>
    <t>Accion_250</t>
  </si>
  <si>
    <t>Una vez aprobada la guía GU-FP-01 (v2) se hará la revisión de los procedimientos PR-EP-88 para ajustarlo y establecer los controles respectivos y definición de los productos en la etapa de Preinversión de Proyectos.</t>
  </si>
  <si>
    <t>a) Revisar y de ser pertinente realizar la actualización y alineación del procedimiento N° PR-EP-088 "Formulación Evaluación y Seguimiento de proyectos" versión 1.0 con la Guía "alcance y requerimientos técnicos de los productos en la etapa de pre-inve</t>
  </si>
  <si>
    <t>Accion_251</t>
  </si>
  <si>
    <t>Revisión de los indicadores actuiales</t>
  </si>
  <si>
    <t>c) Diseñar Indicadores de gestión que permitan evaluar la gestión de la DTP en la elaboración de los diferentes productos elaborados por la DTP.</t>
  </si>
  <si>
    <t>Accion_252</t>
  </si>
  <si>
    <t>Revisión del mapa de riesgos con la OAP para calificar de manera adecuada el riesgo RP.FP.02 No ejecutar oportunamente las afctibilidades de acuerdo con los cronogramas definidos.</t>
  </si>
  <si>
    <t>Revisar con el apoyo metodológico de la Oficina Asesora de Planeación en el mapa de riesgos del proceso de Factibilidad de proyectos, el riesgo "RP.FP.02. No ejecutar oportunamente las factibilidades de acuerdo con los cronogramas definidos"</t>
  </si>
  <si>
    <t>Accion_253</t>
  </si>
  <si>
    <t>Revisión del mapa de riesgos con la OAP para incluir roiesgos que tengan en cuenta las causas evidenciadas.</t>
  </si>
  <si>
    <t>Revisar con el apoyo metodológico de la Oficina Asesora de Planeación en el mapa de riesgos del proceso de Factibilidad de proyectos la existencia de otros posibles riesgos generados a partir de las causas evidenciadas.</t>
  </si>
  <si>
    <t>Accion_254</t>
  </si>
  <si>
    <t>Generar un documento en donde se establezcan los requisitos que debe cumplir el producto de estructuración de programas de conservación de la malla vial y espacio público asociado.</t>
  </si>
  <si>
    <t>Hallazgo No. 4. Una vez analizada la documentación y registros entregados (documento de estructuración y priorización de proyectos de conservación para la vigencia 2014, matriz orden de elegibilidad conservación, memorandos dirigidos a DTM) así como la ex</t>
  </si>
  <si>
    <t>Accion_255</t>
  </si>
  <si>
    <t>Hallazgo No. 6. En las evidencias: actas de comité de conservación de 2014, acta plan de acción de emergencias, mapa malla vial y documento "programa para la conservación de la malla vial, espacio público asociado para la ciudad de Bogotá, fase II vigenci</t>
  </si>
  <si>
    <t>Accion_256</t>
  </si>
  <si>
    <t>Hallazgo No.10: Consultada la información disponible sobre el proceso, la documentación y registros en medio físico y en medio magnético suministrada durante la auditoría, así como el análisis de las declaraciones suministradas por los entrevistados, se e</t>
  </si>
  <si>
    <t>Accion_257</t>
  </si>
  <si>
    <t>Hallazgo No. 14: Frente a la caracterización y actividades claves del proceso, analizados los documentos suministrados se evidencia que a través de ellos se documenta razonablemente la actividad de factibilidad de proyectos viales. No obstante en lo que t</t>
  </si>
  <si>
    <t>Accion_258</t>
  </si>
  <si>
    <t>Crear un "Listado Maestro de Documentos" elaborados en la DTP</t>
  </si>
  <si>
    <t>Hallazgo No. 18: Se evidenció en el proceso Factibilidad de Proyectos que para el 100% de los productos de factibilidad revisados en la auditoría, se recibieron observaciones sobre solicitud de ajustes, asociadas a la no conformidad del producto, en lo qu</t>
  </si>
  <si>
    <t>Accion_259</t>
  </si>
  <si>
    <t>Socialización de los documentos generados</t>
  </si>
  <si>
    <t>Accion_260</t>
  </si>
  <si>
    <t>Accion_261</t>
  </si>
  <si>
    <t>Accion_262</t>
  </si>
  <si>
    <t>Accion_263</t>
  </si>
  <si>
    <t>Accion_264</t>
  </si>
  <si>
    <t>Accion_265</t>
  </si>
  <si>
    <t>Accion_266</t>
  </si>
  <si>
    <t>Actualizar el Manual de Derechos de Petición seguir consultando a la ciudadania frente a la satisfacción por la calidad de las respuestas recibidas y generar un informe trimestral de Derechos de petición dirigido a la Dirección General con copia a OCI un</t>
  </si>
  <si>
    <t>No se evidencia revisión aleatoria a la calidad de las respuestas a las peticiones durante el año 2014, incumpliendo lo observado por el manual de derechos de petición (pág. 29), afectando el cumplimiento del numeral 7.2.3 al no contar con disposiciones</t>
  </si>
  <si>
    <t>Accion_267</t>
  </si>
  <si>
    <t>Presentar en comité directivo trimestralmente los resultados de los informes de percepción ciudadana igualmente socializar internamente y si es el caso documentar las acciones de mejora que se propongan y/o informar al área competente para que este tome</t>
  </si>
  <si>
    <t>No se evidencia un análisis de datos y toma de acciones de mejora frente a los informes 2014 que genera el grupo de Seguimiento sobre la percepción ciudadana frente a los diferentes trámites y servicios y proyectos misionales, incumpliendo lo requerido en</t>
  </si>
  <si>
    <t>Accion_268</t>
  </si>
  <si>
    <t>Documentar las acciones preventivas y/o correctivas que se identifiquen en la gestión de la OTC</t>
  </si>
  <si>
    <t>No se evidencia aplicación del procedimiento de Acciones Correctivas y Preventivas durante el año 2014, ni el uso de los formatos allí solicitados</t>
  </si>
  <si>
    <t>Accion_269</t>
  </si>
  <si>
    <t>No se evidencia que la Entidad analice los datos apropiados para demostrar la conveniencia, adecuación, eficacia, eficiencia y efectividad del sistema de gestión de la calidad con el fin de determinar la mejora continua del mismo.</t>
  </si>
  <si>
    <t>Accion_270</t>
  </si>
  <si>
    <t>1. Contar con un aviso informativo al ingresar a la entidad y a áreas restringidas sobre el uso de la información que se solicita para el ingreso.</t>
  </si>
  <si>
    <t>Se evidencia que para algunos casos la entidad no asegura la implementación de disposiciones eficaces para la comunicación con los clientes y el manejo de los datos personales</t>
  </si>
  <si>
    <t>Accion_271</t>
  </si>
  <si>
    <t>Ajustar las plantillas en los sistemas de información que lo permitan con el fin de tener un control de la versión del plano y las revisiones y verificaciones realizadas.</t>
  </si>
  <si>
    <t>No se asegura la planificación y control del diseño y desarrollo de los productos/servicios resultantes en el proceso de diseño de proyectos. Incumpliendo requisito 7.3 de la norma.</t>
  </si>
  <si>
    <t>Accion_272</t>
  </si>
  <si>
    <t>Actualizar y/o derogar los documentos de acuerdo con la normatividad ambiental vigente: 3OAGAIGAGA01_PROTOCOLO_ PARA_ LOS_ TRAMITES_ DE_ LICENCIAS_ PERMISOS_ Y_ AUTORIZACIONES.pdf. PRAC02 AHORRO Y USO EFICIENTE DEL AGUA Y ENERGIA V_3.0.pdf PRAC03 MANEJO</t>
  </si>
  <si>
    <t>Se evidencia que algunos de los procedimientos asociados al Proceso de Gestión Ambiental, Calidad y S&amp;SO se encuentran desactualizados pues presentan normativa derogada</t>
  </si>
  <si>
    <t>Accion_273</t>
  </si>
  <si>
    <t>Actualizar el normograma publicado en la intranet y asociado al proceso de Gestión Ambiental Calidad y SST.</t>
  </si>
  <si>
    <t>b) Por otra parte se evidenció desactualización del normograma publicado en la intranet y asociado al proceso de Gestión Ambiental, Calidad y S&amp;SO toda vez que no presenta los Decretos: 1072 de 26 de mayo 2015 (por el cual se expide Decreto único Reglame</t>
  </si>
  <si>
    <t>Accion_274</t>
  </si>
  <si>
    <t>Se va a socializar un rol de acceso para que la STRH y la</t>
  </si>
  <si>
    <t>Se evidenció debilidad en el control de los documentos del Sistema, toda vez que existe duplicidad de información puesto que por dos rutas diferentes en la intranet se encuentra documentación e información de los subsistemas actualizada y obsoleta.</t>
  </si>
  <si>
    <t>Accion_275</t>
  </si>
  <si>
    <t>1) Coordinar con los representantes del COPASST para que se informe a los trabajadores las actividades de SST. 2) Aumentar las estrategias de comunicación de las actividades de SST.</t>
  </si>
  <si>
    <t>No se evidenció documento y/o procedimiento implementado que describa la forma como la entidad fomenta la participación y consulta de los trabajadores (funcionarios y contratistas) en: La identificación de peligros valoración de riesgos y determinación de</t>
  </si>
  <si>
    <t>Accion_276</t>
  </si>
  <si>
    <t>1) Hacer la gestión para comprar y dotar lo botiquines y comprar las camillas que sean necesarias para dotar los obsoletas. 2) Manejar inventarios de elementos para dotar botiquines con base en lo pactado en el PEC. 3) Coordinar con STRF para que la</t>
  </si>
  <si>
    <t>Se evidenció que debilidad en controles que garanticen el cumplimiento de los requerimientos establecidos en el numeral 6 del Plan de Emergencias y Contingencias IDU para todas las Sedes PL-AC-01 Versión 1.0 que determina los recursos físicos en cada piso</t>
  </si>
  <si>
    <t>Accion_277</t>
  </si>
  <si>
    <t>1) Publicar en la intranet y socializar el reglamento a todos los funcionarios. 2) Actualizar el reglamento de Higiene y Seguridad Industrial del IDU. 3) Incluir en la inducción y reinducción los temas de SST. 4) Utilizar diferentes estrategias par</t>
  </si>
  <si>
    <t>No se encontró publicado en ninguna de las sedes el reglamento de Higiene y Seguridad Industrial del IDU tampoco se evidenciaron registros de socialización ni capacitaciones a los colaboradores del IDU tal y como lo demanda la Resolución 2400 de 1979. A</t>
  </si>
  <si>
    <t>Accion_278</t>
  </si>
  <si>
    <t>CORRECCION: Asegurar que en las actas del comité GEL queden incluida la socialización y los resultados de las encuestas de satisfacción.</t>
  </si>
  <si>
    <t>No se evidenció que se hayan tomado acciones correctivas y/o preventivas a partir de los resultados obtenidos por las encuestas y los cuales se dieron a conocer a las diferentes áreas, dentro de los Comités Gobierno en Línea.</t>
  </si>
  <si>
    <t>Accion_279</t>
  </si>
  <si>
    <t>Validar y socializar los resultados directamente con las áreas responsables del trámite para los casos en que los resultados de la satisfacción sean ≤ a 85%</t>
  </si>
  <si>
    <t>Accion_280</t>
  </si>
  <si>
    <t>Elaborar implementar y oficializar 4 procedimientos asociados a la gestión social en las etapas del proyecto (factibilidad estudios y diseños construcción mantenimiento)</t>
  </si>
  <si>
    <t>No se evidenciaron procedimientos documentados que establezcan claramente las actividades y responsables frente a la Gestión Social en cada etapa de los diferentes proyectos de desarrollo urbano, que realizan las áreas técnicas</t>
  </si>
  <si>
    <t>Accion_281</t>
  </si>
  <si>
    <t>Realizar seguimiento respecto a las solicitudes de Conceptos Jurídicos de la Subdirección General Jurídica desde su inicio hasta su publicación dentro de los parámetros de la Instrucción Jurídica Interna 20124050224703 y la Circular No. 6 del 31 de mar</t>
  </si>
  <si>
    <t>Tramitar dentro del término normativo las solicitudes de concepto que realicen las distintas áreas de la entidad.</t>
  </si>
  <si>
    <t>Accion_282</t>
  </si>
  <si>
    <t>Asegurar que el trámite y negación de las solicitudes de concepto estén ajustadas al Memorando de Instrucción Jurídica Interna 20124050224703 y la Circular No. 6 del 31 de marzo de 2014</t>
  </si>
  <si>
    <t>Accion_283</t>
  </si>
  <si>
    <t>Accion_284</t>
  </si>
  <si>
    <t>Accion_285</t>
  </si>
  <si>
    <t>Actualizar y divulgar el Procedimiento de Prevención del Daño Antijurídico de acuerdo con los lineamientos establecidos por la SGJ.</t>
  </si>
  <si>
    <t>Incumplimiento de los tiempos establecidos para elaborar y expedir la Instrucción Jurídica que contiene la estrategia de prevención aprobada por el Comité de Conciliación.</t>
  </si>
  <si>
    <t>Accion_286</t>
  </si>
  <si>
    <t>No se realiza seguimiento a la ejecución y cumplimiento de las estrategias de daño antijurídico implementadas, según lo descrito en el procedimiento.</t>
  </si>
  <si>
    <t>Accion_287</t>
  </si>
  <si>
    <t>No se está realizando la publicación en flash IDU del cumplimiento de las estrategias de daño antijurídico implementadas.</t>
  </si>
  <si>
    <t>Accion_288</t>
  </si>
  <si>
    <t>La normatividad aplicable al procedimiento se encuentra desactualizada y se deben incluir otras normas vigentes.</t>
  </si>
  <si>
    <t>Accion_289</t>
  </si>
  <si>
    <t>Realizar depuración al plan de mejoramiento interno consolidado por áreas de acuerdo con el plan de acción a seguir.</t>
  </si>
  <si>
    <t>En el seguimiento al Plan de Mejoramiento Interno se ha identificado que una cantidad importante de las acciones correctivas formuladas por las dependencias del IDU, presentan información inconsistente.</t>
  </si>
  <si>
    <t>Accion_290</t>
  </si>
  <si>
    <t>Liderar la puesta en marcha del aplicativo que se desarrolla para la administración de los planes de mejoramiento</t>
  </si>
  <si>
    <t>Las áreas no tienen claros sus compromisos en lo que tiene que ver con los Planes de Mejoramiento Internos, impactando negativamente al proceso de mejoramiento continuo.</t>
  </si>
  <si>
    <t>Accion_291</t>
  </si>
  <si>
    <t>Solicitar a la DTD que realice una capacitación y/o inducción del procedimiento del cambio de Estudios y Diseños</t>
  </si>
  <si>
    <t>Solicitar la socialización y capacitación de los procedimientos de otras áreas que se aplican en la DTC</t>
  </si>
  <si>
    <t>Accion_292</t>
  </si>
  <si>
    <t>Solicitar a la DTGC que realice una capacitación y/o inducción del procedimiento de Declaración de incumplimiento para la imposición de multa</t>
  </si>
  <si>
    <t>Accion_293</t>
  </si>
  <si>
    <t>Elaborar el proyecto de plan de acción de la siguiente vigencia en el mes de diciembre en el que se incluyan las actividades identificadas en la autoevaluación.</t>
  </si>
  <si>
    <t>En la autoevaluación de algunos criterios del Planear la STRH se autocalificó "Casi Siempre" entre otros: Plan de acción Acuerdos de Gestión Evaluación del Desempeño Indicadores etc.</t>
  </si>
  <si>
    <t>Accion_294</t>
  </si>
  <si>
    <t>Formalizar el plan de acción definitivo del área</t>
  </si>
  <si>
    <t>Accion_295</t>
  </si>
  <si>
    <t>Socializar entre los funcionarios de la dependencia el plan de acción del área</t>
  </si>
  <si>
    <t>Accion_296</t>
  </si>
  <si>
    <t>Continuar informando el Plan de Trabajo de las actividades del área generadoras de la observación de la autoevaluación a los superiores de la STRH explicando los riesgos que se podrían generar ante incumplimientos.</t>
  </si>
  <si>
    <t>En la autoevaluación de algunos criterios del Hacer la STRH se autocalificó "Casi Siempre" entre otros: 2. Ejecución de actividades definidas en planes programas etc. 3. Gestión frente a problemas fallas y riesgos. 4. Ejecución oportuna de procesos de con</t>
  </si>
  <si>
    <t>Accion_297</t>
  </si>
  <si>
    <t>Realizar periódicamente reuniones de seguimiento al interior del área incluyendo la socialización de los temas tratados en los Comités que participa la STRH y diligenciar los correspondientes registros de su ejecución (actas).</t>
  </si>
  <si>
    <t>En la autoevaluación de algunos criterios del Verificar la STRH se autocalificó "Casi Siempre" entre otros: 2. Seguimiento comités. 3 a 3 b 3 c 3 d Seguimiento productos planes programas proyectos trámites y servicios</t>
  </si>
  <si>
    <t>Accion_298</t>
  </si>
  <si>
    <t>Socializar sensibilizar y poner en práctica los formatos de acciones correctivas preventivas y de seguimiento a la implementación de las acciones de mejora documentadas.</t>
  </si>
  <si>
    <t>En la autoevaluación de algunos criterios del Mejorar la STRH se autocalificó "Casi Siempre" en el registro de las acciones correctivas y/o preventivas que se generan de manera autónoma</t>
  </si>
  <si>
    <t>Accion_299</t>
  </si>
  <si>
    <t>Solicitar a la OAP la estandarización de dos formatos: 1. Formato Aprobación Garantías Contratos derivados de Procesos de Selección y Convenios y/o contratos Interadministrativos. 2. Formato Aprobación de Pólizas de contratos de Prestación de Servicios Profesionales y de Apoyo a la Gestión.</t>
  </si>
  <si>
    <t>Estandarizar la totalidad de los documentos soporte de las actividades descritas en los procedimientos del proceso de Gestión Contractual.</t>
  </si>
  <si>
    <t>Accion_300</t>
  </si>
  <si>
    <t>Revisión mantenimiento y ajuste a cables sueltos de la sede en concordancia con el plan de mantenimiento del IDU 2016</t>
  </si>
  <si>
    <t>Se identificó la materialización de un peligro registrado en la matriz riesgos Alcázares 2015 descrito como “Falta de orden en algunos puestos de trabajo elementos varios bajo algunos escritorios e incluso en los pasillos generando desorden;</t>
  </si>
  <si>
    <t>Accion_301</t>
  </si>
  <si>
    <t>Establecer acciones trabajo con los usuarios de la sede Alcázares para que realicen transferencia documental al archivo central de documentos que no se utilizan en forma diaria.</t>
  </si>
  <si>
    <t>Accion_302</t>
  </si>
  <si>
    <t>Realizar campaña de concientización en pro de la digitalización y consulta de información en medio digital.</t>
  </si>
  <si>
    <t>Accion_303</t>
  </si>
  <si>
    <t>Identificar ubicar los extintores y su respectiva señalización preventiva de la sede Alcázares según lo orientado por la ARL realizando control operativo de los mismos.</t>
  </si>
  <si>
    <t>Se observaron algunos extintores ubicados sobre circulaciones o en sitios con probabilidad de interferir en las labores de los servidores lo cual puede llegar a materializar el peligro identificado en la matriz_riesgos_alcazares</t>
  </si>
  <si>
    <t>Accion_304</t>
  </si>
  <si>
    <t>Gestionar con el contratista hasta lograr la ubicación señalización pruebas hidrostáticas cambio de extintores que sean necesarios en la sede Alcázares.</t>
  </si>
  <si>
    <t>Accion_305</t>
  </si>
  <si>
    <t>Socializar a los funcionarios de la sede Alcázares las estrategias para mantener los extintores en los lugares dispuestos y evitar uso inadecuado de los mismos.</t>
  </si>
  <si>
    <t>Accion_306</t>
  </si>
  <si>
    <t>Agendar en el calendario del Director Técnico de Gestión Judicial y en el de los abogados responsables las fechas de vencimiento de términos para respuestas entes de control derechos de petición y correo de notificaciones judiciales.</t>
  </si>
  <si>
    <t>Efectuar seguimiento a los términos administrativos y judiciales con el fin de dar cumplimiento a los mismos.</t>
  </si>
  <si>
    <t>Accion_308</t>
  </si>
  <si>
    <t>Elaborar la caracterización del nuevo Proceso de Gestión Integral de Proyectos</t>
  </si>
  <si>
    <t>Evaluar las competencias de las áreas involucradas proceso frente al Acuerdo N°002 de 2009</t>
  </si>
  <si>
    <t>Accion_309</t>
  </si>
  <si>
    <t>Ajuste y socialización del informe</t>
  </si>
  <si>
    <t>Complementar el documento"Informe anual"</t>
  </si>
  <si>
    <t>Accion_310</t>
  </si>
  <si>
    <t>Ajustar la documentación existente del proceso de seguimiento al nuevo proceso de gestión</t>
  </si>
  <si>
    <t>Actualizar, revisar y gestionar la totalidad de los documentos</t>
  </si>
  <si>
    <t>Accion_311</t>
  </si>
  <si>
    <t>Publicar en página web los últimos cronogramas oficiales de los proyectos de cupo y valorización</t>
  </si>
  <si>
    <t>Cumplir con Cronograma General de Proyectos</t>
  </si>
  <si>
    <t>Accion_312</t>
  </si>
  <si>
    <t>Dar cumplimiento al programa General de Seguimiento y Monitoreo de Proyectos 2015</t>
  </si>
  <si>
    <t>Accion_313</t>
  </si>
  <si>
    <t>Revisar y actualizar la matriz de riesgos de gestión del proceso.</t>
  </si>
  <si>
    <t>Evaluar la forma de fortalece la matriz de riesgos del Instituto</t>
  </si>
  <si>
    <t>Accion_315</t>
  </si>
  <si>
    <t>Actualizar el Normograma incluyendo las normas para cada uno de los producotos del proceso.</t>
  </si>
  <si>
    <t>Normograma desactualizado</t>
  </si>
  <si>
    <t>Accion_316</t>
  </si>
  <si>
    <t>Realizar Jornada de Socialización sobre Normograma y el procedimiento asociado a éste (Actualización y Evaluación del Normograma Versión 5.0)</t>
  </si>
  <si>
    <t>Accion_317</t>
  </si>
  <si>
    <t>b) Establecer la normatividad vigente relacionada con los aspectos técnicos, ambientales, sociales y de seguridad y salud laboral;</t>
  </si>
  <si>
    <t>Accion_318</t>
  </si>
  <si>
    <t>c) Diligenciar el formato de normograma FO-GL-02;</t>
  </si>
  <si>
    <t>Accion_319</t>
  </si>
  <si>
    <t>d) Aprobar el normograma por parte del Director Técnico de Diseño de Proyectos</t>
  </si>
  <si>
    <t>Accion_320</t>
  </si>
  <si>
    <t>e) Enviar normograma a la Subdirección General Jurídica para su revisión y publicación en la intranet.</t>
  </si>
  <si>
    <t>Accion_321</t>
  </si>
  <si>
    <t>Depurar el inventario de computadores y cargarlo en Aranda</t>
  </si>
  <si>
    <t>Inventario de Hardware - Equipos de computo</t>
  </si>
  <si>
    <t>Accion_322</t>
  </si>
  <si>
    <t>Realizar un control manual trimestral de las tabletas asignadas.</t>
  </si>
  <si>
    <t>Inventario de Hardware - Tabletas</t>
  </si>
  <si>
    <t>Accion_323</t>
  </si>
  <si>
    <t>El administrador de la herramienta ARANDA, debe ingresar o asociar los numeros de placa del licenciamiento que se esta ingresando</t>
  </si>
  <si>
    <t>Inventario de software - Placas de inventario</t>
  </si>
  <si>
    <t>Accion_324</t>
  </si>
  <si>
    <t>Cargar el inventario de Licenciamiento en la herramienta ARANDA.</t>
  </si>
  <si>
    <t>Inventario de software - Cantidad de liciencias</t>
  </si>
  <si>
    <t>Accion_325</t>
  </si>
  <si>
    <t>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t>
  </si>
  <si>
    <t>Implementar por la SGI, un control del balance de los recursos financieros derivados del convenio 9-07-30500-0612-2015</t>
  </si>
  <si>
    <t>Accion_326</t>
  </si>
  <si>
    <t>Aclarar la fuente de recursos de las obras por concepto de redes</t>
  </si>
  <si>
    <t>Accion_327</t>
  </si>
  <si>
    <t>Aclarar la forma en que se priorizó la Vía paralela Canal Boyacá</t>
  </si>
  <si>
    <t>Accion_328</t>
  </si>
  <si>
    <t>Actualizar el documento MGTI016 Manual pare la realización y restauración de backup de información</t>
  </si>
  <si>
    <t>Manual de backups</t>
  </si>
  <si>
    <t>Accion_329</t>
  </si>
  <si>
    <t>Divulgar los servicios de TI ofrecidos al Instituto que incluyen la creación de repositorios compartidos para los procesos, haciendo énfasis en que la información sensible sea almacenada en estos repositorios.</t>
  </si>
  <si>
    <t>Repositorios de información</t>
  </si>
  <si>
    <t>Accion_330</t>
  </si>
  <si>
    <t>Elaborar el cronograma y el Presupuesto detallado que incluya en forma clara los aspectos que permitan la implementación del Programa de Gestión Documental</t>
  </si>
  <si>
    <t>Del programa de Gestión Documental</t>
  </si>
  <si>
    <t>Accion_331</t>
  </si>
  <si>
    <t>Identificar las acciones del Programa de Gestión Documental aprobado, que puedan ser ejecutadas con los recursos disponibles y que correspondan a las propuestas en el plan de acción presentado al Archivo de Bogotá.</t>
  </si>
  <si>
    <t>Del seguimiento al plan de acción visita ADB en agosto de 2015</t>
  </si>
  <si>
    <t>Accion_332</t>
  </si>
  <si>
    <t>Ejecutar las acciones identificadas, del Programa de Gestión Documental que puedan ser ejecutadas con los recursos disponibles.</t>
  </si>
  <si>
    <t>Accion_333</t>
  </si>
  <si>
    <t>Proyectar los recursos necesarios para dar cumplimiento a la normatividad en las vigencias 2017 a 2020.</t>
  </si>
  <si>
    <t>Accion_334</t>
  </si>
  <si>
    <t>Lograr la contratación del outsourcing para la organizaciòn documental de la serie contratos 2014 y serie Historias Laborales vigentes</t>
  </si>
  <si>
    <t>De la visita realizada a la bodega de Tandem S.A.</t>
  </si>
  <si>
    <t>Accion_335</t>
  </si>
  <si>
    <t>Lograr la asignación de los contratistas para el Grupo de Archivo.</t>
  </si>
  <si>
    <t>Accion_336</t>
  </si>
  <si>
    <t>Asignar una ventanilla para la atención prioritaria</t>
  </si>
  <si>
    <t>Ventanilla correspondencia</t>
  </si>
  <si>
    <t>Accion_337</t>
  </si>
  <si>
    <t>Solicitar y lograr el ajuste del sistema de información Digital Box para la asignación de turnos prioritarios.</t>
  </si>
  <si>
    <t>Accion_338</t>
  </si>
  <si>
    <t>Asignar una ventanilla adicional para la radicación de correspondencia.</t>
  </si>
  <si>
    <t>Demora ciudadanía en correspondencia.</t>
  </si>
  <si>
    <t>Accion_339</t>
  </si>
  <si>
    <t>Solicitar a la Subdirección Técnica de Recursos Tecnológicos la viabilidad técnica para el desarrollo en el sistema de información Digital Box, que permita registrar los radicados por cada turno asignado.</t>
  </si>
  <si>
    <t>Accion_340</t>
  </si>
  <si>
    <t>Lograr la contratación del servicio de bodegaje del archivo del IDU.</t>
  </si>
  <si>
    <t>Condiciones cajas y acervos documentales</t>
  </si>
  <si>
    <t>Accion_341</t>
  </si>
  <si>
    <t>Identificar y enviar a custodia los CDs o medios magnéticos de baja consulta, para que sean custodiados por el contrato de bodegaje.</t>
  </si>
  <si>
    <t>Accion_342</t>
  </si>
  <si>
    <t>Verificar el uso de los elementos de protección por parte de los funcionarios y contratistas de Gestión Documental.</t>
  </si>
  <si>
    <t>Condiciones personas archivo</t>
  </si>
  <si>
    <t>Accion_343</t>
  </si>
  <si>
    <t>Sensibilizar la conveniencia de utilizar los elementos de protección personal.</t>
  </si>
  <si>
    <t>Accion_344</t>
  </si>
  <si>
    <t>Diseñar planilla de control y verificación del uso de los elementos de protección personal.</t>
  </si>
  <si>
    <t>Accion_345</t>
  </si>
  <si>
    <t>Incluir en los protocolos de limpieza de la empresa de aseo y cafeteria, la limpieza en las áreas de Gestión Documental.</t>
  </si>
  <si>
    <t>Limpieza cajas y acervos documentales</t>
  </si>
  <si>
    <t>Accion_346</t>
  </si>
  <si>
    <t>Capacitar al personal de aseo y entregar el cronograma para limpieza de areas de Gestión Documental</t>
  </si>
  <si>
    <t>Accion_347</t>
  </si>
  <si>
    <t>Requerir los elementos básicos para realizar la limpieza y aseo</t>
  </si>
  <si>
    <t>Accion_348</t>
  </si>
  <si>
    <t>Revisar y actualizar las acciones del Plan de tratamiento de Riesgos de Gestión del Proceso de Gestión documental</t>
  </si>
  <si>
    <t>Plan tratamiento riesgos</t>
  </si>
  <si>
    <t>Accion_349</t>
  </si>
  <si>
    <t>Ejecutar las acciones del Plan de Tratamiento de Riesgos de Gestión del Proceso de Gestión documental que puedan ser ejecutadas con los recursos disponibles.</t>
  </si>
  <si>
    <t>Accion_350</t>
  </si>
  <si>
    <t>Identificar las acciones del Programa de Gestión Documental aprobado, que puedan ser ejecutadas con los recursos disponibles.</t>
  </si>
  <si>
    <t>Del Programa de gestión documental</t>
  </si>
  <si>
    <t>Accion_351</t>
  </si>
  <si>
    <t>Accion_352</t>
  </si>
  <si>
    <t>Formalizar el Programa de Gestión Documental dentro del Sistema Integrado de Gestión SIG.</t>
  </si>
  <si>
    <t>Accion_353</t>
  </si>
  <si>
    <t>Publicar en la web el Programa de Gestión Documental -PGD armonizado dentro del Sistema Integrado de Gestión SIG.</t>
  </si>
  <si>
    <t>Accion_354</t>
  </si>
  <si>
    <t>Accion_429</t>
  </si>
  <si>
    <t>Solicitar a la OAP la disposición del formato en la Intranet.</t>
  </si>
  <si>
    <t>Formato no dispuesto en Intranet</t>
  </si>
  <si>
    <t>Accion_430</t>
  </si>
  <si>
    <t>Precisar responsabilidades y controles asociados al profesional designado para el SIG, a través de reunión con OAP.</t>
  </si>
  <si>
    <t>Accion_431</t>
  </si>
  <si>
    <t>Solicitar a la OAP la elaboración del formato para el seguimiento a los contratos de Estudios y Diseños, utilizando el formato FO-AC-15.</t>
  </si>
  <si>
    <t>Accion_432</t>
  </si>
  <si>
    <t>Socializar el formato actualizado a los funcionacios de la DTD.</t>
  </si>
  <si>
    <t>Accion_445</t>
  </si>
  <si>
    <t>Solicitar a la STRF una socialización o sensibilización sobre la TRD del área.</t>
  </si>
  <si>
    <t>Envío inoportuno de documentos al Expediente Orfeo</t>
  </si>
  <si>
    <t>Accion_446</t>
  </si>
  <si>
    <t>Socializar las obligaciones establecidas en el Manual de Interventoría y la Documentación del Proceso asociadas a la oportunidad del envío de la documentación de los contratos.</t>
  </si>
  <si>
    <t>Accion_447</t>
  </si>
  <si>
    <t>Diseñar formato de seguimiento a los contratos, que contenga las actividades de revisión, verificación, validación y aprobación.</t>
  </si>
  <si>
    <t>No generan registros para actividades de revisión, verificación, validación y aprobación</t>
  </si>
  <si>
    <t>Accion_448</t>
  </si>
  <si>
    <t>Disponer el formato actualizado en la Intranet, en el mapa de procesos y socializar a los funcionarios para su correcto diligenciamiento.</t>
  </si>
  <si>
    <t>Accion_449</t>
  </si>
  <si>
    <t>Publicar el formato en el flash IDU</t>
  </si>
  <si>
    <t>Accion_450</t>
  </si>
  <si>
    <t>Socializar la correcta utilización y diligenciamiento de los formatos del proceso.</t>
  </si>
  <si>
    <t>Diligenciamiento de Acta en formato que no corresponde</t>
  </si>
  <si>
    <t>Accion_451</t>
  </si>
  <si>
    <t>Revisar que los formatos a utilizar se encuentren vigentes.</t>
  </si>
  <si>
    <t>Accion_452</t>
  </si>
  <si>
    <t>Realizar socialización del documento definitivo de los proyectos con las áreas de DTD y OAP como lo especifica el procedimiento en la actividad 58 del flujograma.</t>
  </si>
  <si>
    <t>Incumplimiento aplicación procedimiento PR-EP-88</t>
  </si>
  <si>
    <t>Accion_453</t>
  </si>
  <si>
    <t>Una vez aprobada la Guía GU-FP-01 (v.2) se hará la revisión de los procedimientos PR-EP-032 y PR-EP-88 para ajustarlos.</t>
  </si>
  <si>
    <t>Desactualización de procedimientos</t>
  </si>
  <si>
    <t>Accion_454</t>
  </si>
  <si>
    <t>* Solicitar al área competente la socialización de las Directrices (políticas) Subsistema de Gestión Ambiental. * Solicitar al área competente la socialización de elementos de política de Seguridad y Salud Ocupacional.</t>
  </si>
  <si>
    <t>OBSERVACIÓN: Insuficiente interiorización de directrices (Políticas) Subsistemas Gestión Ambiental y Salud Ocupacional</t>
  </si>
  <si>
    <t>Accion_455</t>
  </si>
  <si>
    <t>Inclusión del riesgo: "ELEMENTOS CONSTITUTIVOS DE CADA PROYECTO,TANTO DE MALLA VIAL COMO DE ESPACIO PUBLICO EN DOS PROYECTOS CON EJECUCIÓN DIFERENTE".</t>
  </si>
  <si>
    <t>OBSERVACIÓN: Riesgo de incluir un mismo segmento vial de manera simultanea en dos proyectos de factibilidad</t>
  </si>
  <si>
    <t>Accion_456</t>
  </si>
  <si>
    <t>Solicitar el Inicio del proceso de cláusula penal al contratista, por los faltantes de obra</t>
  </si>
  <si>
    <t>Acabados finales en algunos sitios no cumplen con las especificaciones de presentación y apariencia final.</t>
  </si>
  <si>
    <t>Accion_457</t>
  </si>
  <si>
    <t>Verificar que en los nuevos procesos se cuente con el componente de arqueología presupuestado</t>
  </si>
  <si>
    <t>No se realizó la gestión suficiente de identificación de hallazgos arqueológicos en etapa previa.</t>
  </si>
  <si>
    <t>Accion_458</t>
  </si>
  <si>
    <t>Recomendar la incorporación de productos del área de Arqueología a los Estudios y Diseños de proyectos</t>
  </si>
  <si>
    <t>Deficiencias en la etapa de factibilidad del proyecto</t>
  </si>
  <si>
    <t>Accion_459</t>
  </si>
  <si>
    <t>Solicitar a la Interventoría remitir en las próximas actas para el tramite de pago el uso del formato FO-EO-04 Memoria de calculo de cantidades de Obra.</t>
  </si>
  <si>
    <t>Deficiencias en trazabilidad de las mediciones de obra fretne a las memorias de cálculo</t>
  </si>
  <si>
    <t>Accion_460</t>
  </si>
  <si>
    <t>Solicitar a la interventoría que incluya en el informe final un capitulo exclusivo donde se relacionen el respectivo seguimiento al Plan de Calidad del contratista.</t>
  </si>
  <si>
    <t>No se evidenció seguimiento a la implementación del Plan de Calidad por parte de la interventoría</t>
  </si>
  <si>
    <t>Accion_461</t>
  </si>
  <si>
    <t>Solicitar el Inicio del proceso de clausula penal al contratista, por los faltantes de obra</t>
  </si>
  <si>
    <t>Terminado el plazo no se habían finalizado las obras.</t>
  </si>
  <si>
    <t>Accion_462</t>
  </si>
  <si>
    <t>Cerrar el procedimiento de imposición de multa</t>
  </si>
  <si>
    <t>Proceso de imposición de multa fue ineficaz.</t>
  </si>
  <si>
    <t>Accion_463</t>
  </si>
  <si>
    <t>Enviar a la DTD un memorando a fin de que verifique y revise el mapa de riesgo de acuerdo con la programación de la Entidad con los temas arqueológicos.</t>
  </si>
  <si>
    <t>Probable materialización de riesgos identificados en la etapa de estudios previos.</t>
  </si>
  <si>
    <t>Accion_464</t>
  </si>
  <si>
    <t>Verificar el uso de las tablas de retención documental en STESV</t>
  </si>
  <si>
    <t>Dificultades para identificar documentos del contrato en el expediente Orfeo</t>
  </si>
  <si>
    <t>Accion_465</t>
  </si>
  <si>
    <t>Realizar las evaluaciones en el desempeño ambiental y de seguridad y salud en el trabajo mensualmente y representar en los pagos mensuales las situaciones que denotan inadecuada implementación y/o control de las medidas establecidas en el PIPMA.</t>
  </si>
  <si>
    <t>inadecuada implementación y/o control de las medidas establecidas en el PIPMA</t>
  </si>
  <si>
    <t>Accion_466</t>
  </si>
  <si>
    <t>Solicitar al contratista e interventoría el cumplimiento de todas las obligaciones y los documentos necesarios para suscribir el acta de liquidación del contrato</t>
  </si>
  <si>
    <t>Observación sobre toma de medidas preventivas para liquidación de contrato.</t>
  </si>
  <si>
    <t>Accion_468</t>
  </si>
  <si>
    <t>Solicitar a la Interventoría requerir al contratista de acuerdo a las obligaciones establecidas en el pliego de condiciones del contrato respecto a presentar el "Manual de Mantenimiento y Conservación de la obra" un mes antes de realizar el recibo del contrato.</t>
  </si>
  <si>
    <t>Observación sobre toma de medidas preventivas para asegurar sostenibilidad de la obra.</t>
  </si>
  <si>
    <t>Accion_469</t>
  </si>
  <si>
    <t>Organizar e intervenir las historias laborales físicas del archivo de gestión a cargo de la STRH, de acuerdo con los lineamientos establecidos en la Circular 004 de 2003 del DAFP y AGN</t>
  </si>
  <si>
    <t>Expedientes Laborales no Intervenidos</t>
  </si>
  <si>
    <t>Accion_470</t>
  </si>
  <si>
    <t>Mantener a 2 personas con dedicación en la actualización de las Historias Laborales</t>
  </si>
  <si>
    <t>Accion_471</t>
  </si>
  <si>
    <t>Formalizar el formato de relación de trabajo suplementario de los conductores en el SIG</t>
  </si>
  <si>
    <t>Formato no Controlado</t>
  </si>
  <si>
    <t>Accion_472</t>
  </si>
  <si>
    <t>Realizar una capacitación a los servidores de la STRH sobre la Guía de Documentación del Sistema Integrado de Gestión Código GU-AC-01</t>
  </si>
  <si>
    <t>Accion_473</t>
  </si>
  <si>
    <t>Elaborar el Plan de Continuidad de Prestación del Servicio Kactus, de acuerdo a los lineamientos impartidos por la STRT y la OAP</t>
  </si>
  <si>
    <t>No se Evidencia Plan de Continuidad Kactus</t>
  </si>
  <si>
    <t>Accion_474</t>
  </si>
  <si>
    <t>Gestionar con la STRT la implementación de mejores prácticas de políticas de longitud y complejidad para las contraseñas de ingreso al sistema para los servidores de la STRH</t>
  </si>
  <si>
    <t>Falta de Complejidad en las Claves de Acceso</t>
  </si>
  <si>
    <t>Accion_475</t>
  </si>
  <si>
    <t>Gestionar en conjunto con la STRT la elaboración y suscripción de un acuerdo confidencialidad con terceros o cláusula de confidencialidad, para ser incorporada en el contrato IDU-1446-2015 cuyo objeto es prestar servicios de soporte y mantenimiento del sistema Kactus,</t>
  </si>
  <si>
    <t>Contrato sin Clausula de Confidencialidad</t>
  </si>
  <si>
    <t>Accion_476</t>
  </si>
  <si>
    <t>Realizar seguimientos periódicos a la solicitud de incluir la Cláusula de confidencialidad en el manejo de la información</t>
  </si>
  <si>
    <t>Accion_477</t>
  </si>
  <si>
    <t>Actualizar el Procedimiento PR-TH-120 "Capacitación y Entrenamiento" en el SIG</t>
  </si>
  <si>
    <t>Procedimientos Desactualizados</t>
  </si>
  <si>
    <t>Accion_478</t>
  </si>
  <si>
    <t>Realizar una capacitación a los servidores de la STRH sobre el numeral 4.2.3 Control de Documentos de la Norma GP 1000:2009</t>
  </si>
  <si>
    <t>Accion_479</t>
  </si>
  <si>
    <t>Modificar el Procedimiento PR-TH-119 "Inducción y Reinducción", ajustando que es deber firmar una carta de compromiso, que en caso de incumplir será enviado a Control Disciplinario</t>
  </si>
  <si>
    <t>Directores sin Inducción</t>
  </si>
  <si>
    <t>Accion_480</t>
  </si>
  <si>
    <t>Realizar seguimientos periódicos al cronograma de actividades del PIC para que se tomen los correctivos que permitan su cumplimiento</t>
  </si>
  <si>
    <t>Incumplimiento del PIC</t>
  </si>
  <si>
    <t>Accion_496</t>
  </si>
  <si>
    <t>Incluir dentro del Plan de Obras del Plan de Desarrollo Distrital “Bogotá Mejor para Todos” 2016-2020. La construcción de los tramos faltantes Avenida Mariscal Sucre desde la 1ro de Mayo hasta la Avenida Chile (Calle 72).</t>
  </si>
  <si>
    <t>Accion_497</t>
  </si>
  <si>
    <t>Normalizar los documentos producto del hallazgo</t>
  </si>
  <si>
    <t>Documentos que no se encuentran normalizados y/o controlados desde el SIG.</t>
  </si>
  <si>
    <t>Accion_498</t>
  </si>
  <si>
    <t>Realizar una jornada de sensiblización para el SGA y el SGSST</t>
  </si>
  <si>
    <t>Toma de conciencia directriz ambiental y SST</t>
  </si>
  <si>
    <t>Accion_499</t>
  </si>
  <si>
    <t>*Verificación y trámite de los radicados pendientes que presentan estado "creado" con vigencia superior a 90 días *Seguimiento a los usuarios del área para que tramiten y descarguen los radicados</t>
  </si>
  <si>
    <t>518 radicados asignados o generados sin concluir trámite</t>
  </si>
  <si>
    <t>Accion_500</t>
  </si>
  <si>
    <t>*Verificación, trámite y descarga de los radicados que no han sido entregados virtualmente a traves de ORFEO y aparecen en estado "enviado", con vigencia superior a 90 días *Seguimiento a los usuarios del área para que tramiten y descarguen los radicados</t>
  </si>
  <si>
    <t>238 radicados enviados sin concluir trámite</t>
  </si>
  <si>
    <t>Accion_501</t>
  </si>
  <si>
    <t>*Validación y descarga de los radicados que se encuentran en usuarios no vinculados a la dependencia *Actualización de usuarios a estado Inactivo *Seguimiento al Sistema de Gestión Documental Orfeo</t>
  </si>
  <si>
    <t>50 Usuarios activos en ORFEO que no se encuentran vinculados en la dependencia</t>
  </si>
  <si>
    <t>Accion_502</t>
  </si>
  <si>
    <t>STESV</t>
  </si>
  <si>
    <t>Radicados que figuran en las diferentes carpetas (Entrada, Salida, Memorando, Resolución, Aprobación y resolución, entre otras) con vigencia superior a 90 días</t>
  </si>
  <si>
    <t>Accion_503</t>
  </si>
  <si>
    <t>Accion_504</t>
  </si>
  <si>
    <t>Accion_505</t>
  </si>
  <si>
    <t>Accion_506</t>
  </si>
  <si>
    <t>Se solicitará a la SGGC, la inclusión de la función del Director Técnico de Apoyo a la Valorización del balance de obras.</t>
  </si>
  <si>
    <t>No se encuentra definido el responsable de la realización del balance detallado de las obras en ejecución por parte de la entidad.</t>
  </si>
  <si>
    <t>Accion_507</t>
  </si>
  <si>
    <t>Realizar el levantamiento del procedimiento para elaboración del balance de obras, una vez sea aprobado por parte de la SGGC la inclusión de la función en el Manual de Funciones del DTAV.</t>
  </si>
  <si>
    <t>No se tiene definida ninguna actividad ni producto relacionado con la asignación del presupuesto de valorización y el seguimiento de ejecución de obras, mediante la consolidación de un informe de balance que permita verificar el valor del recaudo Vs la</t>
  </si>
  <si>
    <t>Accion_508</t>
  </si>
  <si>
    <t>Cerrar los 12.170 expedientes, cuyo saldo aparece en ceros en el aplicativo VALORICEMOS, una vez cumplidas la totalidad de las acciones determinadas anteriormente.</t>
  </si>
  <si>
    <t>Se observa que para los 12.170 expedientes activos, se registra un valor por contribución que asciende a la suma de $6.852.436.580, valor que aparentemente es objeto de cobro coactivo, pero que en el sistema Valoricemos se encuentra en cero (0)</t>
  </si>
  <si>
    <t>Accion_509</t>
  </si>
  <si>
    <t>Verificar que en los 26 casos reseñados se haya dado la anotación de anulación.</t>
  </si>
  <si>
    <t>En 26 expedientes en etapa de proceso coactivo, se registra en el aplicativo Valoricemos como última diligencia asociada Tipo de Gestión 8551: “Terminación Proceso Ejecutivo”; evidenciando incoherencia entre la actuación procesal .</t>
  </si>
  <si>
    <t>Accion_510</t>
  </si>
  <si>
    <t>Expedir el CDA y remitirlo a la STJEF</t>
  </si>
  <si>
    <t>Memorando 20165760058213 del 31 de marzo de 2016 la STOP remitió el CDA 129629, el cual fue devuelto en dos ocasiones por la STJEF, mediante memorandos 20165660060483 de abril 4 de 2016 y 20165660062973 de abril 8 de 2016.</t>
  </si>
  <si>
    <t>Accion_511</t>
  </si>
  <si>
    <t>Elaboración y presentación de la ficha técnica con los saldos de cartera en cobro coactivo, cuando se solicite al comité de cartera depuración de saldos.</t>
  </si>
  <si>
    <t>Aplicar documento DU-VF-01 ESTUDIO COSTO BENEFICIO EN COBRO ORDINARIO Y EN EL COBRO JURÍDICO DE LA CARTERA MISIONAL V 1.0</t>
  </si>
  <si>
    <t>Accion_512</t>
  </si>
  <si>
    <t>Incluir nota aclaratoria en los memorandos de remisión de los CDA´S sobre los predios en extinción de dominio.</t>
  </si>
  <si>
    <t>Evaluación de registro de la medida cautelar de extinción de dominio y contra el lavado de activos</t>
  </si>
  <si>
    <t>Accion_513</t>
  </si>
  <si>
    <t>Revisar los 24 casos y modificar o suprimir los valores del estado de cuenta.</t>
  </si>
  <si>
    <t>Se observa que en 24 predios en proceso de cobro coactivo, el saldo de estado de cuenta ascienden a un valor de $1.401.468.482, sin embargo el saldo de contribución se encuentra registrado en cero (0), lo que posiblemente genera una sobrevaloración de los</t>
  </si>
  <si>
    <t>Accion_514</t>
  </si>
  <si>
    <t>Actualización página Web, para generar el PAZ Y SALVO para los casos viables de expedicion virtual</t>
  </si>
  <si>
    <t>Aplicación uniformidad de gobierno en línea y ley antitrámites</t>
  </si>
  <si>
    <t>Accion_515</t>
  </si>
  <si>
    <t>1) Se intentará alcanzar el cumplimiento de la meta pendiente del primer trimestre, durante la presente vigencia. 2) Se revisará la planeación de indicadores cuando se deban presentar nuevamente.</t>
  </si>
  <si>
    <t>Mejorar el cumplimiento Para el Indicador “Recuperar cartera vencida por Acuerdos Anteriores, es decir Acuerdo 31/92, Acuerdo 25/95, Acuerdo 48/01 y OPTL”,</t>
  </si>
  <si>
    <t>Accion_516</t>
  </si>
  <si>
    <t>Se revisará las metas proyectadas de los indicadores que se deben fijar cuando se presenten nuevamente.</t>
  </si>
  <si>
    <t>Indicadores que superan 100% “Recuperar cartera vencida por Acuerdo 180 de 2005” y “Recuperar cartera vencida por Acuerdo 523 de 2013” y “Respuestas generadas por solicitudes de Devolución”,</t>
  </si>
  <si>
    <t>Accion_517</t>
  </si>
  <si>
    <t>1) Levantamiento del procedimiento para la identificación, registro y manejo de incidentes de seguridad de la información. 2) Realizar la divulgación del procedimiento. 3) Actualización del documento DUTI01_PROTAFOLIO_Y_CATALOGO_DE_SERVICIOS_DE TECNOLOGIAS_DE_LA_INFORMACION_ V_1_0.pdf. 4) Realizar solicitud a la OAC, para la actualización de la intranet.</t>
  </si>
  <si>
    <t>El portafolio y catálogo de servicios de tecnologías de información no están armonizados con la disponibilidad establecida por la STRT en el portafolio publicado en el proceso Tecnologías de Información y comunicación, en la sección Planes, Manu</t>
  </si>
  <si>
    <t>Accion_518</t>
  </si>
  <si>
    <t>1) Solicitar con memorando a la OAP actualización de los procedimientos en la intranet. 2) Definir un método mejor documentado de estimación de costos para los desarrollos de software.</t>
  </si>
  <si>
    <t>La Entidad no cuenta con una metodología que le permita validar el costo requerido para atender el desarrollo de requerimientos para un sistema y de esta forma poder evaluar la propuesta económica.</t>
  </si>
  <si>
    <t>Accion_519</t>
  </si>
  <si>
    <t>1) Gestionar para que el Acto Administrativo que ordena la terminación, archivo y eliminación de procesos en etapa de cobro persuasivo, quede firmado y ejecutoriado 2) Presentación de la ficha técnica al Comité de Sostenibilidad contable, para la depuración de depósitos en garantía y saldos a favor por Ac. Anteriores, Ac. 398 y Ac. 451. 2) Solicitar mediante memorando convocar a comité extraordinario de Sostenibilidad contable</t>
  </si>
  <si>
    <t>Cumplimiento compromis acta de No. 3 del Comité de Cartera del 3 de diciembre de 2015</t>
  </si>
  <si>
    <t>Accion_520</t>
  </si>
  <si>
    <t>Realizar la revisión de la matriz de riesgos, una vez se incluya la función de elaboración del balance de obras.</t>
  </si>
  <si>
    <t>Incurrir en la devolución a los contribuyentes los valores recaudados por valorización, debidamente indexados con el IPC y los costos asociados a esta operación, por no realización de las obras en el plazo acordado.</t>
  </si>
  <si>
    <t>Accion_521</t>
  </si>
  <si>
    <t>Incluir en los nuevos contratos, una cláusula de confidencialidad.</t>
  </si>
  <si>
    <t>El contrato No. IDU-1608-2015 suscrito por el IDU con la firma DATA TOOLS S.A, no registra cláusula de confidencialidad</t>
  </si>
  <si>
    <t>Accion_522</t>
  </si>
  <si>
    <t>En el capítulo de Procedimientos, se identifican ítems redundantes y que no visualizan información, como el caso de procedimiento PR-VF-03 COMPENSACIONES V_2.0, entre otros.</t>
  </si>
  <si>
    <t>Accion_523</t>
  </si>
  <si>
    <t>Desarrollo de un plan actualizado del proyecto que incluya las dinámicas actuales bajo los compromisos del IDU asociados al proyecto Metro.</t>
  </si>
  <si>
    <t>Incumplimiento de planeación y cronograma general inicial del proyecto</t>
  </si>
  <si>
    <t>Accion_524</t>
  </si>
  <si>
    <t>El día 11 de mayo de 2016 el consultor Consorcio L1 radicó bajo el número IDU 20165260355742, la factura #70 correspondiente al pago final de los Productos remunerados por tiempo trabajado y gastos reembolsables (Productos 1, 2, 3 y 28, 29). Surtido el trámite correspondiente a través de las diferentes áreas del IDU, involucradas en el proceso de facturación se genera el 12 de mayo de 2016 la orden de pago 1302-16</t>
  </si>
  <si>
    <t>Estaba pendiente el registro presupuestal para amparar el diferencial cambiario</t>
  </si>
  <si>
    <t>Accion_525</t>
  </si>
  <si>
    <t>Alta probabilidad de que se materialice el riesgo de variación representativa en el valor del Euro</t>
  </si>
  <si>
    <t>Accion_526</t>
  </si>
  <si>
    <t>Liquidación del Contrato IDU-849-2013</t>
  </si>
  <si>
    <t>Clausulado no define los requisitos específicos ni el plazo para realizar la correspondiente liquidación.</t>
  </si>
  <si>
    <t>Accion_527</t>
  </si>
  <si>
    <t>Liquidación del Contrato de Interventoría IDU-1472-2013</t>
  </si>
  <si>
    <t>Riesgo que el interventor pueda realizar solicitudes de reconocimiento económico por mayor permanencia</t>
  </si>
  <si>
    <t>Accion_528</t>
  </si>
  <si>
    <t>Enviar un comunicado a las áreas del IDU para que clasifiquen (a través de cuadros de registro), dispongan, consoliden y complementen la información para su envío a la empresa Metro. Para evidenciar la eficacia de la acción correctiva se recomienda a la SGI verificar si la información del componente predial del Proyecto Metro fue enviada al Centro de Documentación.</t>
  </si>
  <si>
    <t>documentación del desarrollo y coordinación del proyecto esá dispersa en las diferentes dependencias y/o sistemas de información.</t>
  </si>
  <si>
    <t>Accion_529</t>
  </si>
  <si>
    <t>Cambio total (Actividades y Productos) Fase 2 Estructuración Integral del proyecto respecto a lo establecido inicialmente</t>
  </si>
  <si>
    <t>Accion_530</t>
  </si>
  <si>
    <t>Lo planificado inicialmente para el convenio se cumplió parcialmente,</t>
  </si>
  <si>
    <t>Accion_531</t>
  </si>
  <si>
    <t>Realizar seguimiento a los gastos de Gerencia desagregados del Convenio 1880/2014</t>
  </si>
  <si>
    <t>No se presenta desagregación de los conceptos de gastos de gerencia en los informes de la FDN.</t>
  </si>
  <si>
    <t>Accion_532</t>
  </si>
  <si>
    <t>Enviar un comunicado a la empresa Metro de la disponibilidad de la Información y la capacidad y necesidades para su recepción.</t>
  </si>
  <si>
    <t>Accion_533</t>
  </si>
  <si>
    <t>Solicitar a la Oficina Asesora de Planeación la revisión y/o actualización del mapa de riesgos del proceso de Gestión Integral de Proyectos, a partir de la situación evidenciada en la auditoria.</t>
  </si>
  <si>
    <t>No se tuvieron en cuenta los riesgos por cambio de administración distrital.</t>
  </si>
  <si>
    <t>Accion_534</t>
  </si>
  <si>
    <t>Enviar un comunicado a las áreas del IDU para que clasifiquen (a través de cuadros de registro), dispongan, consoliden y complementen la información para su envío a la empresa Metro.</t>
  </si>
  <si>
    <t>Deficiencias en la identificación de documentos del proyecto en los expedientes Orfeo.</t>
  </si>
  <si>
    <t>Accion_535</t>
  </si>
  <si>
    <t>Prorroga al Contrato de arriendo de la Bodega donde se encuentran almacenadas las muestras.</t>
  </si>
  <si>
    <t>Conservación en bodega arrendada de muestras de campaña geotécnica puede generar erogaciones</t>
  </si>
  <si>
    <t>Accion_536</t>
  </si>
  <si>
    <t>Analizar, evaluar, hacer seguimiento, trasladar (si es del caso), y descargar del sistema Orfeo los radicados en listados en la auditaría.</t>
  </si>
  <si>
    <t>288 Radicados mayores a 90 días sin descargar de las diferentes carpetas del sistema Orfeo.</t>
  </si>
  <si>
    <t>Accion_537</t>
  </si>
  <si>
    <t>Solicitar a Recursos Tecnológicos mejoras en el aplicativo STONE.</t>
  </si>
  <si>
    <t>Incumplimiento ejecución PAC</t>
  </si>
  <si>
    <t>Accion_538</t>
  </si>
  <si>
    <t>Solicitud de realizar Taller de capacitación a los nuevos coordinadores, Interventores y contratistas de Obra en: Ejecución, programación y reprogramación del PAC y en la Guía de pago a Terceros.</t>
  </si>
  <si>
    <t>Accion_539</t>
  </si>
  <si>
    <t>Realizar mesas de trabajo y/o reuniones con la Interventoría, para que tengan claro los procedimientos y documentación que se requiere, así como con la SDM para dar agilidad a las revisiones y aprobación de los PMT´S</t>
  </si>
  <si>
    <t>Inconvenientes con la implementacion y cumplimiento del PIPMA, en sus diferentes componentes.</t>
  </si>
  <si>
    <t>Accion_540</t>
  </si>
  <si>
    <t>Solicitar un taller en temas relacionados con el PIPMA</t>
  </si>
  <si>
    <t>Accion_541</t>
  </si>
  <si>
    <t>Requerir a las interventorías para que aplique los procedimientos , guías y manuales en sus versiones vigentes, relacionadas con los incumplimientos del contratista</t>
  </si>
  <si>
    <t>Accion_542</t>
  </si>
  <si>
    <t>Capacitar a los coordinadores y a los jefes del área (STEST, STESV y DTC), con el fin de poder iniciar el proceso de incumplimiento al Interventor.</t>
  </si>
  <si>
    <t>Accion_543</t>
  </si>
  <si>
    <t>Incumplimiento del interventor en entrega de informe mensual de inversión y manejo del anticipo.</t>
  </si>
  <si>
    <t>Accion_544</t>
  </si>
  <si>
    <t>Incumplimiento al cronograma de obra, las metas físicas y las del Plan de Desarrollo Vigente.</t>
  </si>
  <si>
    <t>Accion_545</t>
  </si>
  <si>
    <t>Accion_546</t>
  </si>
  <si>
    <t>Modificar y dar a conocer a los coordinadores y a los jefes de área (STEST, STESV y DTC) las actas del proceso de Ejecución de obras</t>
  </si>
  <si>
    <t>Deficiencias diligenciamiento documentos soporte, manejo y custodia Actas técnicas, financieras y legales</t>
  </si>
  <si>
    <t>Accion_547</t>
  </si>
  <si>
    <t>Solicitar al encargado de actualizar la página del IDU, que vincule los formatos que se encuentran en la Intranet</t>
  </si>
  <si>
    <t>Accion_548</t>
  </si>
  <si>
    <t>Baja calidad e incumplimiento en los informes semanales, mensuales,tecnicos</t>
  </si>
  <si>
    <t>Accion_549</t>
  </si>
  <si>
    <t>Accion_550</t>
  </si>
  <si>
    <t>Solicitud de anulación de los radicados que no se tramitaron.</t>
  </si>
  <si>
    <t>646 radicados asignados o generados que figuran en las diferentes carpetas (entrada, salida, memorando, resolución) que presentan estado "creado" con vigencia superior a 90 días, sin que se haya efectuado el trámite respectivo.</t>
  </si>
  <si>
    <t>Accion_551</t>
  </si>
  <si>
    <t>Realizar el descargue de todos radicados pendientes, siempre y cuando se haya surtido el trámite.</t>
  </si>
  <si>
    <t>944 radicados que figuran en las diferentes carpetas (entrada, salida, memorando, resolución, aprobación, entre otras) presentan generación de documentos en estado "enviado" con vigencia superior a 90 días, sin que se haya efectuado el trámite respectivo.</t>
  </si>
  <si>
    <t>Accion_552</t>
  </si>
  <si>
    <t>Socializar mediante correo electrónico a todo el personal el Procedimiento de Comunicaciones Oficiales y solicitar cumplimiento del mismo Solicitar a los contratistas y al personal de Planta actualizar los Orfeos.</t>
  </si>
  <si>
    <t>882 radicados asignados o generados, que figuran en las diferentes carpetas (entrada, salida, memorando, resolución, aprobación y resolución, entre otras) presentan estado "creado" con vigencia superior a 90 días</t>
  </si>
  <si>
    <t>Accion_553</t>
  </si>
  <si>
    <t>278 radicados asignados o generados, que figuran en las diferentes carpetas (entrada, salida, memorando, resolución, aprobación y resolución, entre otras) presentan estado "creado" con vigencia superior a 90 días</t>
  </si>
  <si>
    <t>Accion_554</t>
  </si>
  <si>
    <t>Solicitar la depuración de todos los usuarios inactivos</t>
  </si>
  <si>
    <t>En el Sistema de Gestión documental- ORFEO, y de la conciliación de la base de datos de contratos de prestación de servicios tomada del SIAC, con los vinculados actualmente</t>
  </si>
  <si>
    <t>Accion_555</t>
  </si>
  <si>
    <t>Comunicar y recomendar a la dependencia encargada de elaborar los documentos del contrato y del proceso que establezcan detalladamente, los ítems para el cálculo del anticipo.</t>
  </si>
  <si>
    <t>Insuficiente informacion del contrato para el cálculo del anticip Plan de inversión, buen manejo del anticipo y su vigencia</t>
  </si>
  <si>
    <t>Accion_556</t>
  </si>
  <si>
    <t>Enviar oficio a las interventorías de los contratos en ejecución acerca de la necesidad de controlar que el reintegro de los rendimientos se realice de manera mensual</t>
  </si>
  <si>
    <t>Ausencia controles, consignación rendimientos anticipos No. 5.2.1.2 MANUAL INTERVENTORIA,</t>
  </si>
  <si>
    <t>Accion_557</t>
  </si>
  <si>
    <t>Incumplimientos programaciones financieras vrs ejec real obra y ausencia controles avances de obra</t>
  </si>
  <si>
    <t>Accion_558</t>
  </si>
  <si>
    <t>Accion_559</t>
  </si>
  <si>
    <t>Solicitud de realizar Taller de capacitación a los nuevos coordinadores, Interventores y contratistas de Obra en programación y reprogramación del PAC y en la Guía de pago a Terceros.</t>
  </si>
  <si>
    <t>Accion_560</t>
  </si>
  <si>
    <t>Incumplimiento normas seguridad laboral y uso elementos protección personal de los trabajadores.</t>
  </si>
  <si>
    <t>Accion_561</t>
  </si>
  <si>
    <t>Accion_562</t>
  </si>
  <si>
    <t>Solicitar a las dependencias encargadas que incluyan en los pliegos de condiciones y demás documentos las aclaraciones que impidan dobles interpretaciones.</t>
  </si>
  <si>
    <t>Incumplimiento Pliegos Licitatorios relacionado a pago salarios y personal exigido contractualmente</t>
  </si>
  <si>
    <t>Accion_563</t>
  </si>
  <si>
    <t>Accion_564</t>
  </si>
  <si>
    <t>Accion_565</t>
  </si>
  <si>
    <t>Incumplimiento a calidad materiales a instalar, procesos constructivos y especif técnicas exigidas</t>
  </si>
  <si>
    <t>Accion_566</t>
  </si>
  <si>
    <t>Accion_567</t>
  </si>
  <si>
    <t>Requerir a las interventorías para que aplique los procedimientos , guías y manuales en sus versiones vigentes, relacionadas con los incumplimientos del contratista.</t>
  </si>
  <si>
    <t>Falta eficiencia y efectividad en proc PRGC06, sobre declar incumplimiento imposición multa...V 5.0”., y criterios sobre lo mismo.</t>
  </si>
  <si>
    <t>Accion_568</t>
  </si>
  <si>
    <t>Accion_569</t>
  </si>
  <si>
    <t>Solicitar a la DTDP la gestión oportuna del componente predial</t>
  </si>
  <si>
    <t>Inoportuna gestión componente predial de cada contrato, para minimizar afectación contratos predios.</t>
  </si>
  <si>
    <t>Accion_570</t>
  </si>
  <si>
    <t>Solicitar a la DTD que fortalezca los controles y el procedimiento de entrega de los productos de la etapa de Estudios y Diseños.</t>
  </si>
  <si>
    <t>Deficientes controles y procedimiento de entrega de los productos de la etapa de diseño.</t>
  </si>
  <si>
    <t>Accion_571</t>
  </si>
  <si>
    <t>Solicitar a la DTGC, la aclaración de los términos para cada uno de los contratos pendientes por liquidar.</t>
  </si>
  <si>
    <t>Insuficientes controles liquidacion contratos en PRGC105 “Liquidación de contratos y convenios V2.0”,</t>
  </si>
  <si>
    <t>Accion_572</t>
  </si>
  <si>
    <t>Recordar y/o sensibilizar a los coordinadores el componente de coordinación Interinstitucional del manual de interventoría.</t>
  </si>
  <si>
    <t>Inoportunidad en la liberación de pasivos exigibles.</t>
  </si>
  <si>
    <t>Accion_573</t>
  </si>
  <si>
    <t>Dificultad en liquidac contratos, por inconveniente en entrega obras a E.S.P y otras entidades.</t>
  </si>
  <si>
    <t>Accion_574</t>
  </si>
  <si>
    <t>Reiterar la solicitud de actualización del Siac, con la Información consolidada de las actas de liquidación de los contratos de la STEST y STESV.</t>
  </si>
  <si>
    <t>Desactualizacion de los sistemas de información SECOP – SIAC, con documentos digitalizados</t>
  </si>
  <si>
    <t>Accion_575</t>
  </si>
  <si>
    <t>Actualizar los contratos Objeto de esta Auditoría</t>
  </si>
  <si>
    <t>Accion_576</t>
  </si>
  <si>
    <t>Actualizar la Matriz de riesgos de Gestión del proceso de Ejecución de Obras.</t>
  </si>
  <si>
    <t>Desactualizacion de mapa de riesgos vigente del proceso de Ejecución de Obras.</t>
  </si>
  <si>
    <t>Accion_577</t>
  </si>
  <si>
    <t>Solicitar a la Oficina Asesora de Planeación que revise y reevalúe la metodología de validación de la calificación de riesgos.</t>
  </si>
  <si>
    <t>Solicitar a OAP revisar y revaluar metodologia validacion de calificación de riesgos que realizan responsables proceso.</t>
  </si>
  <si>
    <t>Accion_578</t>
  </si>
  <si>
    <t>Actualizar la Matriz de riesgos de Gestión de la DTC.</t>
  </si>
  <si>
    <t>Insuficiente identificacion de riesgos en el mapa de riesgos del proceso.</t>
  </si>
  <si>
    <t>Accion_579</t>
  </si>
  <si>
    <t>En la actualidad se formulo el MANUAL INTEGRAL DE GESTIÓN DE PROYECTOS, el cual se debe volver a revisar e implementar como Gestión del Riesgo por proyecto.</t>
  </si>
  <si>
    <t>Evaluar pertinencia incluir en administración riesgo, enfoque por proyectos, adicional al de procesos</t>
  </si>
  <si>
    <t>Accion_580</t>
  </si>
  <si>
    <t>Realizar campañas de comunicación interna acordadas con la OAC</t>
  </si>
  <si>
    <t>Realizar el seguimiento pertinente a las peticiones asignadas a las dependencias, con el fin verificar que sean atendidas en la oportunidad establecida.</t>
  </si>
  <si>
    <t>Accion_581</t>
  </si>
  <si>
    <t>Capacitar al personal del outsourcing para disminuir los errores al momento de radicación y contar con información veraz en el consolidado de Derechos de petición de la entidad.</t>
  </si>
  <si>
    <t>Accion_583</t>
  </si>
  <si>
    <t>Adelantar un plan de choque para descargar del sistema Orfeo los radicados enlistados en la auditoría.</t>
  </si>
  <si>
    <t>297 Radicados mayores a 90 días sin descargar de las diferentes carpetas del sistema Orfeo.</t>
  </si>
  <si>
    <t>Accion_584</t>
  </si>
  <si>
    <t>Realizar seguimiento mensual al aplicativo ORFEO del área</t>
  </si>
  <si>
    <t>Accion_585</t>
  </si>
  <si>
    <t>Se reiterara Memorando a cada una de las áreas ordenadoras de gasto recordando cuál es su función frente a la obligación de informar en forma Inmediata cuando se efectuen pagos que provengan de decisiones judiciales</t>
  </si>
  <si>
    <t>Interponer dentro del menor tiempo posible las demandas de accion de Repetición con el fin de mitigar el riesgo de caducidad de la Acción.</t>
  </si>
  <si>
    <t>Accion_586</t>
  </si>
  <si>
    <t>Se reitera información acerca de la Politica de Prevención de Daño Antijurídico encaminada a la Defensa Institucional, cumplimiento de términos, solicitud de antecedentes que contempla la obligación de contestar en tiempo información solicitada para el inicio de Acciones Judiciales.</t>
  </si>
  <si>
    <t>Accion_587</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</si>
  <si>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la guía cuente con política integral documentada en la Oficina Asesora de Planeación, sobre los métodos a utilizar y evidenciar la gestión de los asesores OAP ante las dependencias asignadas.</t>
  </si>
  <si>
    <t>Debilidad en control No. 1 del riesgo RT.PE.09</t>
  </si>
  <si>
    <t>Accion_588</t>
  </si>
  <si>
    <t>Capacitación a los funcionarios de la OAP en el desempeño del Rol Asesor de la gestión planeación. De Modo que se pueda evidenciar capacitación y socialización de la Guía GU-PE-18</t>
  </si>
  <si>
    <t>Accion_589</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</si>
  <si>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cuente con la descripción de los diferentes medios con los que los asesores de la OAP realizan acompañamiento a las dependencias.</t>
  </si>
  <si>
    <t>Accion_590</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</si>
  <si>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presente metodología a aplicar por la OAP para el análisis y retroalimentación a las dependencias que cuentan con indicadores que son reportados en plazos inferiores al trimestre</t>
  </si>
  <si>
    <t>Debilidad en el control No.2 del riesgo R.PE.09</t>
  </si>
  <si>
    <t>Accion_591</t>
  </si>
  <si>
    <t>Capacitación a los funcionarios de la OAP en el desempeño del Rol Asesor de la gestión planeación. De modo que se interiorice y se aplique lo enunciado en la Guía GU-PE-018, lo referente al análisis y retroalimentación a las dependencias que cuentan con indicadores que son reportados en plazos inferiores al trimestre.</t>
  </si>
  <si>
    <t>Accion_622</t>
  </si>
  <si>
    <t>Se reiterara Memorando a cada una de las áreas ordenadoras de gasto recordando cuál es su función frente a la obligación de informar en forma Inmediata cuando se efectúen pagos que provengan de decisiones judiciales</t>
  </si>
  <si>
    <t>Interponer dentro del menor tiempo posible las demandas de acción de Repetición con el fin de mitigar el riesgo de caducidad de la Acción.</t>
  </si>
  <si>
    <t>Accion_623</t>
  </si>
  <si>
    <t>Se reitera información acerca de la Política de Prevención de Daño Antijurídico encaminada a la Defensa Institucional, cumplimiento de términos, solicitud de antecedentes que contempla la obligación de contestar en tiempo información solicitada para el inicio de Acciones Judiciales.</t>
  </si>
  <si>
    <t>Accion_645</t>
  </si>
  <si>
    <t>Revisar y actualizar la matriz de riesgos del proceso e incluir nuevos controles que mitiguen la probable materialización del riesgo frente a las causas identificadas.</t>
  </si>
  <si>
    <t>Materialización de Riesgo R FP 01</t>
  </si>
  <si>
    <t>Accion_646</t>
  </si>
  <si>
    <t>Revisar y actualizar la Caracterización del proceso Factibilidad de Proyectos con código CP-FP-01 y el formato FOFP01_PRODUCTOS ESTUDIO_PREFACTIBILIDAD_LISTA CHEQUEO, quedando armonizado con la nueva guia GUFP01 GUIA ALCANCE ENTREGABLES PREFACTIBILIDAD V3.0.pdf. La revisión y actualización de los procedimientos PR-EP-088 “Formulación, evaluación y seguimiento de proyectos V 1.0 adoptado en el año 2012; Procedimiento PREP032 Elaboración y estructuración de planes programas y proyectos V.1.0; se encuentra en desarrollo conforme a las acciones 250 y 453 del plan de mejormiento, para las cuales se solicitó ampliación del plazo.</t>
  </si>
  <si>
    <t>Documentación desactualizada.</t>
  </si>
  <si>
    <t>Accion_647</t>
  </si>
  <si>
    <t>Actualizar la caracterización del proceso de Gestión de Recursos Físicos</t>
  </si>
  <si>
    <t>En la caracterización del proceso no se presentan el total de actividades críticas que se realizan en proceso, sólo se presentan actividades precontractuales, contractuales y pos-contractuales.</t>
  </si>
  <si>
    <t>Accion_648</t>
  </si>
  <si>
    <t>1. Realizar un inventario de la documentación publicada en la Intranet. 2. Identificar los documentos sujetos de actualización y los documentos para dar de baja, para esta última acción solicitar la gestión a la OAP</t>
  </si>
  <si>
    <t>Procedimientos y formatos del proceso de Recursos Físicos publicados en la intranet que se encuentran desactualizados.</t>
  </si>
  <si>
    <t>Accion_649</t>
  </si>
  <si>
    <t>Actualizar las hojas de vida del parque automotor</t>
  </si>
  <si>
    <t>Hojas de vida del parque automotor del IDU desactualizadas.</t>
  </si>
  <si>
    <t>Accion_650</t>
  </si>
  <si>
    <t>Emitir una comunicación dirigida a todo el IDU, informando la actualización semestral de los inventarios a través de la toma física de los mismos.</t>
  </si>
  <si>
    <t>Funcionarios de planta del IDU que tienen a cargo elementos de inventario que no les corresponden.</t>
  </si>
  <si>
    <t>Accion_651</t>
  </si>
  <si>
    <t>Elaborar un plan de mantenimiento preventivo a la flota vehicular de la Entidad.</t>
  </si>
  <si>
    <t>Ausencia de un plan de mantenimiento adecuado a las necesidades del parque automotor de la Entidad.</t>
  </si>
  <si>
    <t>Accion_652</t>
  </si>
  <si>
    <t>Dotar a los vehículos con el kit de carreteras y botiquín de primeros auxilios conforme a lo exigido por la ley</t>
  </si>
  <si>
    <t>Vehículos de la entidad que no cuentan con los elementos exigidos en el Artículo 30 de la Ley 769 de 2002</t>
  </si>
  <si>
    <t>Accion_653</t>
  </si>
  <si>
    <t>1. Solicitar de manera oficial a los conductores que tengan comparendos pendientes su inmediato pago. 2. Establecer una directriz respecto de la consulta diaria de comparendos en las aplicaciones oficiales para tal efecto, dejando evidencia de los reportes diarios.</t>
  </si>
  <si>
    <t>Vehículos del parque automotor del Instituto con comparendos pendientes de pago.</t>
  </si>
  <si>
    <t>Accion_654</t>
  </si>
  <si>
    <t>Capacitar a los funcionarios y contratistas de la STRF que realizan el apoyo a la supervisión de contratos, en lo referente al Manual Interno "Interventoría y/o supervisión de contratos"</t>
  </si>
  <si>
    <t>Ausencia de acciones legales oportunas ante el incumplimiento reiterado del contratista en la ejecución del contrato IDU-1333-2015.</t>
  </si>
  <si>
    <t>Accion_655</t>
  </si>
  <si>
    <t>Solicitar a la Oficina Asesora de Planeación una sensibilización en lo referente a las Directrices del subsistema de gestión ambiental y los aspectos ambientales aplicables al proceso de Gestión de Recursos Físicos, lo anterior dirigido a los funcionarios y contratistas de Recursos Físicos</t>
  </si>
  <si>
    <t>CAPACITACIÓN SUBSISTEMA GESTIÓN AMBIENTAL</t>
  </si>
  <si>
    <t>Accion_656</t>
  </si>
  <si>
    <t>Solicitar a la Oficina Asesora de Planeación una capacitación en lo referente a la guía para el seguimiento de la gestión de la Entidad "GU-PE-18" , lo anterior dirigido a la Subdirectora Técnica de Recursos Físicos y al facilitador encargado de los temas de planeación del área.</t>
  </si>
  <si>
    <t>SEGUIMIENTO INDICADOR</t>
  </si>
  <si>
    <t>Accion_657</t>
  </si>
  <si>
    <t>Solicitar a la Subdirección General de Desarrollo Urbano la Implementación de controles para revisar, validar y verificar las factibilidades que desarrollan otras entidades y son entregadas al IDU.</t>
  </si>
  <si>
    <t>Prorroga del 73% en el plazo inicial del contrato 849-2013</t>
  </si>
  <si>
    <t>Accion_658</t>
  </si>
  <si>
    <t>Ampliación alcance en número de productos contrato 849-2013</t>
  </si>
  <si>
    <t>Accion_659</t>
  </si>
  <si>
    <t>"Presupuesto de Inversión del Proyecto” ha sido modificado a partir de diferentes alcances</t>
  </si>
  <si>
    <t>Accion_660</t>
  </si>
  <si>
    <t>Presentar para aprobación el Plan de Gestión Ética en el Comité Directivo SIG.</t>
  </si>
  <si>
    <t>Falta sostenibilidad para el elemento MECI "Acuerdos, Compromisos o Protocolos Éticos"</t>
  </si>
  <si>
    <t>Accion_661</t>
  </si>
  <si>
    <t>Divulgar el Plan de Gestión Ética al interior de la entidad</t>
  </si>
  <si>
    <t>Accion_662</t>
  </si>
  <si>
    <t>Desarrollar el Plan de Gestión Ética</t>
  </si>
  <si>
    <t>Accion_663</t>
  </si>
  <si>
    <t>Elaboración del Plan Estratégico 2017-2020</t>
  </si>
  <si>
    <t>Necesidad de ajuste del Plan Estratégico de la Entidad por adopción de Plan de Desarrollo.</t>
  </si>
  <si>
    <t>Accion_664</t>
  </si>
  <si>
    <t>Ajuste de Planes operativos con cronogramas y responsables, de acuerdo con el nuevo Plan Estratégico de la entidad.</t>
  </si>
  <si>
    <t>Accion_665</t>
  </si>
  <si>
    <t>Ajuste de los indicadores conforme a la nueva Plataforma Estratégica definida para la entidad en la vigencia</t>
  </si>
  <si>
    <t>Accion_666</t>
  </si>
  <si>
    <t>Actualizar la matriz de responsabilidades del proceso de Comunicaciones</t>
  </si>
  <si>
    <t>Desactualización de documentos del proceso de Comunicaciones.</t>
  </si>
  <si>
    <t>Accion_667</t>
  </si>
  <si>
    <t>Realizar sensibilizaciones y/o acompañamiento en la aplicación de la metodología de formulación de planes de mejoramiento.</t>
  </si>
  <si>
    <t>Debilidad en la formulación y ejecución de planes de mejoramiento por parte de las áreas responsables</t>
  </si>
  <si>
    <t>Accion_668</t>
  </si>
  <si>
    <t>Establecer un canal para recibir sugerencias de los servidores de la Entidad.</t>
  </si>
  <si>
    <t>Falta mecanismo para que los funcionarios y contratistas presenten sus sugerencias a la STRH</t>
  </si>
  <si>
    <t>Accion_669</t>
  </si>
  <si>
    <t>Actualizar la política y plan de comunicaciones</t>
  </si>
  <si>
    <t>Accion_670</t>
  </si>
  <si>
    <t>Actualizar la matriz de responsabilidades del proceso de Comunicaciones.</t>
  </si>
  <si>
    <t>Accion_671</t>
  </si>
  <si>
    <t>Pagina Web rediseñada y reestructurada</t>
  </si>
  <si>
    <t>Necesidad de mejoras en página Web.</t>
  </si>
  <si>
    <t>Accion_672</t>
  </si>
  <si>
    <t>Solicitar al área competente la socialización de la Política de calidad y los documentos asociados al proceso.</t>
  </si>
  <si>
    <t>Insuficiente interiorización del concepto y directriz de Calidad.</t>
  </si>
  <si>
    <t>Accion_673</t>
  </si>
  <si>
    <t>Solicitar la realización de mesas de trabajo para concertar la formulación de indicadores de gestión del proceso con la SGGC.</t>
  </si>
  <si>
    <t>1-Indicadores de gestión del Subsistema de Gestión de Seguridad de la Información</t>
  </si>
  <si>
    <t>Accion_674</t>
  </si>
  <si>
    <t>Solicitar a la OAP que sean asignados enlaces por procesos y su asesoría sea de manera integral, en todos los conceptos en los cuales apoyen al proceso.</t>
  </si>
  <si>
    <t>2-Indicadores de gestión del Subsistema de Gestión de Seguridad de la Información</t>
  </si>
  <si>
    <t>Accion_675</t>
  </si>
  <si>
    <t>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t>
  </si>
  <si>
    <t>1-FO-TI-30 CONTROL DE CAPACIDAD DE LOS RECURSOS DE TI</t>
  </si>
  <si>
    <t>Accion_676</t>
  </si>
  <si>
    <t>2-FO-TI-30 CONTROL DE CAPACIDAD DE LOS RECURSOS DE TI</t>
  </si>
  <si>
    <t>Accion_677</t>
  </si>
  <si>
    <t>Revisión, actualización y normalización del procedimiento "PR-CI-02_Expedición de permisos de uso temporal del espacio público y antejardines", a fin de establecer los requisitos actuales para otorgar los permisos de uso temporal del espacio público, acorde con la normatividad vigente.</t>
  </si>
  <si>
    <t>PROCEDIMIENTO DEACTUALIZADO</t>
  </si>
  <si>
    <t>Accion_678</t>
  </si>
  <si>
    <t>Actualización y normalización del formato "FO-CI-15_Acta de entrega y recibo de espacio público", en busca de establecer espacios para la información que realmente se necesita para el proceso de entrega y recibo.</t>
  </si>
  <si>
    <t>FORMATO DESACTUALIZADO</t>
  </si>
  <si>
    <t>Accion_679</t>
  </si>
  <si>
    <t>Seguimiento preventivo y correctivo a las actas de entrega y recibo de espacio público.</t>
  </si>
  <si>
    <t>RECIBO DEL ESPACIO PÚBLICO</t>
  </si>
  <si>
    <t>Accion_680</t>
  </si>
  <si>
    <t>Solicitar a la Oficina Asesora de Planeación una sesión de sensibilización sobre la Guía de Seguimiento a la Gestión IDU (GU-PE-018)</t>
  </si>
  <si>
    <t>1 - Desviaciones en el desempeño de indicadores</t>
  </si>
  <si>
    <t>Accion_681</t>
  </si>
  <si>
    <t>Se reformularán la forma de cálculo de los indicadores de acuerdo con la definición que se adelante en la construcción del balance score card para la vigencia 2017.</t>
  </si>
  <si>
    <t>2 - Desviaciones en el desempeño de indicadores</t>
  </si>
  <si>
    <t>Accion_682</t>
  </si>
  <si>
    <t>1. Se procederá a realizar una revisión de los procedimientos no formalizados</t>
  </si>
  <si>
    <t>Procedimiento Desactualizado</t>
  </si>
  <si>
    <t>Accion_683</t>
  </si>
  <si>
    <t>2. Una vez revisados y avalados por la OAC, se procederá a solicitar a OAP su formalización e inclusión en el mapa de procesos de la OAC.</t>
  </si>
  <si>
    <t>Accion_684</t>
  </si>
  <si>
    <t>1. Solicitar a los contratistas y funcionarios que los equipos de computo que vayan a utilizar dentro del IDU, cuenten con las licencias respectivas</t>
  </si>
  <si>
    <t>Uso de Computadores de Contratistas</t>
  </si>
  <si>
    <t>Accion_685</t>
  </si>
  <si>
    <t>2. Solicitar a la Entidad y gestionar la compra de equipos y licencias requeridas, para la realización de las actividades de diseño grafico y realización de video de la OAC</t>
  </si>
  <si>
    <t>Accion_686</t>
  </si>
  <si>
    <t>1. El proyecto Intersección Avenida El Rincón por Avenida Boyacá, fue incluido en la presente administración BOGOTA MEJOR PARA TODOS, mediante el acuerdo 645 del 2016, "POR EL CUAL SE ADOPTA EL PLAN DE DESARROLLO ECONOMICO, SOCIAL, AMBIENTAL Y DE OBRAS PÚBLICAS PARA BOGOTA D.C 2016 - 2020, mediante el artículo 122, Plazos Ejecución de Obras de Acuerdos de Valorización, el cual define como nuevo plazo para inciar la etapa de construcción de las obras financiadas por contribución de valorización, el 31 de Diciembre del 2018 como término máximo.</t>
  </si>
  <si>
    <t>Proyectos relacionados con la fuente de recursos de valorización, cuentan con documento que otorga la viabilidad predial pero no se ha dado inicio a la obra</t>
  </si>
  <si>
    <t>Accion_687</t>
  </si>
  <si>
    <t>2. La construcción de la obra Av, San Antonio desde la Avenida Boyacá (AK 72) hasta la Avenida Paseo de los Libertadores, fue programada para ejecutarse en dos fases. La primera fase corresponde a la construcción del tablero sur elevado de la AV San Antonio por Autopista Norte, la cual se encuentra en ejecución a traves del contrato IDU-1838-2016. La segunda fase se encuentra actualmente en ejecución de estudios y diseños con el contrato IDU-1267-2014 y su respectiva interventoria con el contrato IDU-1257-2014. La construccion esta estimada para la vigencia del año 2017, una vez se cuente con la viabilidad predial. Este proyecto hacer parte del plan de desarrollo BOGOTA MEJOR PARA TODOS, el cual define como nuevo plazo de Ejecución de Obras de Acuerdos de Valorización el 31 de Diciembre del 2018 como término máximo.</t>
  </si>
  <si>
    <t>Proyecto la construcción del tablero sur elevado de al AV San Antonio por Autopista Norte</t>
  </si>
  <si>
    <t>Accion_688</t>
  </si>
  <si>
    <t>1. Se ajustó el cronograma de la obra, de acuerdo a la disponibilidad predial de manera que se lograra avanzar y evitar mayores demoras en el proyecto. De acuerdo a lo establecido Manual INTERVENTORÍA Y/O SUPERVISIÓN DE CONTRATOS VERSIÓN 3</t>
  </si>
  <si>
    <t>El proyecto cuenta con 24 torres y 4 estaciones, las cuales se pueden manejar como frentes de trabajo independientes</t>
  </si>
  <si>
    <t>Accion_689</t>
  </si>
  <si>
    <t>2. Se elaboró un consolidado del estado actual de los predios del proyecto, el cual contribuyó a tomar la decisión de prorrogar el contrato en el mes de Diciembre del 2016.</t>
  </si>
  <si>
    <t>Accion_690</t>
  </si>
  <si>
    <t>3. Se hará mayor énfasis en las reuniones mensuales con la DTDP y la DTC con el fin de continuar el seguimiento riguroso a los compromisos pactados frente a los avances en los procesos de adquisición predial.</t>
  </si>
  <si>
    <t>El proyecto cuenta con 24 torres y 4 estaciones</t>
  </si>
  <si>
    <t>Accion_691</t>
  </si>
  <si>
    <t>Generar una directriz desde la SGJ para recordar a las áreas ordenadoras el cumplimiento de los plazos máximos de publicación de los documentos en los portales de contratación</t>
  </si>
  <si>
    <t>Oportuna publicación electrónica de los documentos producto de las diferentes fases contractuales</t>
  </si>
  <si>
    <t>Accion_692</t>
  </si>
  <si>
    <t>Enviar un comunicado a todas las áreas de apoyo y misionales sobre la aplicación debida de la guía "GUDP017_ELABORACION_PRESUPUESTO_CONTRATOS_OBRA_CONSULTORIA_INTERVENTORIA ó en su defecto solicitar la revisión de la guía al área responsable de la misma</t>
  </si>
  <si>
    <t>Tomar y evidenciar acciones correctivas sobre el riesgo materializado R.GC.06 “Declaratoria de desierta en los procesos de selección”</t>
  </si>
  <si>
    <t>Accion_693</t>
  </si>
  <si>
    <t>Replanteamiento de los indicadores de gestión que evaluan el desempeño del área</t>
  </si>
  <si>
    <t>Evidenciar la gestión adelantada por la dependencia, cuando no se alcanzan las metas trazadas</t>
  </si>
  <si>
    <t>Accion_694</t>
  </si>
  <si>
    <t>Generar una directriz de la SGJ-DTPS para fomentar el cumplimiento de los plazos máximos de publicación de los documentos en los portales de contratación</t>
  </si>
  <si>
    <t>Evidenciar la gestión adelantada por la dependencia, cuando no se alcanzan las metas trazadas en los indicadores de gestión</t>
  </si>
  <si>
    <t>Accion_695</t>
  </si>
  <si>
    <t>Reforzar el equipo de trabajo de la DTPS para efectos del manejo y control integral del tema de indicadores y planes</t>
  </si>
  <si>
    <t>Accion_696</t>
  </si>
  <si>
    <t>Actualizar el Procedimiento de Liquidación de contratos y/o convenios una vez se actualice el manual de supervisión e interventoría del IDU.</t>
  </si>
  <si>
    <t>Incumplimiento en los términos establecidos en el Plan de Mejoramiento suscrito con la Contraloría de Bogotá en cuanto la actualización del Procedimiento Liquidación de Contratos y/o convenios.</t>
  </si>
  <si>
    <t>Accion_697</t>
  </si>
  <si>
    <t>Planear y llevar a cabo de acuerdo con la disponibilidad de recursos las evaluaciones Expost de los Proyectos.</t>
  </si>
  <si>
    <t>Oficializar nuevas Encuestas de evaluación Ex Post del Proyecto</t>
  </si>
  <si>
    <t>Accion_698</t>
  </si>
  <si>
    <t>Realizar un seguimiento puntual a la información reportada en los Tableros de control.</t>
  </si>
  <si>
    <t>Diferencias entre la información oficial reportada de la DTDP en el tablero de control, las comunicaciones de viabilidad y el informe de avance predial 20163250237433</t>
  </si>
  <si>
    <t>Accion_699</t>
  </si>
  <si>
    <t>Mitigar el impacto en los tiempos de los tramites con Entidades Externas: Unidad Administrativa Especial de Catastro Distrital ( Avalúos Comerciales y Certificado de Cabida y Linderos). Notarias Publicas ( Tramites en elaboración de escrituras publicas). Oficinas de registro de Instrumentos Públicos ( inscripciones de ofertas y transferencias de titularidad de dominio a nombre del Instituto de Desarrollo Urbano). Comunidad: Acompañamiento social integral a la población impactada en el proceso de Gestión predial.</t>
  </si>
  <si>
    <t>Los Indicadores “Ejecución Presupuestal Pasivos Exigibles” y “Ejecución presupuestal Inversión de la vigencia” se observa un cumplimiento inferior al 70%</t>
  </si>
  <si>
    <t>Accion_700</t>
  </si>
  <si>
    <t>Solicitar ajustes a la OAP en el modelo de indicadores</t>
  </si>
  <si>
    <t>Evaluación indicadores que superan el 100% de ejecución</t>
  </si>
  <si>
    <t>Accion_701</t>
  </si>
  <si>
    <t>Realizar revisión de los casos que se encuentran como suspendidos y solicitar realizar el cambio de requerimientos a CAMBIOS ya que obedecen a Desarrollos</t>
  </si>
  <si>
    <t>En el sistema ARANDA, 14 casos se encuentran en estado suspendido, se observó que en dicho estado la dependencia no puede hacer seguimiento del trámite que se le está dando por parte de la STRT.</t>
  </si>
  <si>
    <t>Accion_702</t>
  </si>
  <si>
    <t>1. Socializar las etapas y establecer los responsables de cada etapa del diligenciamiento del formato</t>
  </si>
  <si>
    <t>Uso Inadecuado de Formatos</t>
  </si>
  <si>
    <t>Accion_703</t>
  </si>
  <si>
    <t>2. Diligenciar la totalidad de campos establecidos en el formato FO-CO-01 Elaboración de Elementos de Divulgación y obtener la firma del jefe del área y del jefe de comunicaciones en señal de aprobación de lo descrito en el formato.</t>
  </si>
  <si>
    <t>Accion_704</t>
  </si>
  <si>
    <t>Solicitar y/o requerir de la Dirección Técnica de Proyectos que la remisión o traslado de estos insumos se formalice a través de un memorando.</t>
  </si>
  <si>
    <t>No hay recepción formal mediante memorando Orfeo</t>
  </si>
  <si>
    <t>Accion_705</t>
  </si>
  <si>
    <t>Solicitar a la Subdirección Técnica de Recursos Físicos la creación de las directrices necesarias para la creación de una referencia que sea transversal a todo el proceso de un proyecto en las diferentes áreas que intervienen en su consolidación. Dicha referencia deberá permitir que en cualquier etapa del proyecto se pueda conocer en cuál expediente se conglomeraron los documentos de los procesos y áreas del Instituto por los cuales ha transitado un proyecto.</t>
  </si>
  <si>
    <t>Desarticulación de los expedientes ORFEO</t>
  </si>
  <si>
    <t>Accion_706</t>
  </si>
  <si>
    <t>La DTD generará un memorando a la Subdirección Técnica de Tesorería y Recaudo, solicitando la revisión e implementar controles en el sistema Pronto Pago, acorde a las causas identificadas.</t>
  </si>
  <si>
    <t>Ausencia de controles en el Sistema Pronto Pago</t>
  </si>
  <si>
    <t>Accion_707</t>
  </si>
  <si>
    <t>Solicitar a la Subdirección General Jurídica la revisión y ajuste del procedimiento PR-GC-06 “Declaratoria de incumplimiento para la imposición de multa, clausula penal, caducidad y/o afectación de la garantía única de cumplimiento”, con el propósito de lograr la efectividad en los procesos sancionatorios.</t>
  </si>
  <si>
    <t>Inefectivos procesos sancionatorios</t>
  </si>
  <si>
    <t>Accion_708</t>
  </si>
  <si>
    <t>Remitir comunicación de solicitud de viabilidad técnica de los proyectos IDU a la Secretaría Distrital de Planeación, indicando expresamente que se requiere realizar la socialización del proyecto con los privados presuntamente afectados con dichos proyectos.</t>
  </si>
  <si>
    <t>Deficiente interacción y/o coordinación con la Secretaria Distrital de Planeación</t>
  </si>
  <si>
    <t>Accion_709</t>
  </si>
  <si>
    <t>Actualizar el procedimiento COD. PR-DP-096 Estructuración de Procesos Selectivos y socializarlo a todos los funcionarios de la Dirección Técnica de Diseños:</t>
  </si>
  <si>
    <t>Desactualización del el procedimiento COD. PR-DP-096 Estructuración de Procesos Selectivos.</t>
  </si>
  <si>
    <t>Accion_710</t>
  </si>
  <si>
    <t>Implementación de un instructivo y/o Guía para la estructuración de procesos.</t>
  </si>
  <si>
    <t>Se evidencio que existen diferentes criterios para la estructuración de procesos.</t>
  </si>
  <si>
    <t>Accion_711</t>
  </si>
  <si>
    <t>Capacitar y/o sensibilizar a los funcionarios o integrantes en la estructuración de procesos, en el diligenciamiento del formato CODIGO: FO-GC-03 de ESTUDIOS Y DOCUMENTOS PREVIOS PARA PROCESOS DE LICITACIÓN, CONCURSO DE MÉRITOS, SELECCIÓN ABREVIADA Y CONTRATACIÓN DIRECTA DIFERENTE A PSP.</t>
  </si>
  <si>
    <t>No diligenciamiento del Formato FO-GC-03.</t>
  </si>
  <si>
    <t>Accion_712</t>
  </si>
  <si>
    <t>Solicitar a la Oficina Asesora de Planeación que revise y reevalúe la metodología de validación de la calificación de riesgos</t>
  </si>
  <si>
    <t>Materialización de los riesgos R.DP.02 y R.DP.04</t>
  </si>
  <si>
    <t>Accion_713</t>
  </si>
  <si>
    <t>Evaluar el proceso de identificación, análisis y valoración de los riesgos incluidos en los mapas de riesgo del proceso, con el fin de evitar la materialización de riesgo</t>
  </si>
  <si>
    <t>Accion_714</t>
  </si>
  <si>
    <t>Solicitar a la Oficina Asesora de Planeación que se revise e incluyan nuevos riesgos.</t>
  </si>
  <si>
    <t>Incluir en el mapa de riesgos del proceso de diseño de proyectos, los posibles riesgos y/o causas identificadas</t>
  </si>
  <si>
    <t>Accion_715</t>
  </si>
  <si>
    <t>Actualizar la Matriz de riesgos de Gestión de la DTD.</t>
  </si>
  <si>
    <t>Accion_716</t>
  </si>
  <si>
    <t>Ajustar las fechas determinadas en el plan de acción y cronograma de trabajo de acuerdo a lo establecido en la resolución 593 del 6 de diciembre de 2016 expedida por la Contaduría General de la Nación.</t>
  </si>
  <si>
    <t>Ajustar la planeación del proceso de convergencia a las NIC-SP, de manera que se cuente oportunamente con los recursos necesarios para el cumplimiento de la norma legal.</t>
  </si>
  <si>
    <t>Accion_717</t>
  </si>
  <si>
    <t>Realizar una mesa de trabajo con la Subdirección Técnica de Recursos Tecnológicos, para establecer el grado de integralidad de los sistemas y determinar las acciones a seguir para lograr la interoperabilidad entre ellos.</t>
  </si>
  <si>
    <t>Evaluar la forma de adelantar el proceso de integración de los sistemas de gestión financiera, con el objetivo de mantener la integridad de la información generada por el proceso.</t>
  </si>
  <si>
    <t>Accion_718</t>
  </si>
  <si>
    <t>Solicitar a la Subdirección Técnica de Recursos Humanos, fortalecer y socializar a los servidores públicos involucrados en el proceso de Gestión Financiera sobre Normas Ambientales y Seguridad en el Trabajo.</t>
  </si>
  <si>
    <t>Fortalecer la sensibilización en materia de las Normas Ambientales y de Seguridad y Salud en el Trabajo, a los colaboradores el proceso, de manera que se interioricen y apropien los conceptos asociados.</t>
  </si>
  <si>
    <t>Accion_719</t>
  </si>
  <si>
    <t>Realizar una revisión general en coordinación con la Oficina Asesora de Planeación, para establecer los indicadores de gestión para la vigencia 2017 al proceso de Gestión Financiera, acordes con la nueva plataforma estratégica.</t>
  </si>
  <si>
    <t>Revisar la batería de indicadores del proceso y a las herramientas de diligenciamiento y reporte y evaluar la forma de realizar ajustes, con el acompañamiento y el liderazgo documental de la Oficina Asesora de Planeación.</t>
  </si>
  <si>
    <t>Accion_720</t>
  </si>
  <si>
    <t>Enviar la versión corregida del procedimiento ajustado a OAP para aprobación y publicación en el SIG.</t>
  </si>
  <si>
    <t>Actualizar el documento MGTI016 Manual para la realización y restauración de backup de información</t>
  </si>
  <si>
    <t>Accion_721</t>
  </si>
  <si>
    <t>Verificar la asociación de actividades del proceso con los procedimientos</t>
  </si>
  <si>
    <t>Accion_722</t>
  </si>
  <si>
    <t>Revisar y actualizar los procedimientos PR-GAF-063 versión 1.0 y PR-GAF-090</t>
  </si>
  <si>
    <t>Desactualización documentos</t>
  </si>
  <si>
    <t>Accion_723</t>
  </si>
  <si>
    <t>Realizar la actualización de la caracterización del proceso de Conservación, solicitando a través de memorando a la OAP, acompañamiento en la correspondiente actualización.</t>
  </si>
  <si>
    <t>Observaciones frente a la planificación registrada en la caracterización del proceso.</t>
  </si>
  <si>
    <t>Accion_724</t>
  </si>
  <si>
    <t>Se remitirá memorando a la DTD y DTP informando la observación realizada en el informe de Auditoria interna por la OCI, con el fin de revisar y modificar, de considerarse viable, la estructuración de los nuevos procesos de conservación que debido al estado del CIV requieran actividades de diagnósticos y/o estudios y diseños.</t>
  </si>
  <si>
    <t>El proceso de conservación aborda actividades correspondientes al proceso de Diseño de proyectos debido a la estructuración de los procesos de contratación.</t>
  </si>
  <si>
    <t>Accion_725</t>
  </si>
  <si>
    <t>La DTM remitira memorando a la STMSV- STMST, con la directriz de implementar en los futuros contratos que en su objeto incluya estudios, diseños y mantenimiento, la necesidad de generar el cierre de la fase de estudio y diseño en un Acta parcial del contrato.</t>
  </si>
  <si>
    <t>No se cuenta con actas de terminación de estudios y diseños</t>
  </si>
  <si>
    <t>Accion_726</t>
  </si>
  <si>
    <t>De acuerdo a lo establecido en el instructivo IN- IN-01 "Coordinación de de convenios interadministrativos para la intervención de la infraestructura vial y el espacio público", numeral 6.2.5, se enviará comunicación de los contratos por iniciar, a las ESP y se presentará el proyecto en donde se requiera su intervención, a los delegados de las mismas.</t>
  </si>
  <si>
    <t>Inconvenientes en la definición de diseños por parte de las ESP’s</t>
  </si>
  <si>
    <t>Accion_727</t>
  </si>
  <si>
    <t>Revisión y verificación de los amparos establecidos en las garantias de estabilidad y calidad de la Obra, los cuales deben estar minimo por 5 años , acorde a la estrategia de intervención ejecutada, de lo contrario se debe solicitar justificacion técnica de un experto para reducir su vigencia</t>
  </si>
  <si>
    <t>7.3.2 Reducción de amparo de estabilidad y calidad</t>
  </si>
  <si>
    <t>Accion_728</t>
  </si>
  <si>
    <t>Remitir a las interventorías un oficio recordando las obligaciones contractuales referentes al cumplimiento del PAC y las debidas justificaciones en caso de incumplimiento.</t>
  </si>
  <si>
    <t>7.3.4 Problemáticas en la gestión de PAC en la actividad de Preliminares</t>
  </si>
  <si>
    <t>Accion_729</t>
  </si>
  <si>
    <t>Remitir a las interventoras un oficio recordando las obligaciones contractuales referentes a la entrega oportuna y el contenido de los informes semanales, mensuales y cumplimiento de cronograma</t>
  </si>
  <si>
    <t>Incumplimientos en Informes y Cronograma por parte de las interventorías y/o contratistas</t>
  </si>
  <si>
    <t>Accion_730</t>
  </si>
  <si>
    <t>Revisar el Formato de informe semanal con el fin de que se convierta en una herramienta para el Interventor, fácil de diligenciar de manera expedita con el fin de evitar incumplimientos.</t>
  </si>
  <si>
    <t>Accion_731</t>
  </si>
  <si>
    <t>Remitir memorando a la SGGC requiriendo las licencias necesarias y la capacitacion respectiva</t>
  </si>
  <si>
    <t>7.4.4 y 7.6.3 Debilidades en la gestión de Implementación Apéndice “G” Elaboración y Control de Cronogramas</t>
  </si>
  <si>
    <t>Accion_732</t>
  </si>
  <si>
    <t>Inoportunidad en la consignación de intereses</t>
  </si>
  <si>
    <t>Accion_733</t>
  </si>
  <si>
    <t>Remitir a la interventoria un oficio recordando las obligaciones sobre el tema Ambiental, con enfasis en el cumplimiento de lo establecido en el PIPMA</t>
  </si>
  <si>
    <t>Observaciones en la implementación del PIPMA</t>
  </si>
  <si>
    <t>Accion_734</t>
  </si>
  <si>
    <t>Solicitar inlcusion de plazo para entrega de observaciones a los informes en el Manual de Interventoria</t>
  </si>
  <si>
    <t>b) Demora en ajustes y correcciones a los informes sobre implementación de PIPMA</t>
  </si>
  <si>
    <t>Accion_735</t>
  </si>
  <si>
    <t>Divulgacion y capacitacion de la actualizacion realizada al Manual de Interventoria una vez sea publicado.</t>
  </si>
  <si>
    <t>Falta de pronunciamiento de la supervisión del contrato respecto a ajustes solicitados en informes</t>
  </si>
  <si>
    <t>Accion_736</t>
  </si>
  <si>
    <t>Remitir a la interventoría un oficio recordando las obligaciones sobre el tema de Calidad, con énfasis en el cumplimiento de las especificaciones técnicas y el reporte de producto no conforme cuando alguna de ellas no se esté cumpliendo.</t>
  </si>
  <si>
    <t>Incumplimientos y/o problemáticas en aspectos como calidad, especificaciones, procesos constructivos</t>
  </si>
  <si>
    <t>Accion_737</t>
  </si>
  <si>
    <t>Realizar la revisión a través de mesa de trabajo de Orfeo para reforzar el conocimiento de la herramienta, a fin de ampliar las posibilidades de selección de acuerdo con el tipo de documento a relacionar.</t>
  </si>
  <si>
    <t>Deficiencias en expedientes Orfeo</t>
  </si>
  <si>
    <t>Accion_738</t>
  </si>
  <si>
    <t>Realizar memorando a la DTP solicitando ajustar las metas a intervenir en los procesos a estructurar, de acuerdo al presupuesto asignado, teniendo en cuenta que algunas adiciones se dan por recursos disponibles después del proceso contractual.</t>
  </si>
  <si>
    <t>Alto porcentaje de contratos con adiciones y prórrogas</t>
  </si>
  <si>
    <t>Accion_739</t>
  </si>
  <si>
    <t>Solicitar a la Interventoría que remita a la Entidad los soportes del acuerdo de los precios provisionales que se hayan generado durante la ejecución del contrato 1762-2015.</t>
  </si>
  <si>
    <t>Ejecución de obras de items no previstos sin contar con la aprobación formal de interventor ni del IDU</t>
  </si>
  <si>
    <t>Accion_740</t>
  </si>
  <si>
    <t>Remitir memorando a la DTE con los NP generados en los contratos a cargo de la DTM, de tal forma para que se analice la pertinencia de ser incluidos en la lista tope del IDU</t>
  </si>
  <si>
    <t>Alto porcentaje de contratos con ítems no previstos</t>
  </si>
  <si>
    <t>Accion_741</t>
  </si>
  <si>
    <t>Realizar mesa de trabajo al interior de la SGI con el fin de revisar la pertinencia de continuar con el diligenciamiento y presentación de los informes internos quincenales o sustituirlo por las herramientas que se adopten en la Entidad (ZIPA)</t>
  </si>
  <si>
    <t>Bajo porcentaje de presentación de informes por parte de supervisores y/o coordinadores internos.</t>
  </si>
  <si>
    <t>Accion_742</t>
  </si>
  <si>
    <t>Realizar mesa de trabajo al interior de la SGI con el fin de revisar el esquema y estructura de seguimiento a los contratos de Conservacion</t>
  </si>
  <si>
    <t>Debilidades en el registro de metas físicas en el aplicativo ZIPA de seguimiento a proyectos</t>
  </si>
  <si>
    <t>Accion_743</t>
  </si>
  <si>
    <t>Caracterización de la DTM- STMSV-STMST de la Vigencia 2017, se tendrán en cuenta las observaciones de la auditoria para la formulación de los respectivos indicadores.</t>
  </si>
  <si>
    <t>Debilidad en la formulación de indicadores por proceso.</t>
  </si>
  <si>
    <t>Accion_744</t>
  </si>
  <si>
    <t>Realizar mesas de trabajo para la elaboración y ajuste de los formatos que se requieren para el seguimiento a los contratos de conservación.</t>
  </si>
  <si>
    <t>Desactualización de algunos documentos del proceso</t>
  </si>
  <si>
    <t>Accion_745</t>
  </si>
  <si>
    <t>En la actualización de la Matriz de Riesgos DTM: Revisar la eficacia y efectividad de controles planteados Validar las calificaciones de los Riesgos Evaluar la pertinencia de incluir los riesgos identificados por el equipo auditor</t>
  </si>
  <si>
    <t>Incoherencia en la calificación de riesgos que se han materializado</t>
  </si>
  <si>
    <t>Accion_746</t>
  </si>
  <si>
    <t>Identificación de nuevos riesgos por parte del equipo auditor</t>
  </si>
  <si>
    <t>Accion_747</t>
  </si>
  <si>
    <t>Generar los registros documentales de la negociación del convenio marco con la EAB y demás Empresas de Servicios Públicos que no cuentan con el citado convenio (oficios, protocolo de relacionamiento, actas de reunión, listas de asistencia reunión, estudios previos y minuta de convenio).</t>
  </si>
  <si>
    <t>Debilidades en registros, planeación, ejecución y seguimiento Convenio con Acueducto</t>
  </si>
  <si>
    <t>Accion_748</t>
  </si>
  <si>
    <t>Preparar informe consolidado correspondiente al II semestre - 2016 de las reuniones desarrolladas con las Empresas de Servicios Públicos para la estructuración y negociación de los convenios marco, que incluya: asistentes de la reunión, lugar, fecha y hora de la reunión, temas tratados y compromisos pactados y cumplidos.</t>
  </si>
  <si>
    <t>Accion_749</t>
  </si>
  <si>
    <t>Proponer y concertar con la EAB y demás Empresas de Servicios Públicos que no cuentan con el convenio marco, la metodología de trabajo para la estructuración y negociación de los convenios con las Empresas de Servicios Públicos.</t>
  </si>
  <si>
    <t>Accion_750</t>
  </si>
  <si>
    <t>Definir un cronograma de trabajo para la vigencia 2017 de las actividades a desarrollar en el proceso de estructuración y negociación del convenio marco con la EAB y demás Empresas de Servicios Públicos que no cuentan con el citado convenio.</t>
  </si>
  <si>
    <t>Accion_751</t>
  </si>
  <si>
    <t>Designar un profesional por prestación de servicios profesionales para apoyar la gestión interinstitucional con las Empresas de Servicios Públicos.</t>
  </si>
  <si>
    <t>Accion_752</t>
  </si>
  <si>
    <t>Generar Memorando por parte de la SGI a cada Dirección Técnica a la cual se haya asignado supervisión de convenios interadministrativos con ESP y TIC, interinstitucionales donde se solicite reportar trimestralmente el estado de convenios y la relación de los proyectos que los utilicen.</t>
  </si>
  <si>
    <t>Debilidad en articulación y coordinación en la gestión del proceso entre las áreas (SGDU - SGI)</t>
  </si>
  <si>
    <t>Accion_753</t>
  </si>
  <si>
    <t>Generar Memorando por parte de la SGI a cada Dirección Técnica a la cual se haya asignado supervisión de convenios con terceros donde se solicite reportar trimestralmente el estado de los mismos.</t>
  </si>
  <si>
    <t>Accion_754</t>
  </si>
  <si>
    <t>Generar reporte trimestral consolidado de la SGI, donde se informe la ejecución de los convenios interadministrativos con ESP y TIC, y enviarlo a SGDU.</t>
  </si>
  <si>
    <t>Accion_755</t>
  </si>
  <si>
    <t>Generar reporte trimestral consolidado de la SGI, donde se informe la ejecución de los convenios con terceros y enviarlo a SGDU.</t>
  </si>
  <si>
    <t>Accion_756</t>
  </si>
  <si>
    <t>Realizar capacitaciones y socialización de los procedimientos, instructivos y formatos dispuestos para la entrega del informe trimestral consolidado.</t>
  </si>
  <si>
    <t>Accion_757</t>
  </si>
  <si>
    <t>Oficializar a la OAP, el cronograma de estado y avance de los estudios previos de convenios con terceros, en virtud de cargas urbanísticas.</t>
  </si>
  <si>
    <t>No se realizaron acciones correctivas y/o correcciones ante resultados bajos en indicador Estudios Previos con Terceros</t>
  </si>
  <si>
    <t>Accion_758</t>
  </si>
  <si>
    <t>Presentar acción correctiva en el reporte de indicadores de gestión del mes de diciembre de 2016, el cual es presentado dentro de los primeros diez (10) de Enero de 2017.</t>
  </si>
  <si>
    <t>Accion_759</t>
  </si>
  <si>
    <t>Subir al aplicativo CHIE todos los avances tendientes a la liquidación del convenio 005 del 2001 y del procedimiento para el reporte de los recursos transferidos de TM al IDU convenio 020 del 2001</t>
  </si>
  <si>
    <t>Incumplimiento Acciones de plan de mejoramiento Contraloría de Bogotá por parte de la SGI.</t>
  </si>
  <si>
    <t>Accion_760</t>
  </si>
  <si>
    <t>Solicitar capacitación del aplicativo CHIE a Control Interno, para el personal que asume esta tarea para la SGI.</t>
  </si>
  <si>
    <t>Accion_761</t>
  </si>
  <si>
    <t>Realizar una reunión con el área de presupuesto, con el fin de definir el formulario que establezca de manera precisa la adecuada gestión y reporte de los recursos que Transmilenio transfiere al IDU de los proyectos soportados en el convenio 020 de 2001.</t>
  </si>
  <si>
    <t>Accion_762</t>
  </si>
  <si>
    <t>Desde la SGI enviar un oficio a Transmilenio S.A, solicitando agilizar la gestión para lograr la firma del acta de liquidación del convenio 005 del 2001.</t>
  </si>
  <si>
    <t>Accion_763</t>
  </si>
  <si>
    <t>Solicitar a la Subdirección General Jurídica, la inclusión de una obligación contractual en la minuta de los contratos de prestación de servicios personales; en donde se establezca la obligatoriedad para los supervisores de contratos misionales de transferir al Centro de Documentación, los productos documentales finales con concepto favorable; establecidos en los manuales, guías y proveimientos Institucionales.</t>
  </si>
  <si>
    <t>Incumplimiento a procedimiento y materialización de riego "que el CD no cuente con la versión final de los documentos o que el existente se encuentre desactualizado"</t>
  </si>
  <si>
    <t>Accion_764</t>
  </si>
  <si>
    <t>Incluir un punto de control en el procedimiento PR-GAF-063, frente al recibo de los productos documentales y su correspondiente reporte al área de archivo; para la trazabilidad e integridad de la información contractual.</t>
  </si>
  <si>
    <t>Accion_765</t>
  </si>
  <si>
    <t>Realizar campañas de sensibilización sobre los deberes de los supervisores de contratos misionales, frente a los productos documentales finales.</t>
  </si>
  <si>
    <t>Accion_766</t>
  </si>
  <si>
    <t>Implementar puntos de control en el procedimiento PR-GAF-090.</t>
  </si>
  <si>
    <t>Materialización del riesgo: Que se presente pérdida o deterioro de la información.</t>
  </si>
  <si>
    <t>Accion_767</t>
  </si>
  <si>
    <t>Establecer el procedimiento (instructivo) de reorganización de archivos, en caso de un accidente en la bodega del Contratista o durante el transporte de las cajas</t>
  </si>
  <si>
    <t>Accion_794</t>
  </si>
  <si>
    <t>Contar en la obra con el cronograma de obra actualizado acorde con las actividades que se estan ejecutando</t>
  </si>
  <si>
    <t>Cronograma de obra desactualizado</t>
  </si>
  <si>
    <t>Accion_795</t>
  </si>
  <si>
    <t>Generar una guía de entregables en formato digital</t>
  </si>
  <si>
    <t>Guía sin terminar ni socializar</t>
  </si>
  <si>
    <t>Accion_796</t>
  </si>
  <si>
    <t>Revisar y/o ajustar la matriz de riesgos de gestión del proceso de innovación y gestión del Conocimiento.</t>
  </si>
  <si>
    <t>Debilidad en riesgos</t>
  </si>
  <si>
    <t>Accion_797</t>
  </si>
  <si>
    <t>Capacitar a los funcionarios de la OAP en el desempeño del Rol Asesor de la gestión planeación.</t>
  </si>
  <si>
    <t>Tener en cuenta y/o dejar evidencia de las recomendaciones de control interno en informes de indicadores</t>
  </si>
  <si>
    <t>Accion_798</t>
  </si>
  <si>
    <t>Capacitación a los funcionarios de la OAP en el desempeño del Rol Asesor de la gestión planeación.</t>
  </si>
  <si>
    <t>Accion_799</t>
  </si>
  <si>
    <t>Actualizar la GU _PE_018 incluir Capítulo _ Buenas o mejores prácticas definidas y documentadas en el ejercicio del asesor OAP. De modo que exista una política integral documentada en la OAP sobre los métodos a utilizar y evidenciar la gestión de los asesores OAP ante las dependencias asignadas. En el entendido de buenas o mejores prácticas el conjunto coherente de acciones, actividades que han de realizarse en contextos similares rindan similares resultados.</t>
  </si>
  <si>
    <t>Accion_800</t>
  </si>
  <si>
    <t>Cada asesor, facilitador o funcionario OAP a cargo de dependencias y procesos realizará el informe de gestión basado en indicadores de gestión, de modo que se realicen integralmente</t>
  </si>
  <si>
    <t>Verificación datos, e info presentada en informe trimestral de la evalaución a la gestión</t>
  </si>
  <si>
    <t>Accion_801</t>
  </si>
  <si>
    <t>Accion_802</t>
  </si>
  <si>
    <t>Actualizar la GU _PE_018 incluir Capítulo _ Buenas o mejores prácticas definidas y documentadas en el ejercicio del asesor OAP. De modo que se evidencie la gestión de la OAP frente a análisis y/o recomendaciones sobre la pertinencia de los indicadores, la revisión de la formulación y las metas. En el entendido de buenas o mejores prácticas el conjunto coherente de acciones, actividades que han de realizarse en contextos similares rindan similares resultados.</t>
  </si>
  <si>
    <t>Medir adecuadamente la gestión de las dependecias</t>
  </si>
  <si>
    <t>Accion_803</t>
  </si>
  <si>
    <t>Accion_804</t>
  </si>
  <si>
    <t>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t>
  </si>
  <si>
    <t>Asesorar en la revisión de la bateria de indicadores</t>
  </si>
  <si>
    <t>Accion_805</t>
  </si>
  <si>
    <t>Solicitar a la OAP, la inclusión de vigencias futuras en los proyectos que se ejecutan en la DTC, con el fin de poder programar de acuerdo a la duración de los contratos.</t>
  </si>
  <si>
    <t>Los indicadores "Ejecución Presupuestal Pasivos" y "Ejecución Presupuestal Reservas Presupuestales", presentan una ejecución inferior al 70% de su meta anual propuesta</t>
  </si>
  <si>
    <t>Accion_806</t>
  </si>
  <si>
    <t>Realizar la gestión para retirar de los recursos de Vigencia asignados a la DTC, los valores que no estén programados para ejecutar por el IDU, durante el año en curso o incluir desde la OAP vigencias futuras</t>
  </si>
  <si>
    <t>El indicador "Ejecución presupuestal Inversión de la vigencia", presenta una ejecución inferior al 70% de su meta anual propuesta.</t>
  </si>
  <si>
    <t>Accion_807</t>
  </si>
  <si>
    <t>Realizar los cargues en el termino establecido por la OCI, para las acciones de los planes de mejoramiento internos y externos.</t>
  </si>
  <si>
    <t>Los indicadores "Planes de Mejoramiento Internos y Planes de Mejoramiento externos" presentan una ejecución inferior al 70% de su meta anual propuesta</t>
  </si>
  <si>
    <t>Accion_808</t>
  </si>
  <si>
    <t>Realizar la gestión para ejecutar mínimo el 90% de los recursos que se pueden liberar o girar en el año de los contratos que se encuentran vigentes en la DTC.</t>
  </si>
  <si>
    <t>Se evidencia que comparando la programación inicial de la DTC de la meta estratégica de los indicadores presupuestales de Pasivos, Reservas y Vigencia, no supera el 4% del valor inicial</t>
  </si>
  <si>
    <t>Accion_809</t>
  </si>
  <si>
    <t>Enviar previamente al enlace de la OAP con la DTC, la matriz respectiva para su verificación.</t>
  </si>
  <si>
    <t>Los indicadores la DTC reporta cifras que no coinciden con las reportadas por las Áreas del Instituto encargadas de registrar y llevar el control de ítems</t>
  </si>
  <si>
    <t>Accion_810</t>
  </si>
  <si>
    <t>Obtener una satisfacción en la prestación del servicio superior al 90%</t>
  </si>
  <si>
    <t>indicador STRT385 – Satisfacción con la calidad del servicio de soporte</t>
  </si>
  <si>
    <t>Accion_811</t>
  </si>
  <si>
    <t>En la formulación de los indicadores de la siguiente vigencia, identificar claramente las fuentes de información necesarias y los criterios de extracción de los datos necesarios para reportar adecuadamente los datos de la gestión a controlar.</t>
  </si>
  <si>
    <t>Indicador STRT608 – Estabilidad de los sistemas de información</t>
  </si>
  <si>
    <t>Accion_812</t>
  </si>
  <si>
    <t>Formular indicadores sobre las actividades reales de los proyectos</t>
  </si>
  <si>
    <t>Indicador STRT613 – Cumplimiento de actividades de promoción de los servicios y trámites electrónicos de la Entidad</t>
  </si>
  <si>
    <t>Accion_813</t>
  </si>
  <si>
    <t>Contratar un Administrador de base de datos (DBA) especializado.</t>
  </si>
  <si>
    <t>Indicador STRT611 – “Modernización de la plataforma de base de datos (MS)</t>
  </si>
  <si>
    <t>Accion_814</t>
  </si>
  <si>
    <t>1. Remitir a la Subdirección Técnica de Presupuesto y Contabilidad una comunicación en la que se indique la información correcta de la operación realizada el 23 de noviembre de 2016, por valor de $862,014,789 con el Banco Sudameris, para que se tomen las acciones correctivas necesarias para su registro contable. 2. Establecer un punto de control adicional a fin de verificar la información registrada en el cuadro control de las inversiones que maneja la Subdirección Técnica de Tesoreria y Recaudo.</t>
  </si>
  <si>
    <t>Diferencia en tasa pactada STTR y registro en STPC</t>
  </si>
  <si>
    <t>Accion_815</t>
  </si>
  <si>
    <t>Realizar un estudio de mercado sobre aplicaciones o software disponibles para la grabación de llamadas y recomendar las acciones pertinentes con base en el resultado del informe.</t>
  </si>
  <si>
    <t>Accion_816</t>
  </si>
  <si>
    <t>Socializar la información recolectada en campo en las etapas Exante y durante de los proyectos en los comités integrales de los mismos.</t>
  </si>
  <si>
    <t>Socialización de encuestas</t>
  </si>
  <si>
    <t>Accion_817</t>
  </si>
  <si>
    <t>Mesa de trabajo con la oficina asesora de comunicaciones</t>
  </si>
  <si>
    <t>Accion_818</t>
  </si>
  <si>
    <t>1. Ajustar en el portal web de la entidad, en el servicio en línea en el portal de valorización, para la generación y/o actualización del certificado de estado de cuenta y el Sistema ünico de Información de Trámites-SUIT, con el fin de dar cumplimiento al Decreto Ley 019 de 2015.</t>
  </si>
  <si>
    <t>Solicitud de Documento para solicitud de Estado de Cuenta</t>
  </si>
  <si>
    <t>Accion_819</t>
  </si>
  <si>
    <t>Alinear todos las canales de comunicación, con la misma información sobre la solicitud del certificado de estado de cuenta para trámite notarial</t>
  </si>
  <si>
    <t>Accion_821</t>
  </si>
  <si>
    <t>STRF solicitará a STRT inspección técnica sobre los activos tecnológicos existentes en almacén. Sobre la respuesta de STRT se clasificarán los activos en una bodega específica en el Sistema de Información STONE.</t>
  </si>
  <si>
    <t>Conciliación información TIC STONE - ARANDA</t>
  </si>
  <si>
    <t>Accion_822</t>
  </si>
  <si>
    <t>Desarrollar un módulo de software dentro del sistema de información CHIE que permita generar cruces de información entre Stone y Aranda</t>
  </si>
  <si>
    <t>Accion_823</t>
  </si>
  <si>
    <t>Realizar conciliaciones entre Aranda y Stone con relación al inventario de activos tecnológicos</t>
  </si>
  <si>
    <t>Accion_824</t>
  </si>
  <si>
    <t>La solicitud de ingreso de los activos de tecnología al almacén, las realizará el responsable del control de inventarios tecnológicos de la STRT</t>
  </si>
  <si>
    <t>Accion_825</t>
  </si>
  <si>
    <t>Solicitar a la DTDP la elaboración de un plan de mejoramiento por esta acción</t>
  </si>
  <si>
    <t>ENTREGA POR PARTE DE LA DTDP DE PREDIOS REQUERIDOS</t>
  </si>
  <si>
    <t>Accion_826</t>
  </si>
  <si>
    <t>Enviar a la DTGC, la solicitud de realizar las modificaciones contractuales necesarias, a fin de poder generar la Cesión de la firma INGENIEROS CONSTRUCTORES S.A.S (ICEIN) del contrato IDU-1630-2015.</t>
  </si>
  <si>
    <t>INHABILIDAD SOBREVIVIENTE FIRMA ICEIN</t>
  </si>
  <si>
    <t>Accion_827</t>
  </si>
  <si>
    <t>Devolver los informes no aprobados a la Interventoría para que complemente la información correspondiente</t>
  </si>
  <si>
    <t>AVANCES FÍSICOS INFORMES SEMANALES</t>
  </si>
  <si>
    <t>Accion_828</t>
  </si>
  <si>
    <t>Capacitar al Interventor para que elaboren un programa detallado de trabajo, con todas las entradas y salidas que permitan realizar un mejor seguimiento a los trabajos ejecutados</t>
  </si>
  <si>
    <t>PROGRAMA DE TRABAJO DETALLADO</t>
  </si>
  <si>
    <t>Accion_829</t>
  </si>
  <si>
    <t>Solicitar al interventor el histograma de dedicaciones de los profesionales</t>
  </si>
  <si>
    <t>PERSONAL DE OBRA MÍNIMO REQUERIDO</t>
  </si>
  <si>
    <t>Accion_830</t>
  </si>
  <si>
    <t>Dar a conocer la directriz a los coordinadores en el área</t>
  </si>
  <si>
    <t>Accion_831</t>
  </si>
  <si>
    <t>Accion_832</t>
  </si>
  <si>
    <t>Exigir al interventor la implementación del programa detallado de trabajo de forma semanal.</t>
  </si>
  <si>
    <t>Accion_833</t>
  </si>
  <si>
    <t>Preparar una presentación tipo sobre el SIG, en la cual se expliqué a los nuevos directivos la necesidad de hacer 2 revisiones por la dirección en el año. La presentación tipo será utilizada en los espacios de inducción a Directivos liderados por la STRH</t>
  </si>
  <si>
    <t>Solo se realizó una Revisión por la Dirección</t>
  </si>
  <si>
    <t>Accion_834</t>
  </si>
  <si>
    <t>Elaborar un tablero de control para el SIG que incluya indicadores asociados al desempeño de los subsistemas</t>
  </si>
  <si>
    <t>Cumplimiento parcial de la NTD SIG 001:2011 en el numeral 8</t>
  </si>
  <si>
    <t>Accion_835</t>
  </si>
  <si>
    <t>Ajustar la guía de documentación del SIG para aclarar las pautas de revisión y aprobación y el campo de acción de los líderes de proceso y líderes operativos</t>
  </si>
  <si>
    <t>Incumpliendo de la guía GU-AC-01 en el numeral 7,2 "Validación, Revisión y Aprobación"</t>
  </si>
  <si>
    <t>Accion_836</t>
  </si>
  <si>
    <t>Efectuar socialización de la Guía “alcance de los entregables de pre-factibilidad y factibilidad” en el numeral 7.</t>
  </si>
  <si>
    <t>Información incompleta</t>
  </si>
  <si>
    <t>Accion_837</t>
  </si>
  <si>
    <t>Actualizar la Guía Participación del IDU en la formulación y seguimiento al plan de Desarrollo con código GU-EP-13, de acuerdo a la normatividad vigente y al desarrollo operativo del Instituto.</t>
  </si>
  <si>
    <t>Documentación desactualizada</t>
  </si>
  <si>
    <t>Accion_838</t>
  </si>
  <si>
    <t>Establecer la metodología en la Guía Participación del IDU en la formulación y seguimiento al plan de Desarrollo para alimentar el Banco de Proyectos del IDU y su actualización permanente.</t>
  </si>
  <si>
    <t>Sin Banco de proyectos centralizado</t>
  </si>
  <si>
    <t>Accion_839</t>
  </si>
  <si>
    <t>Identificar y establecer los controles en la Matriz de Riesgo vegencia 2017 para los riesgos asociados al proceso de Factibilidad de Proyectos., que permitan mitigar su materialización.</t>
  </si>
  <si>
    <t>Materialización de Riesgos</t>
  </si>
  <si>
    <t>Accion_840</t>
  </si>
  <si>
    <t>Actualizar el Procedimiento PR-EP-088" Formulación, evaluación y seguimiento de proyectos", en relación con los productos destino de los análisis de ideas, perfiles y prefactibilidades.</t>
  </si>
  <si>
    <t>Procedimiento con error en Flujograma</t>
  </si>
  <si>
    <t>Accion_841</t>
  </si>
  <si>
    <t>Remitir comunicación a las entidades financieras actualizando datos de dirección de correspondencia, direcciones electrónicas y funcionarios responsables y verificar la actualización de dicha información en los extractos</t>
  </si>
  <si>
    <t>Direcciones de Correo electrónico y firmas registradas desactualizadas</t>
  </si>
  <si>
    <t>Accion_842</t>
  </si>
  <si>
    <t>Capacitar a los funcionarios en el procedimiento de conciliaciones bancarias</t>
  </si>
  <si>
    <t>Errores en fechas, información incompleta y falta de anexos</t>
  </si>
  <si>
    <t>Accion_843</t>
  </si>
  <si>
    <t>Remitir mensualmente a las entidades financieras con las que se tengan partidas no conciliadas en el mes anterior, comunicación solicitando allegar la información requerida.</t>
  </si>
  <si>
    <t>Partidas conciliatorias con vigencia superior a 60 días</t>
  </si>
  <si>
    <t>Accion_844</t>
  </si>
  <si>
    <t>Actualizar la información registrada en el Sistema de Información Contractual SIAC de los convenios o contratos con las entidades financieras supervisados por la STTR.</t>
  </si>
  <si>
    <t>No actualización de supervisores de contratos en SIAC</t>
  </si>
  <si>
    <t>Accion_845</t>
  </si>
  <si>
    <t>Solicitar a la Secretaría Distrital de Hacienda informar si el Banco Colpatria salió del listado de entidades autorizadas y de ser así, la fecha de tal exclusión.</t>
  </si>
  <si>
    <t>Falta de actualización</t>
  </si>
  <si>
    <t>Accion_846</t>
  </si>
  <si>
    <t>Realizar una mesa de trabajo con la STRT para determinar la solución integral a los inconvenientes presentados con los aplicativos SIAC y STONE en la generación de CDP y CRP y proponer cronograma.</t>
  </si>
  <si>
    <t>Error "el Año 1899"</t>
  </si>
  <si>
    <t>Accion_847</t>
  </si>
  <si>
    <t>Realizar una mesa de trabajo con la Subdirección Técnica de Recursos Tecnológicos a efectos de definir cronogramas para atender las solicitudes registradas.</t>
  </si>
  <si>
    <t>Caso ARANDA sin finalizar</t>
  </si>
  <si>
    <t>Accion_848</t>
  </si>
  <si>
    <t>Evaluar la formalización o eliminación de los documentos lista de chequeo y cuadro de distribución de impuestos utilizados por la STTR.</t>
  </si>
  <si>
    <t>Se observa modificación y uso inadecuado de los formatos utilizados</t>
  </si>
  <si>
    <t>Accion_849</t>
  </si>
  <si>
    <t>Remitir un informe mensual a los ordenadores de gasto indicando las causas de las devoluciones y los tiempos empleados por parte de cada uno de los actores del proceso, solicitando mejoras en la gestión.</t>
  </si>
  <si>
    <t>Ordenes de pago no pagadas dentro del tiempo</t>
  </si>
  <si>
    <t>Accion_850</t>
  </si>
  <si>
    <t>Crear el expediente en el Sistema de Gestión Documental denominado "Conciliaciones" para cada vigencia.</t>
  </si>
  <si>
    <t>No existe uniformidad en la asignación de expedientes</t>
  </si>
  <si>
    <t>Accion_851</t>
  </si>
  <si>
    <t>Reclasificar en el expediente creado para la vigencia 2016, los documentos registrados en expedientes que no corresponden.</t>
  </si>
  <si>
    <t>Accion_852</t>
  </si>
  <si>
    <t>Oficiar al Banco Colpatria solicitándole confirmar la titularidad de la cuenta y según el resultado solicitar la cancelación de la cuenta.</t>
  </si>
  <si>
    <t>Saldo no registrado en la cuenta 111006</t>
  </si>
  <si>
    <t>Accion_853</t>
  </si>
  <si>
    <t>Evaluar conjuntamente entre la Subdirección de Tesorería y Recaudo y la Subdirección Técnica de Presupuesto y Contabilidad la necesidad de remitir a dicha área los extractos bancarios utilizados para las conciliaciones.</t>
  </si>
  <si>
    <t>A las conciliaciones bancarias mensuales no tienen adjuntos los extractos bancarios</t>
  </si>
  <si>
    <t>Accion_854</t>
  </si>
  <si>
    <t>1, Evaluar los tiempos necesarios para el desarrollo del proceso de conciliación bancaria.</t>
  </si>
  <si>
    <t>La conciliaciones bancarias se envían después de los 5 primeros días</t>
  </si>
  <si>
    <t>Accion_855</t>
  </si>
  <si>
    <t>2,Coordinar con la STPC la modificación de la Resolución 12069 de Abril 21 de 2014, para que se ajuste a los tiempos que requiere el proceso de conciliación bancaria.</t>
  </si>
  <si>
    <t>Accion_856</t>
  </si>
  <si>
    <t>Programar alertas automáticas anticipadas con el fin de hacer el seguimiento constante.</t>
  </si>
  <si>
    <t>PUBLICACIÓN DOCUMENTOS DE ADJUDICACION</t>
  </si>
  <si>
    <t>Accion_857</t>
  </si>
  <si>
    <t>Generar una directriz desde la SGJ para recordar a las áreas ordenadoras el cumplimiento de los plazos máximos de publicación de los documentos en los portales de contratación.</t>
  </si>
  <si>
    <t>Accion_858</t>
  </si>
  <si>
    <t>Realizar sesiones de divulgación de los procedimientos y políticas internas de la dependencia, cuando se requiera ( modificación y/o actualización de procedimientos, ingreso de servidores públicos)</t>
  </si>
  <si>
    <t>Accion_859</t>
  </si>
  <si>
    <t>INCONSISTENCIA REGISTROS CAV-SIAC-SECOP</t>
  </si>
  <si>
    <t>Accion_860</t>
  </si>
  <si>
    <t>Programar alertas automáticas anticipadas con el fin de hacer el seguimiento constante</t>
  </si>
  <si>
    <t>Accion_861</t>
  </si>
  <si>
    <t>Realizar jornadas de socialización a los funcionarios y contratistas de la DTGC de los términos establecidos para las publicaciones en los portales de contratación y los términos de aprobación de garantías como requisito de ejecución.</t>
  </si>
  <si>
    <t>PUBLICACIONES PRORTALES</t>
  </si>
  <si>
    <t>Accion_862</t>
  </si>
  <si>
    <t>a1) Incluir en el modelo de pliegos de condiciones de Consultoría que la aprobación de las hojas de vida del personal clave evaluable se realiza durante el proceso de selección y que dicha aprobación será requisito para la suscripción del Acta de Inicio de los Contratos.</t>
  </si>
  <si>
    <t>Demora en el inicio del contrato y en los reinicios luego de las suspensiones lo que impactó negativamente el oportuno cumplimiento a las Acciones Populares.</t>
  </si>
  <si>
    <t>Accion_863</t>
  </si>
  <si>
    <t>a2) Enviar memorando de consulta legal a la DTGC consultando si es posible exigir a los contratistas del IDU que la representación legal principal y suplente sean ejercidas por una persona Natural diferente.</t>
  </si>
  <si>
    <t>Accion_864</t>
  </si>
  <si>
    <t>b) Generar una directriz para cuando se evidencie durante la ejecución de los contratos de Consultoría que el objeto contractual no podrá cumplirse dentro del plazo de ejecución establecido contractualmente.</t>
  </si>
  <si>
    <t>Atrasos significativos para el cumplimiento del cronograma de trabajo, ante esta situación tanto la interventoría como la entidad, no realizó acciones efectivas y necesarias para realizar el plan de contingencia necesario, que permitiera evaluar el inicio</t>
  </si>
  <si>
    <t>Accion_865</t>
  </si>
  <si>
    <t>Iniciar el procedimiento sancionatorio de aplicación de la Cláusula Penal Pecuniaria tanto al Consultor como al Interventor por el incumplimiento en la entrega de la totalidad de los productos debidamente aprobados por Interventoría y/o Entidades Distritales y Empresas de Servicios Públicos competentes, a la fecha de terminación del contrato.</t>
  </si>
  <si>
    <t>Incumplimiento en el objeto contractual dado que no se va a entregar la totalidad de los diseños contratados y/o por la terminación del plazo contractual sin que se haya entregado la totalidad de los productos.</t>
  </si>
  <si>
    <t>Accion_866</t>
  </si>
  <si>
    <t>Enviar memorando a DTGJ recomendando que se realice consulta con las diferentes áreas del Instituto sobre la existencia de proyectos alternos, bien sean del IDU o de otras Entidades Distritales, cuya ejecución permita dar cumplimiento total o parcial a las ordenes judiciales impartidas en los fallos de las acciones populares contra el Instituto, para que en caso de que existan este tipo de proyectos, los mismos sean presentados ante el juzgado como medida de mitigación o posible cumplimiento de las ordenes judiciales, antes de solicitar a las áreas ejecutoras del IDU el cumplimiento expreso de las mencionadas órdenes judiciales.</t>
  </si>
  <si>
    <t>Posible vulneración al principio de planeación y economía de la contratación estatal, al incluir dentro objeto del Contrato 1406 de 2013 el puente de la Avenida Circunvalar por calle 64, cuando el Colegio Nueva Granada contaba con Plan de Regularización M</t>
  </si>
  <si>
    <t>Accion_867</t>
  </si>
  <si>
    <t>Enviar memorando de consulta legal a la DTGC indicando la situación presentada durante la ejecución del contrato IDU-1406-2013 y solicitando revisar la pertinencia legal de incluir dentro de los futuros pliegos de condiciones de consultoría, cláusulas que supediten al IDU a depender de un tercero para realizar la ejecución de sus contratos, e igualmente cláusulas que implícitamente impliquen acciones ilegales como la de sugerir a los consultores que atiendan observaciones de los productos en períodos de suspensión contractual.</t>
  </si>
  <si>
    <t>Se evidenció que la condición establecida en el pliego de condiciones para la suspensión supedita al Instituto a depender de un tercero externo e impone limitaciones para un posterior reinicio del contrato.</t>
  </si>
  <si>
    <t>Accion_868</t>
  </si>
  <si>
    <t>Modificar el modelo de pliego de condiciones de Consultoría en relación a la forma de pago, eliminando los pagos mensuales de consultoría y realizando únicamente pago conforme a entrega de productos, previa aprobación por parte de la Interventoría y/o de las Empresas de Servicios Públicos y Entidades Distritales competentes para el contrato, y el correspondiente recibo a satisfacción de los productos por parte del IDU. En dicha forma de pago se establecerá claramente el porcentaje de pago de los productos cuando requieren la aprobación de Interventoría y cuando adicionalmente requieren ser aprobados por Empresas de Servicios Públicos y/o Entidades Distritales.</t>
  </si>
  <si>
    <t>Solo se entregó como producto la Topografía, la cual fue radicado en el Instituto bajo el número 20175260086262 de febrero 09de 2017, quedaron pendientes los demás productos del contrato como consta en la mencionada Acta de terminación.</t>
  </si>
  <si>
    <t>Accion_869</t>
  </si>
  <si>
    <t>Reprogramar las tareas y definir los tiempos reales que se tomará cada una.</t>
  </si>
  <si>
    <t>Avances en la ejecución en los indicadores de gestión inferiores al 70%</t>
  </si>
  <si>
    <t>Accion_870</t>
  </si>
  <si>
    <t>Ajustar los indicadores relacionados con la disponibilidad de los servicios de TI (5361, 5362, 53610, 53611 y 53612)</t>
  </si>
  <si>
    <t>Acuerdo de Nivel de Servicios para servicios de TI</t>
  </si>
  <si>
    <t>Accion_871</t>
  </si>
  <si>
    <t>Reformular el objetivo del indicador.</t>
  </si>
  <si>
    <t>La fórmula y el objetivo planteado para el indicador 5369 no se corresponden.</t>
  </si>
  <si>
    <t>Accion_872</t>
  </si>
  <si>
    <t>PRESENTAR INFORMES A QUE SE REFIERE EL ARTICULO 2.2.4.3.1.2.6 DEL DECRETO 1069 DE 2015</t>
  </si>
  <si>
    <t>INFORMES -Comité de Defensa Judicial, Conciliación y Repetición</t>
  </si>
  <si>
    <t>Accion_873</t>
  </si>
  <si>
    <t>PRESENTAR INFORME A QUE SE REFIERE EL ARTICULO 2.2.4.3.1.2.5 DEL DECRETO 1069 DE 2015</t>
  </si>
  <si>
    <t>Accion_874</t>
  </si>
  <si>
    <t>354 radicados asignados o generados con vigencia superior a 90 días, sin que se haya finalizado el trámite</t>
  </si>
  <si>
    <t>Accion_875</t>
  </si>
  <si>
    <t>Realizar el descargue de todos los radicados pendientes, siempre y cuando se haya surtido el trámite.</t>
  </si>
  <si>
    <t>820 radicados que figuran en las diferentes carpetas en estado "enviado" con vigencia superior a 90 días, sin que se haya finalizado el trámi</t>
  </si>
  <si>
    <t>Accion_876</t>
  </si>
  <si>
    <t>Solicitar al área de correspondencia del IDU, mejorar los tiempos de asignación de los comunicados que deben ser asignados a la DTC, de la devolución de las respuestas cuando sea requerido y que se incluyan los plazos reales en los documentos asignados.</t>
  </si>
  <si>
    <t>Respuesta a algunos comunicados por fuera del plazo establecido y radicados mayores a 90 días en las bandejas de entrada</t>
  </si>
  <si>
    <t>Accion_878</t>
  </si>
  <si>
    <t>Realizar taller de socialización de las directrices y TIPS para agilizar la respuesta de la correspondencia</t>
  </si>
  <si>
    <t>Accion_879</t>
  </si>
  <si>
    <t>Identificar, sustentar y presentar a la SGI (si Aplica) la necesidad de nuevos cupos administrativos y/o técnicos para dar respuesta a los comunicados.</t>
  </si>
  <si>
    <t>Accion_880</t>
  </si>
  <si>
    <t>Realizar un cuadro conjunto entre la DTC-STEST-STESV que permita identificar fácilmente los oficios que están pendientes de dar respuesta.</t>
  </si>
  <si>
    <t>Accion_881</t>
  </si>
  <si>
    <t>Descargar y/o dar tramite a los documentos relacionados en los memorandos 20171350124843, 20171350124933 y 20171350122303 en el aplicativo Orfeo.</t>
  </si>
  <si>
    <t>Accion_882</t>
  </si>
  <si>
    <t>Accion_883</t>
  </si>
  <si>
    <t>Accion_884</t>
  </si>
  <si>
    <t>Accion_885</t>
  </si>
  <si>
    <t>Accion_886</t>
  </si>
  <si>
    <t>Accion_887</t>
  </si>
  <si>
    <t>Accion_888</t>
  </si>
  <si>
    <t>Remitir a los responsables de los radicados mediante correo electrónico el listado para que efectúen el trámite respectivo de cierre.</t>
  </si>
  <si>
    <t>121 radicados asignados o generados, que figuran en las diferentes carpetas, con vigencia superior a 90 días, sin que se haya efectuado el trámite respectivo, desde la vigencia 2010 al 15 de mayo de 2017</t>
  </si>
  <si>
    <t>Accion_889</t>
  </si>
  <si>
    <t>89 radicados que figuran en las carpetas y que presentan generación de documentos en estado "enviado" con vigencia superior a 90 días, sin que se haya efectuado el trámite respectivo, desde la vigencia 2015 a 2017</t>
  </si>
  <si>
    <t>Accion_890</t>
  </si>
  <si>
    <t>Solicitar inducción o reinducción del manejo del Sistema de Gestión Documental ORFEO</t>
  </si>
  <si>
    <t>Radicados que figuran en las carpetas abiertos superiores a 90 dias</t>
  </si>
  <si>
    <t>Accion_891</t>
  </si>
  <si>
    <t>Indicar a los responsables del apoyo a la Supervisión de los contratos que deben revisar previo a la certificación del pago de los honorarios de los contratistas, que esten al día con los radicados a su cargo en el Sistema de Gestión Documental - ORFEO</t>
  </si>
  <si>
    <t>Accion_892</t>
  </si>
  <si>
    <t>Recordar a los servidores públicos de la Dirección, la obligación que tienen dentro de sus funciones de mantener actualizados los Sistemas de la Entidad, en especial el Sistema de Gestión Documental - ORFEO</t>
  </si>
  <si>
    <t>Accion_893</t>
  </si>
  <si>
    <t>Formular plan de contingencia para la actualización del módulo una vez se encuentre en correcto funcionamiento. (reemplaza la acción 205 que fue cancelada)</t>
  </si>
  <si>
    <t>Accion_894</t>
  </si>
  <si>
    <t>Presentar informe semestral de las actividades que informen las áreas técnicas a la Secretaria de en el cumplimiento de las instrucciones jurídicas relacionadas con la prevención del daño antijurídico</t>
  </si>
  <si>
    <t>INFORMES DE SEGUIMIENTO DAÑO ANTIJURIDICO</t>
  </si>
  <si>
    <t>Accion_895</t>
  </si>
  <si>
    <t>Actualizar documento</t>
  </si>
  <si>
    <t>documento desactualizado</t>
  </si>
  <si>
    <t>Accion_896</t>
  </si>
  <si>
    <t>Actualizar el reglamento interno del Comité Jurídico</t>
  </si>
  <si>
    <t>ACTUALIZACIÓN REGLAMENTO DEL COMITÉ JURIDICO</t>
  </si>
  <si>
    <t>Accion_897</t>
  </si>
  <si>
    <t>Incluir en el reglamento interno del Comité Jurídico los terminos de elaboración de las actas y los tiempos para su legalización</t>
  </si>
  <si>
    <t>INADECUADO DILIGENCIAMIENTO DE LAS ACTAS DEL COMITÉ Y LEGALIZACIÓN DE LAS MISMAS</t>
  </si>
  <si>
    <t>Accion_898</t>
  </si>
  <si>
    <t>Requerir al Interventor para que le exija al contratista el cumplimiento a las dedicaciones contempladas en los documentos de proceso de selección IDU-LP-SGI-009-2016</t>
  </si>
  <si>
    <t>Dedicación de Personal Profesional mínimo requerido</t>
  </si>
  <si>
    <t>Accion_899</t>
  </si>
  <si>
    <t>Actualizar el formato de informe Semanal del proceso de Ejecución de obras</t>
  </si>
  <si>
    <t>Deficiencias en la información que hace parte del formato correspondientes a Informes semanales de Interventoría</t>
  </si>
  <si>
    <t>Accion_900</t>
  </si>
  <si>
    <t>Requerir a la interventoría para que revise que el cronograma se encuentre ajustado a los requerimientos del contrato y para que requiera al contratista la implementación de acciones correctivas que permitan subsanar los atrasos presentados en la ejecución del proyecto</t>
  </si>
  <si>
    <t>Incumplimiento de Cronograma (demora en la implementación del Plan de Manejo de Tráfico)</t>
  </si>
  <si>
    <t>Accion_908</t>
  </si>
  <si>
    <t>Manejar una bitácora de control para las actas del comité con el propósito monitorear la recolección de firmas y validar el completo diligenciamiento del formato de Acta de Reunión</t>
  </si>
  <si>
    <t>Diligenciamiento Actas de Comité</t>
  </si>
  <si>
    <t>Accion_909</t>
  </si>
  <si>
    <t>Se solicitará al proceso de Gestión documental la creación de un expediente específico para el comité anti trámite y gobierno en línea, para relacionar la información física y digital disponible con dicho expediente.</t>
  </si>
  <si>
    <t>Creación expedientes ORFEO para las actas del Comité Anti trámites y de gobierno en línea</t>
  </si>
  <si>
    <t>Accion_910</t>
  </si>
  <si>
    <t>Realizar una mesa de trabajo con la Oficina Asesora de Planeación con el fin de proponer la modificación del formato FOIDU131 - acta de reunión, en el sentido que las actas solamente sean suscritas por el Presidente y Secretario Técnico de cada comité y se acompañe con el formato FOIDU 05 1 listado de asistencia.</t>
  </si>
  <si>
    <t>SUSCRIPCIÓN ACTAS DE COMITE</t>
  </si>
  <si>
    <t>Accion_911</t>
  </si>
  <si>
    <t>Solicitar a la Subdirección Técnica de Recursos Físicos la creación de expedientes para las actas de los comités de sostenibilidad contable y de inventarios y de cartera, donde se digitalicen estas con sus respectivos soportes y los originales permanezcan en la Subdirección Técnica de Presupuesto y Contabilidad.</t>
  </si>
  <si>
    <t>EXPEDIENTE ORFEO PARA ACTAS DEL COMITé DE CARTERA Y EL COMITÉ DE SOSTENIBILIDAD CONTABLE</t>
  </si>
  <si>
    <t>Accion_912</t>
  </si>
  <si>
    <t>Implementar mecanismos que permitan agilizar el trámite de legalización (elaboración , firma y archivo de las Actas del Comité. OBSERVACIÓN: La DTM como Secretario Técnico de Comité SIGERDE, se encargará de elaborar el acta recoger las firmas y archivarlas dentro de los 15 días hábiles siguientes a la sesión del Comité</t>
  </si>
  <si>
    <t>AUSENCIA DE FIRMAS EN LAS ACTAS DEL COMITÉ SIGERDE</t>
  </si>
  <si>
    <t>Accion_913</t>
  </si>
  <si>
    <t>Diligenciar adecuadamente y en su integridad el formato FO-IDU-131 ACTA DE REUNION, que se emplea como registro de las actas del Comité, junto con el formato de REGISTRO DE ASISTENCIA. OBSERVACIÓN: La DTM como Secretario Técnico de Comité SIGERDE, se encargará de elaborar el acta recoger las firmas y archivarlas junto con todos los anexos dentro de los 15 días hábiles siguientes a la sesión del Comité</t>
  </si>
  <si>
    <t>INDEBIDO DILIGENCIAMIENTO DEL FORMATO DE ACTA DE REUNIÓN</t>
  </si>
  <si>
    <t>Accion_914</t>
  </si>
  <si>
    <t>Realizar las gestiones para revisar y adoptar el reglamento interno del Comité, a la luz de la Resolución 6315 de 2016 y de conformidad con el trámite procedimental del Instituto.</t>
  </si>
  <si>
    <t>PROTOCOLIZACION DEL REGLAMENTO DEL COMITÉ SIGERDE</t>
  </si>
  <si>
    <t>Accion_915</t>
  </si>
  <si>
    <t>A través del sistema ORFEO, crear el respectivo expediente digital al cual se puedan "cargar" las actas y sus anexos de manera inmediata por parte del usuario (DTM), que servirán de archivo de respaldo y de consulta en tiempo real.</t>
  </si>
  <si>
    <t>CREACIÓN EXPEDIENTE DE RESPALDO ORFEO PARA ACTAS DE COMITÉ SIGERDE</t>
  </si>
  <si>
    <t>Accion_916</t>
  </si>
  <si>
    <t>Capacitar a los funcionarios de la STRF que realicen las actividades de seguimiento o apoyo a los comités o a la supervisión de contratos, con el objeto que conozcan la importancia de diligenciar la totalidad de los espacios de los formatos de acta y su funcionalidad como: (i) documentos probatorios que registran los temas tratados y los acuerdos adoptados en la reunión (ii) dan validez a lo acordado. (iii) dan una visión general de la estructura de la reunión, los asistentes y una relación de las diversas cuestiones planteadas</t>
  </si>
  <si>
    <t>DILIGENCIAMIENTO INTEGRAL DEL FORMATO DE ACTA DE REUNION</t>
  </si>
  <si>
    <t>Accion_917</t>
  </si>
  <si>
    <t>Crear a través del sistema ORFEO un expediente digital al cual se puedan cargar las actas y sus anexos de manera inmediata por parte del usuario, que serviría de archivo de respaldo y de consulta en tiempo real.</t>
  </si>
  <si>
    <t>CREACIÓN DE EXPEDIENTE ORFEO COMO INFORMACIÓN DE RESPALDO</t>
  </si>
  <si>
    <t>Accion_918</t>
  </si>
  <si>
    <t>Generar memorando dirigido a los miembros del Comité de Contratación dando a conocer el cronograma anual de las sesiones ordinarias y las funciones del Comité.</t>
  </si>
  <si>
    <t>OPORTUNIDAD SESIONES DE COMITÉ DE CONTRATACIÓN</t>
  </si>
  <si>
    <t>Accion_962</t>
  </si>
  <si>
    <t>Solicitar los cupos de contratación y nombramiento en planta de un numero de profesionales suficiente de acuerdo al volumen de expedientes.</t>
  </si>
  <si>
    <t>INOBSERVANCIA TÉRMINOS PROCESALES-ETAPAS</t>
  </si>
  <si>
    <t>Accion_963</t>
  </si>
  <si>
    <t>Ejercer un control permanente de los Autos y Fallos por parte del Jefe de la oficina en el momento de firmarlos.</t>
  </si>
  <si>
    <t>INDEBIDA NOTIFICACION</t>
  </si>
  <si>
    <t>Accion_964</t>
  </si>
  <si>
    <t>PRUEBAS DECRETADAS SIN NOTIFICACIÓN O PRACTICA</t>
  </si>
  <si>
    <t>Accion_965</t>
  </si>
  <si>
    <t>Efectuar una revisión a todos los procesos activos a fin de determinar en cuales se decretaron pruebas y no se practicaron, y en cuales se programó la practica y no se comunicaron.</t>
  </si>
  <si>
    <t>Accion_966</t>
  </si>
  <si>
    <t>Ejecutar a través de un control en la firma de los autos que contengan decreto de pruebas, consistente en adjuntar al auto, la comunicación de practica de la prueba.</t>
  </si>
  <si>
    <t>Accion_967</t>
  </si>
  <si>
    <t>Generar una directriz para prevenir los errores de archivo en los procesos disciplinarios activos</t>
  </si>
  <si>
    <t>DEFICIENCIA GESTIÓN DOCUMENTAL</t>
  </si>
  <si>
    <t>Accion_968</t>
  </si>
  <si>
    <t>Revisión de la cronología y foliación de documentos en los procesos activos</t>
  </si>
  <si>
    <t>Accion_969</t>
  </si>
  <si>
    <t>DUPLICIDAD NOTIFICACIONES</t>
  </si>
  <si>
    <t>Accion_970</t>
  </si>
  <si>
    <t>INACTIVIDAD PROCESAL</t>
  </si>
  <si>
    <t>Accion_971</t>
  </si>
  <si>
    <t>DESCONOCIMIENTOS NORMAS DISCIPLINARIAS</t>
  </si>
  <si>
    <t>Accion_972</t>
  </si>
  <si>
    <t>Efectuar una revisión de los autos y fallos por parte del Jefe de la oficina al momento de firmarlos</t>
  </si>
  <si>
    <t>Accion_973</t>
  </si>
  <si>
    <t>Implementar procedimiento para la ejecución de sanciones disciplinarias, entre la DG, STRH, DTGJ, OAP y OCD, que se encuentra en proceso de formalización con la OAP</t>
  </si>
  <si>
    <t>REGISTRO DE SANCIONES</t>
  </si>
  <si>
    <t>Accion_974</t>
  </si>
  <si>
    <t>Efectuar una revisión de las sanciones y su ejecución de los ultimos 5 años</t>
  </si>
  <si>
    <t>Accion_975</t>
  </si>
  <si>
    <t>Indicar a las dependencias que los documentos de respuesta a los requerimientos efectuados por la OCD, para los procesos disciplinarios, sean marcados como reservados</t>
  </si>
  <si>
    <t>RESERVA DOCUMENTOS DISCIPLINARIOS</t>
  </si>
  <si>
    <t>Accion_976</t>
  </si>
  <si>
    <t>INCUMPLIMIENTO TÉRMINOS PROCESALES 2</t>
  </si>
  <si>
    <t>Accion_977</t>
  </si>
  <si>
    <t>Revisión del formato de registro de información de visitas de inspección, a fin de establecer las necesidades actuales y realizar la respectiva estandarización y publicación, acorde con el sistema de gestión integrado del Instituto.</t>
  </si>
  <si>
    <t>No se encuentra formalizado el formato de visitas de inspección de puentes</t>
  </si>
  <si>
    <t>Accion_978</t>
  </si>
  <si>
    <t>Revisión de cada uno de los formatos no utilizados, a fin de establecer necesidades reales acordes al Instructivo vigente, y posteriormente solicitar a la OAP la derogación de los formatos no requeridos. Así mismo se solicitará a la OTC la actualización de la normatividad de Urbanizadores en la cartilla de trámites del IDU.</t>
  </si>
  <si>
    <t>No se aplican formatos de gestión de control y algunos se encuentran desactualizados</t>
  </si>
  <si>
    <t>Accion_979</t>
  </si>
  <si>
    <t>Seguimiento preventivo y correctivo a la presentación y cumplimiento de cronogramas de ejecución de obras por parte de los Urbanizadores.</t>
  </si>
  <si>
    <t>Falta de controles efectivos que permitan dar cumplimiento a la presentación de los cronogramas particulares de ejecución de las obras por parte de los urbanizadores</t>
  </si>
  <si>
    <t>Accion_980</t>
  </si>
  <si>
    <t>Memorando a la DTGC para revisar las minutas de los contratos de modo que los plazos establecidos para adiciones, prórrogas y modificaciones contractuales estén acordes a los definidos en el procedimiento PR-GC-14.</t>
  </si>
  <si>
    <t>Contravención a lo dispuesto en el procedimiento PR-GC-14 MODIFICACIÓN Y ADICIÓN A LOS CONTRATOS ESTATALES; adicionalmente se evidencian inconsistencias entre el plazo de vencimiento establecido en el contrato (15 dh) y en el citado procedimiento (10 dh).</t>
  </si>
  <si>
    <t>Accion_981</t>
  </si>
  <si>
    <t>Memorando a la DTGC solicitando realizar revisión del procedimiento PR-GC-14 de modo que las garantías se radiquen por ORFEO</t>
  </si>
  <si>
    <t>Contravención a lo estipulado en la cláusula 2 de la modificación N° 1 del contrato 1129 de 2016 y lo establecido en el procedimiento PR-GC-14 MODIFICACION Y ADICION A LOS CONTRATOS ESTATALES.</t>
  </si>
  <si>
    <t>Accion_982</t>
  </si>
  <si>
    <t>Memorando a la OAP solicitando mesa de trabajo para la revisión y/o actualización de la matriz de riesgos en la vigencia 2018, puesto que se actualizó en junio de 2017.</t>
  </si>
  <si>
    <t>La posibilidad que se termine el plazo de ejecución del contrato sin que se alcance las metas de ejecución establecidas es un riesgo no contemplado dentro de la actual Matriz de riesgos del proceso.</t>
  </si>
  <si>
    <t>Accion_983</t>
  </si>
  <si>
    <t>Diseñar y formalizar el proceso de realización de conceptos y consultas a través de un procedimiento para la SGJ</t>
  </si>
  <si>
    <t>RESPUESTAS EXTEMPORANEAS A CONCEPTOS</t>
  </si>
  <si>
    <t>Accion_984</t>
  </si>
  <si>
    <t>Socialización del procedimiento al interior de la SGJ</t>
  </si>
  <si>
    <t>Accion_985</t>
  </si>
  <si>
    <t>Solicitar a las dependencias técnicas respectivas la información del metro cuadrado de construcción y el valor del coeficiente de intensificación.</t>
  </si>
  <si>
    <t>Se observa que durante la vigencia 2016 y lo corrido del 2017 no se han actualizado los valores de metro cuadrado y coeficiente de intensificación para la liquidación del valor a compensar por concepto de parqueaderos y/o estacionamientos</t>
  </si>
  <si>
    <t>Accion_986</t>
  </si>
  <si>
    <t>Efectuar la revisión y analisis sobre las variaciones causadas, determinar la pertinencia del reajuste y generar la resolución por la cual se modifiquen los valores de metro cuadrado de construcción y coeficiente de intensificación.</t>
  </si>
  <si>
    <t>Accion_987</t>
  </si>
  <si>
    <t>Establecer por medio de resolución el marco regulatorio, procedimiento, responsables y términos para que de manera periódica se realice la labor de actualización de los parámetros utilizados para el cálculo del valor a compensar por estacionamientos.</t>
  </si>
  <si>
    <t>Accion_988</t>
  </si>
  <si>
    <t>Actualizar el Valor de Urbanismo (VU) para la vigencia 2017 con la variación del IPC</t>
  </si>
  <si>
    <t>No se evidencia actualización del valor del urbanismo (VU) durante la vigencia 2017.</t>
  </si>
  <si>
    <t>Accion_989</t>
  </si>
  <si>
    <t>Depurar la información sobre liquidación de compensación para determinar cuales efectivamente constituyen una obligación vencida para con el IDU. Adelantar el cobro persuasivo que corresponda.</t>
  </si>
  <si>
    <t>Se evidencia cartera con antigüedad superior a 121 días sin evidencia de cobro persuasivo y sin traslado a la Dirección Tpecnica de Gestión Judicial para el cobro coactivo.</t>
  </si>
  <si>
    <t>Accion_990</t>
  </si>
  <si>
    <t>Elaborar los actos administrativos de pérdida de fuerza ejecutoria de aquellas liquidaciones de compensación para las cuales se tengan radicados de las Curadurías en los que se constate que las licencias han sido desistidas y tal acto se encuentra debidamente ejecutoriado</t>
  </si>
  <si>
    <t>Se evidencian Resoluciones del IDU con radicados de la Curaduría en los que se manifiesta que la liciencia de construcción fue desistida, sin que el IDU haya expedido el Acto Administraivo de perdida de fuerza ejecutoria.</t>
  </si>
  <si>
    <t>Accion_991</t>
  </si>
  <si>
    <t>Solicitar a las Curadurías informe de las licencias de urbanismo, construcción o reconocimiento ejecutoriadas que tengan incorporada esta obligación y que no hayan cumplido con la condición resolutoria con el fin de constatar el control llevado por la entidad.</t>
  </si>
  <si>
    <t>Se observa control extracontable para la cartera correspondiente al fondo para el pago compensatorio de parqueaderos</t>
  </si>
  <si>
    <t>Accion_992</t>
  </si>
  <si>
    <t>Instrucción a los servidores y contratistas para que los archivos y documentos extracontables, papeles y reportes de trabajo sean consistentes con la información registrada en el aplicativo financiero de la entidad.</t>
  </si>
  <si>
    <t>Se observan diferencias entre los saldos extracontables de las cuentas por cobrar de estacionamientos y cargas urbanísiticas frente a los registros contables contenidos en el plicativo Stone.</t>
  </si>
  <si>
    <t>Accion_993</t>
  </si>
  <si>
    <t>Profundizar y reforzar tareas relativas a la depuración y análisis contable y presupuestal dentro del ámbito de la elaboración de las liquidaciones de compensación de estacionamientos y/o cargas urbanísticas</t>
  </si>
  <si>
    <t>No se esta atendiendo el propósito principal de las funciones para el cargo Técnico Operativo 314-01.</t>
  </si>
  <si>
    <t>Accion_994</t>
  </si>
  <si>
    <t>Actualización del procedimiento PR-GF-01, a nivel del Sistema Integrado de Gestión, con el debido acompañamiento de la Oficina Asesora de Planeación.</t>
  </si>
  <si>
    <t>El Procedimiento PR-GF-01, Administración del fondo para el pago compensatorio de parqueaderos o estacionamientos esta desactualizado.</t>
  </si>
  <si>
    <t>Accion_995</t>
  </si>
  <si>
    <t>Realizar en coordinación con la Administradora de trámites y servicios, perteneciente a la Oficina de Atención al Ciudadano, la revisión y/o actualización de la información de la guía de trámites y servicios.</t>
  </si>
  <si>
    <t>Desactualización en la página WEB, guía de trámites y servicios respecto dela información para envío de información por correo, así como la extensión de consulta.</t>
  </si>
  <si>
    <t>Accion_996</t>
  </si>
  <si>
    <t>¡Actualización del procedimiento PR-GF-01, a nivel del Sistema Integrado de Gestión, con el debido acompañamiento de la Oficina Asesora de Planeación</t>
  </si>
  <si>
    <t>Desactualización del formato "Chequeo para la liquidación del valor a compensar por cupos de estacionamiento".</t>
  </si>
  <si>
    <t>Accion_997</t>
  </si>
  <si>
    <t>Levantamiento y formalización del procedimiento para la liquidación de la compensación en dinero por concepto de obligaciones urbanísticas, a nivel del Sistema Integrado de Gestión, con el debido acompañamiento de la Oficina Asesora de Planeación.</t>
  </si>
  <si>
    <t>Formatos utilizados para la liquidación del valor a compensar por concepto de cargas urbanísitcas no han sido formalizados en el SIG.</t>
  </si>
  <si>
    <t>Accion_998</t>
  </si>
  <si>
    <t>Regularizar el envío de la información sobre recaudo del Fondo Compensatorio de Estacionamientos, por concepto de la liquidación de compensación por estacionamientos o parqueaderos y de compensación por obligaciones urbanísticas, a la Secretaría Distrital de Planeación.</t>
  </si>
  <si>
    <t>No se observan comunicaciones mensuales a la Secretaría Distrital de Planeación para reportar el recaudo efectuado por el fondo compensatorio administrado por el IDU.</t>
  </si>
  <si>
    <t>Accion_999</t>
  </si>
  <si>
    <t>Enviar de manera mensual comunicación a las Curadurías</t>
  </si>
  <si>
    <t>Se observan comunicaciones dirigidas a las Curadurías con información de varios meses.</t>
  </si>
  <si>
    <t>Accion_1000</t>
  </si>
  <si>
    <t>Implementar mecanismos que agilicen la suscripción y legalización de las actas</t>
  </si>
  <si>
    <t>FALTA DE SUSCRIPCION DE LAS ACTAS DEL COMITE</t>
  </si>
  <si>
    <t>Accion_1001</t>
  </si>
  <si>
    <t>Proyectar comunicación a SGI, que permita dilucidar si efectivamente existió o no sesión del Comité Predial del 27 de julio de 2016.</t>
  </si>
  <si>
    <t>AUSENCIA DE ACTA DE COMITÉ DE PREDIOS</t>
  </si>
  <si>
    <t>Accion_1002</t>
  </si>
  <si>
    <t>Memorando a la DTP con la retroalimentación frente a las oportunidades de mejora encontradas en el contrato 935-2016 para aplicarlas en la estructuración de futuros procesos de esta índole.</t>
  </si>
  <si>
    <t>CRONOGRAMA DE OBRA REAL Y BIEN DETALLADO</t>
  </si>
  <si>
    <t>Accion_1003</t>
  </si>
  <si>
    <t>Enviar apremio a la interventoría por el retraso en la entrega de informes semanales y mensuales en el plazo y con la calidad requeridos</t>
  </si>
  <si>
    <t>CONTENIDO DE INFORMES SEMANALES Y MENSUALES</t>
  </si>
  <si>
    <t>Accion_1004</t>
  </si>
  <si>
    <t>Requerir a la interventoría para que garantice la implementación de los programas ofertados en los documentos PIPMA y lo exigido contractualmente.</t>
  </si>
  <si>
    <t>CORRECCION DE ASPECTOS OBSERVADOS EN OBRA</t>
  </si>
  <si>
    <t>Accion_1005</t>
  </si>
  <si>
    <t>Programar alertas anticipadas, con el fin de hacer seguimiento constante</t>
  </si>
  <si>
    <t>PUBLICACIÓN DOCUMENTOS DE ADJUDICACIÓN</t>
  </si>
  <si>
    <t>Accion_1006</t>
  </si>
  <si>
    <t>El área de correspondencia incluirá dentro de sus recorridos diarios de la sede de la Calle 22, recogida en Sala de Consulta de los documentos y anexos allegados al correo licitaciones@idu.gov.co, que requieran ser radicados. Por parte de la DTPS se asignará una persona de Sala de Consulta para hacer entrega de los documentos y manejo de la planilla de control. Los correos quedarán radicados el mismo día de entrega, excepto los que lleguen con posterioridad al último recorrido.</t>
  </si>
  <si>
    <t>GESTION DOCUMENTAL A TRAVÉS DEL SISTEMA ORFEO</t>
  </si>
  <si>
    <t>Accion_1007</t>
  </si>
  <si>
    <t>Socialización de la guía de seguimiento a la gestión (reporte, reprogramación, acciones preventivas/correctivas y elaboración de indicadores</t>
  </si>
  <si>
    <t>Indicadores con baja ejecución</t>
  </si>
  <si>
    <t>Accion_1008</t>
  </si>
  <si>
    <t>Incluir en la caracterización de indicadores de los meses de Noviembre y Diciembre de 2016 y siguientes con atrasos inferiores al 75% el registro de la acción correctiva o Preventiva.</t>
  </si>
  <si>
    <t>Accion_1009</t>
  </si>
  <si>
    <t>Realizar la solicitud reprogramación de las metas físicas</t>
  </si>
  <si>
    <t>Accion_1010</t>
  </si>
  <si>
    <t>Solicitar formalmente la reprogramación del indicador transversal de pago de reservas de la STRH de acuerdo las directrices</t>
  </si>
  <si>
    <t>Indicador con Baja Ejecución</t>
  </si>
  <si>
    <t>Accion_1011</t>
  </si>
  <si>
    <t>Ajustar la política operacional para identificar acciones preventivas, correctivas o correcciones frente a tendencia de incumplimiento (Dos o más periodos incumpliendo).</t>
  </si>
  <si>
    <t>Toma de Acciones Correctivas y Correcciones</t>
  </si>
  <si>
    <t>Accion_1012</t>
  </si>
  <si>
    <t>Realizar reunión con los asesores de OAP para aclarar pautas de realimentación a las áreas sobre indicadores.</t>
  </si>
  <si>
    <t>Accion_1013</t>
  </si>
  <si>
    <t>Documentar las buenas prácticas en el ejercicio de las funciones de la OAP para el seguimiento de indicadores.</t>
  </si>
  <si>
    <t>Accion_1014</t>
  </si>
  <si>
    <t>Preparar curso virtual de gestión de indicadores</t>
  </si>
  <si>
    <t>Accion_1015</t>
  </si>
  <si>
    <t>Modificar el procedimiento PR-GC-05 SUSCRIPCION DE CONTRATOS DERIVADOS DE PROCESOS DE SELECCIÓN</t>
  </si>
  <si>
    <t>CORRECCIONES SUCESIVAS DE GARANTIAS</t>
  </si>
  <si>
    <t>Accion_1016</t>
  </si>
  <si>
    <t>Realizar mesas de trabajo al interior de la DTM y sus subdirecciones para identificar la normatividad técnica de los documentos del proceso de conservación.</t>
  </si>
  <si>
    <t>NORMOGRAMA</t>
  </si>
  <si>
    <t>Accion_1017</t>
  </si>
  <si>
    <t>Una vez concluidas las mesas de trabajo entre DTM enviar memorando a SGJ para revisar la pertinencia y aplicación de las normas allí citadas.</t>
  </si>
  <si>
    <t>Accion_1018</t>
  </si>
  <si>
    <t>Una vez concluidas las mesas de trabajo y obtenida respuesta de la SGJ se enviará memorando a la OAP para actualización del marco jurídico de los documentos del proceso de conservación.</t>
  </si>
  <si>
    <t>Accion_1019</t>
  </si>
  <si>
    <t>Realizar la contratación para la elaboración del Sistema Integrado de Conservación</t>
  </si>
  <si>
    <t>Equipos de control</t>
  </si>
  <si>
    <t>Accion_1020</t>
  </si>
  <si>
    <t>Solicitar a la OAP se realice una sensibilización a los contratistas vinculados al archivo y correspondencia mediante outsourcing, sobre los lineamientos del IDU en los temas de SST y Gestión Ambiental</t>
  </si>
  <si>
    <t>Sensibilización SST - Ambiental Outsourcing</t>
  </si>
  <si>
    <t>Accion_1021</t>
  </si>
  <si>
    <t>Actualizar el normograma del proceso de Gestión Documental</t>
  </si>
  <si>
    <t>Control de documentos</t>
  </si>
  <si>
    <t>Accion_1022</t>
  </si>
  <si>
    <t>Realizar la solicitud a la OAP para derogar el procedimiento PR-GAF-063</t>
  </si>
  <si>
    <t>Accion_1023</t>
  </si>
  <si>
    <t>Actualizar el Programa de Gestión Documental y su cronograma</t>
  </si>
  <si>
    <t>Accion_1024</t>
  </si>
  <si>
    <t>Establecer un mecanismo para controlar el acceso de personas al Centro de Documentación</t>
  </si>
  <si>
    <t>Acceso a las instalaciones</t>
  </si>
  <si>
    <t>Accion_1025</t>
  </si>
  <si>
    <t>Solicitar a la STRT que aclare el alcance, próposito, responsabilidad de la STRH y periodicidad del Control A.7.3.1. que establece el documento FO-TH-27, así como, el formato a utilizar para los acuerdos de seguridad de la información. De otra parte, solicitar que se involucre a la STRH en las mesas de trabajo que trate temas de administración de personal.</t>
  </si>
  <si>
    <t>Clausula de confidencialidad</t>
  </si>
  <si>
    <t>Accion_1026</t>
  </si>
  <si>
    <t>Solicitar a la DTAF y a la SGGC se analice la pertinencia de modificar el Acuerdo 002 de 2009 en lo relacionado con la selección de contratistas y el Plan de Contratación, dado que actualmente no es responsabilidad de la STRH</t>
  </si>
  <si>
    <t>Validación competencias personal contratista</t>
  </si>
  <si>
    <t>Accion_1027</t>
  </si>
  <si>
    <t>Modificar el Instructivo IN-TH-06, en lo referente a la periodicidad de las reinducciones de acuerdo a lo que se establezca en al PIC</t>
  </si>
  <si>
    <t>Reinducciones PIC</t>
  </si>
  <si>
    <t>Accion_1028</t>
  </si>
  <si>
    <t>Actualizar documento CPEO01_CARACTERIZACION_PROCESOS_EJECUCION_OBRAS_V_2</t>
  </si>
  <si>
    <t>Actualización Caracterización proceso de Ejecución de Obra</t>
  </si>
  <si>
    <t>Accion_1029</t>
  </si>
  <si>
    <t>Realizar reunión con el acompañamiento de la OAP y la participación de los Subdirectores Generales de la SGDU y la SGI para revisar el alcance estratégico del proceso y analizar el personal requerido para la actualización de documentos del proceso.</t>
  </si>
  <si>
    <t>Debilidades en la determinación de los criterios y métodos necesarios para asegurarse de que tanto la operación, como el control del proceso sean eficaces y eficientes,</t>
  </si>
  <si>
    <t>Accion_1030</t>
  </si>
  <si>
    <t>Revisar, actualizar, modificar y/o retirar, la Guía GU-IN-01 de Intervención de Infraestructura Vial y Espacio Público a Cargo de Terceros.</t>
  </si>
  <si>
    <t>Accion_1031</t>
  </si>
  <si>
    <t>Revisar, actualizar, modificar y/o retirar, la Guía GU-IN-02 de Coordinación IDU, ESP y TIC en proyectos de Infraestructura de Transporte.</t>
  </si>
  <si>
    <t>Accion_1032</t>
  </si>
  <si>
    <t>Revisar, actualizar, modificar y/o retirar, el Instructivo IN-IN-014 de Coordinación de Elaboración, Suscripción Ejecución y Terminación de Convenios y Contratos Interadministrativos.</t>
  </si>
  <si>
    <t>Accion_1033</t>
  </si>
  <si>
    <t>Revisar, actualizar, modificar y/o retirar, el Procedimiento 2-GPM-TM-3-3.6 de Gestión de Certificados de Disponibilidad Presupuestal para Proyectos Transmilenio.</t>
  </si>
  <si>
    <t>Accion_1034</t>
  </si>
  <si>
    <t>Revisar, actualizar, modificar y/o retirar, el Instructivo IN-IN-01 de Coordinación de Convenios Interadministrativos para Intervención de la Infraestructura Vial y Espacio Público.</t>
  </si>
  <si>
    <t>Accion_1035</t>
  </si>
  <si>
    <t>Revisar, ajustar y/o actualizar el marco normativo contemplado en el normograma frente a lo establecido en los procedimientos, guías e instructivos asociados al proceso, con la participación del equipo de personal de la SGDU y SGI que interviene en el proceso.</t>
  </si>
  <si>
    <t>Revisión del marco normativo</t>
  </si>
  <si>
    <t>Accion_1036</t>
  </si>
  <si>
    <t>Remitir a la SGJ, el normograma ajustado y/o actualizado para su revisión, visto bueno y posterior publicación en la intranet - mapa de procesos.</t>
  </si>
  <si>
    <t>Accion_1037</t>
  </si>
  <si>
    <t>Solicitar socialización sobre el manejo de archivos físicos y magnéticos a la Subdirección Técnica de Recursos Físicos y a la Subdirección Técnica de Recursos Tecnológicos.</t>
  </si>
  <si>
    <t>No conformidad numeral 4.2.4 control de registros</t>
  </si>
  <si>
    <t>Accion_1038</t>
  </si>
  <si>
    <t>Solicitar revisión de ajuste a las tablas de retención documental de la DTE a la Subdirección Técnica de Recursos Físicos STRF</t>
  </si>
  <si>
    <t>Accion_1039</t>
  </si>
  <si>
    <t>Actualizar la caracterización del proceso de Gestión Social y Participación Ciudadana</t>
  </si>
  <si>
    <t>Accion_1040</t>
  </si>
  <si>
    <t>Construir dos procedimientos de Gestión Social, uno para la etapa de Factibilidad y Estudios y Diseños y otro para las etapas de Construcción y Mantenimiento</t>
  </si>
  <si>
    <t>Accion_1041</t>
  </si>
  <si>
    <t>Actualizar la cartilla de trámites y servicios y publicar versión actualizada en intranet e internet</t>
  </si>
  <si>
    <t>Accion_1042</t>
  </si>
  <si>
    <t>Solicitar a OAP la publicación en intranet del seguimiento al plan de tratamiento de riesgos remitido el 6 de septiembre por correo electrónico.</t>
  </si>
  <si>
    <t>Planes de tratamiento sin actualizar</t>
  </si>
  <si>
    <t>Accion_1043</t>
  </si>
  <si>
    <t>Revisar en su totalidad el procedimiento "PR-CI-01 Aplicación de la Garantía Única en su Amparo Estabilidad y Calidad de contratos de obra", a fin de actualizar el marco normativo e identificar si requiere alguna modificación adicional.</t>
  </si>
  <si>
    <t>CAMBIOS EN LA NORMATIVIDAD DEL PROCEDIMIENTO</t>
  </si>
  <si>
    <t>Accion_1044</t>
  </si>
  <si>
    <t>Actualizar el procedimiento PRPE03 DIRECCIONAMIENTO_ESTRATÉGICO, para incluir la consolidación final de un informe y su respectiva socialización</t>
  </si>
  <si>
    <t>Seguimiento Plataforma Estratégica</t>
  </si>
  <si>
    <t>Accion_1045</t>
  </si>
  <si>
    <t>1. Sensbilización de los cambios mas relevantes en la metodología de riesgos.</t>
  </si>
  <si>
    <t>Metodología Gestión de Riesgos</t>
  </si>
  <si>
    <t>Accion_1046</t>
  </si>
  <si>
    <t>2. Revisión de los instrumentos asociados a la descripción de los controles de los riesgos y si es pertinente realizar los ajustes a la metodología.</t>
  </si>
  <si>
    <t>Accion_1047</t>
  </si>
  <si>
    <t>Informar por Memorando al a DTGC, la necesidad de incluir para los contratos como el mencionado en este hallazgo, para que se incluya como clausula general, lo relacionado como Acuerdos de confidencialidad.</t>
  </si>
  <si>
    <t>Acuerdos de Confidencialidad</t>
  </si>
  <si>
    <t>Accion_1048</t>
  </si>
  <si>
    <t>1. Inclusión en el normograma de las normas asociadas al PDD, estatuto de Planeación, presupuesto, resolución manual de riesgos, conforme al hallazgo de la auditoría.</t>
  </si>
  <si>
    <t>Control de Documentos</t>
  </si>
  <si>
    <t>Accion_1049</t>
  </si>
  <si>
    <t>2. Se realizó el retiro de la Matriz de riesgos desactualizada en el mes de septiembre de 2017. Actualizar en la intranet periódicamente las matrices de riesgos conforme a los cambios que se presentan en las mismas.</t>
  </si>
  <si>
    <t>Accion_1050</t>
  </si>
  <si>
    <t>3. Se realizará sensiblización al profesional contratista que publicó el manual de riesgos para el adecuado registro de las fechas para posteriores actualizaciones de documentos.</t>
  </si>
  <si>
    <t>Accion_1051</t>
  </si>
  <si>
    <t>1. Elaborar los informes trimestrales de indicadores por dependencia según los criterios de la guía de seguimiento.</t>
  </si>
  <si>
    <t>Reporte y seguimiento de indicadores de gestión</t>
  </si>
  <si>
    <t>Accion_1052</t>
  </si>
  <si>
    <t>2. Sensibilización de la nueva guía de seguimiento a la gestión versión 4.0.</t>
  </si>
  <si>
    <t>Accion_1053</t>
  </si>
  <si>
    <t>3. Control de las solicitudes de modificación de indicadores y/o metas y las respuestas y decisiones sobre éstas.</t>
  </si>
  <si>
    <t>Accion_1054</t>
  </si>
  <si>
    <t>Se procederá a realizar una revisión del tiempo mencionado para el inicio de obras que está en el Proyecto de Acuerdo y se realizarán los ajustes necesarios</t>
  </si>
  <si>
    <t>INCONSISTENCIA PLAZO INICIO OBRAS</t>
  </si>
  <si>
    <t>Accion_1055</t>
  </si>
  <si>
    <t>Se realizará la aclaración técnica de que predios serán exentos de cobro</t>
  </si>
  <si>
    <t>Revisar las exenciones de que trata el artículo 12</t>
  </si>
  <si>
    <t>Accion_1056</t>
  </si>
  <si>
    <t>Se recomendará al área técnica que los proyectos de obra a ser incluidos en los proyectos de Acuerdo de valorización cuenten con estudios y diseños actualizados</t>
  </si>
  <si>
    <t>Proyectos que como resultado de estudios y diseños generen Costos superiores al monto asignado</t>
  </si>
  <si>
    <t>Accion_1057</t>
  </si>
  <si>
    <t>Anulación de los casos donde no existe terminación y realizar soporte a sistemas para que sean descargados los procesos que ya tenían la actividad K8.</t>
  </si>
  <si>
    <t>Actualización 18 expedientes en estado activo pero con última actuación “PROCESO TERMINADO Y PARA ARCHIVO”</t>
  </si>
  <si>
    <t>Accion_1058</t>
  </si>
  <si>
    <t>Se realizará la verificación de los mencionados procesos, y las actuaciones procesales a que haya lugar.</t>
  </si>
  <si>
    <t>3.602 Certificados de Deuda emitidos en los años 2010, 2011 y 2012, respecto de los cuales se podría presumir su prescripción en la actual vigencia.</t>
  </si>
  <si>
    <t>Accion_1059</t>
  </si>
  <si>
    <t>Se realizará la actualización en el aplicativo valoricemos, con las respectivas actividades y así descargar el proceso para su correspondiente envío al archivo de la entidad.</t>
  </si>
  <si>
    <t>Expediente 756095, que continúa como responsable de su gestiónla ex-contratista María Isabel Lugo Pulecio</t>
  </si>
  <si>
    <t>Accion_1060</t>
  </si>
  <si>
    <t>Una jornada de capacitación en cuanto el manejo de la documentación y el archivo de documentos.</t>
  </si>
  <si>
    <t>Almacenamiento, la protección, la recuperación, de los registros</t>
  </si>
  <si>
    <t>Accion_1061</t>
  </si>
  <si>
    <t>Se trasladará y recomendará la atender la observación a la Subdireccion Técnica de Recursos Tecnológicos.</t>
  </si>
  <si>
    <t>En las tareas de la EDT registradas en el sistema ZIPA : Gestión de proyectos, no es claro la realización de pruebas de desempeño sobre el sistema de información Valoricemos.</t>
  </si>
  <si>
    <t>Accion_1062</t>
  </si>
  <si>
    <t>Se tendrá en cuenta la prescripción dentro de la matriz de riesgos del proceso, pero solo cuando dentro del expediente de cobro coactivo no se haya gestionado ninguna actividad procesal tendiente al cobro de la obligación.</t>
  </si>
  <si>
    <t>En la matriz de riesgo institucional a septiembre de 2017, no se contempla riesgo asociado a la contingencia que se pueda presentar prescripción de la acción de cobro</t>
  </si>
  <si>
    <t>Accion_1063</t>
  </si>
  <si>
    <t>Generar un memorando al líder funcional del proyecto de implementación del Subsistema de Gestión de Seguridad de la Información, solicitando la apertura del aplicativo CHIE para la revisión y actualización del inventarios de activos de información.</t>
  </si>
  <si>
    <t>Activos de información</t>
  </si>
  <si>
    <t>Accion_1064</t>
  </si>
  <si>
    <t>Solicitar a la STRT una capacitación a los gestores de información de la DTAV, STOP y STJEF, con el fin de recordar y actualizar los conocimientos sobre el tema</t>
  </si>
  <si>
    <t>Accion_1065</t>
  </si>
  <si>
    <t>Realizar la revisión y actualización del inventario de activos de información registrados en la DTAV, STOP y STJEF</t>
  </si>
  <si>
    <t>Accion_1066</t>
  </si>
  <si>
    <t>Solicitar mediante memorando a la Subdirección Técnica de Recursos Físicos un espacio adecuado para almacenar las cajas que no sean de uso frecuente en el proceso, así como los expedientes de cobro coactivo necesarios para la gestión.</t>
  </si>
  <si>
    <t>Inspección de puestos de trabajo</t>
  </si>
  <si>
    <t>Accion_1067</t>
  </si>
  <si>
    <t>Solicitar a la Subdirección de Recursos Humanos una socialización sobre el procedimiento Identificación de peligros, Evaluación, Valoración de Riesgos y determinación de los controles necesarios, con el fin de que los funcionarios y contratistas de a DTAV, STOP y STJEF, conozcan los riesgos de tener objetos que obstaculicen su espacio de trabajo</t>
  </si>
  <si>
    <t>Accion_1068</t>
  </si>
  <si>
    <t>Solicitar a la Dirección Técnica Administrativa y Financiera, la celeridad en los procesos de digitalización de los expedientes de la STJEF</t>
  </si>
  <si>
    <t>Accion_1069</t>
  </si>
  <si>
    <t>Realizar reuniones con los grupos de trabajo del proceso, para que comprendan la importancia de mantener sus espacios en orden y sin obstáculos</t>
  </si>
  <si>
    <t>Accion_1070</t>
  </si>
  <si>
    <t>Realizar revisiones periódicas de los sitios de trabajo, para que se encuentren libres de obstáculos</t>
  </si>
  <si>
    <t>Accion_1071</t>
  </si>
  <si>
    <t>Se trasladará la observación a la STRF mediante memorando y se hará la recomendación de implementar mas elementos de señalización de rutas de evacuación efectivas y señalización reflectiva para las escaleras</t>
  </si>
  <si>
    <t>Señalización</t>
  </si>
  <si>
    <t>Accion_1072</t>
  </si>
  <si>
    <t>Realizar un memorando dirigido a la STRF, donde se recomiende la inclusión de la cláusula ambiental en los contratos de bienes y servicios</t>
  </si>
  <si>
    <t>Incumplimiento Plan de Acción</t>
  </si>
  <si>
    <t>Accion_1073</t>
  </si>
  <si>
    <t>Realizar un formato de inspección visual de las instalaciones donde tenga punto de agua.</t>
  </si>
  <si>
    <t>Accion_1074</t>
  </si>
  <si>
    <t>1. Revisar y estructurar los formatos de auditoría interna y estandarizarlos como parte del SIG.</t>
  </si>
  <si>
    <t>Control de registros</t>
  </si>
  <si>
    <t>Accion_1075</t>
  </si>
  <si>
    <t>2. Realizar un diagnóstico aleatorio de acuerdo con los memorandos generados durante el último semestre, validando la correcta asignación de los expedientes.</t>
  </si>
  <si>
    <t>Accion_1076</t>
  </si>
  <si>
    <t>3. Realizar actualización del listado de expedientes del proceso y divulgarlos al personal, asegurando su adecuada asignación.</t>
  </si>
  <si>
    <t>Accion_1077</t>
  </si>
  <si>
    <t>4. Realizar verificación trimestral de los expedientes asignados, para garantizar que no sea recurrente la inadecuada asignación de los mismos.</t>
  </si>
  <si>
    <t>Accion_1078</t>
  </si>
  <si>
    <t>Revisar la pertinencia del mecanismo para designación de auditores, definido en el procedimiento PREC01 Evaluación independiente y auditorías internas, para asegurar que en la practica el procedimiento sea funcional y operativizado, para alcanzar el objetivo principal del ciclo de auditorías internas.</t>
  </si>
  <si>
    <t>Asignación de auditores internos</t>
  </si>
  <si>
    <t>Accion_1079</t>
  </si>
  <si>
    <t>1. Revisar y analizar los informes de Indicadores de Gestión generados por la OAP, realizando las observaciones correspondientes cuando sea necesario, de acuerdo con el desempeño del proceso.</t>
  </si>
  <si>
    <t>Acciones preventivas</t>
  </si>
  <si>
    <t>Accion_1080</t>
  </si>
  <si>
    <t>2. Atender las recomendaciones realizadas como resultado del desempeño de los indicadores de gestión y demás fuentes de información, como base para la documentación de acciones preventivas desarrolladas por el proceso.</t>
  </si>
  <si>
    <t>Accion_1081</t>
  </si>
  <si>
    <t>Diseñar una lista de chequeo donde se relacionen las auditorías realizadas durante 2017 y junto con la Oficina Asesora de Planeación se verificarán los informes emitidos por la Oficina de Control Interno, con el fin de identificar la necesidad de actualizar las dos matrices de riesgos de corrupción y gestión del procesos de gestión financiera</t>
  </si>
  <si>
    <t>No contemplar los resultados de los procesos auditores en la actualización de los Planes de Mejoramiento</t>
  </si>
  <si>
    <t>Accion_1082</t>
  </si>
  <si>
    <t>Cambiar el medio de conservación a carpeta y crear expediente virtual en el Sistema de Información ORFEO, e incluir todos los documentos pertinentes al Plan Estratégico de Seguridad Vial</t>
  </si>
  <si>
    <t>Accion_1083</t>
  </si>
  <si>
    <t>Documentar la planeación 2018 y la ejecución para: 1. El mantenimiento preventivo y correctivo para las sedes de la Entidad. 2. El mantenimiento preventivo y correctivo para el Parque Automotor de la Entidad</t>
  </si>
  <si>
    <t>Provisión de recursos</t>
  </si>
  <si>
    <t>Accion_1084</t>
  </si>
  <si>
    <t>Diseñar el plan de acción del Plan Estratégico de Seguridad Vial 2018-2019</t>
  </si>
  <si>
    <t>P.E.S.V.</t>
  </si>
  <si>
    <t>Accion_1085</t>
  </si>
  <si>
    <t>Establecer y diseñar las actividades correspondientes al Proceso de Recursos Físicos en el Plan Institucional de Seguridad y Salud en el Trabajo para la vigencia 2018</t>
  </si>
  <si>
    <t>Plan de acción SST</t>
  </si>
  <si>
    <t>Accion_1086</t>
  </si>
  <si>
    <t>Evidenciar el Plan de Mantenimiento preventivo y correctivo de vehículos diseñado para la vigencia 2017-2018, cargándolo al aplicativo CHIE</t>
  </si>
  <si>
    <t>Plan de mantenimiento</t>
  </si>
  <si>
    <t>Accion_1087</t>
  </si>
  <si>
    <t>Elaborar un plan de trabajo junto con la OAP para la revisión y actualización de los documentos asociados al Proceso de Recursos Físicos, y que se encuentran publicado en la Intranet de la Entidad</t>
  </si>
  <si>
    <t>Accion_1088</t>
  </si>
  <si>
    <t>Diseñar una herramienta en donde se relacione la información relevante de los procesos de contratación a cargo de la STRF, con la cual se pueda realizar un seguimiento y control a los mismos.</t>
  </si>
  <si>
    <t>Accion_1089</t>
  </si>
  <si>
    <t>Socialización a los integrantes de la DTP, para la sensibilización, ubicación y diligenciamiento adecuado del Formato FO-IDU-131 .</t>
  </si>
  <si>
    <t>Accion_1090</t>
  </si>
  <si>
    <t>Actualizar y/o ajustar el Procedimiento " PR-DP-096 Estructuración de Procesos Selectivos V 3", incluyendo la delegación al estructurador del proceso mediante memorando o correo electrónico por parte del Director Técnico del Área o el Coordinador de Estructuración. Sin embargo se debe ajustar el procedimiento para que en ausencia del coordinador de estructuración de planta se nombre mediante comunicación a un funcionario o un contratista de prestación de servicios.</t>
  </si>
  <si>
    <t>Accion_1091</t>
  </si>
  <si>
    <t>La DTP instruirá por medio de un correo electrónico a los supervisores de contratos, que los informes mensuales se deberán radicar completos, es decir con todos los componentes, en un solo radicado, atendiendo lo especificado en el Manual de Interventora vigente. En caso de radicaciones incompletas, el informe será rechazado.</t>
  </si>
  <si>
    <t>Manual de interventoría</t>
  </si>
  <si>
    <t>Accion_1092</t>
  </si>
  <si>
    <t>Cumplir con lo establecido en el Manual de Interventoría vigente del IDU, la interventoría debe cumplir su plan de calidad y verificar el cumplimiento del plan de calidad del consultor; así mismo, enviar al IDU una certificación firmada del cumplimiento anexo al informe mensual de interventoría. Todo lo anterior se implementará por medio de reuniones y / o comunicaciones dirigidas a los supervisores e interventores.</t>
  </si>
  <si>
    <t>Manual de Interventoría</t>
  </si>
  <si>
    <t>Accion_1093</t>
  </si>
  <si>
    <t>Revisar con la anticipación necesaria que no se venzan las fechas de las acciones a cumplir, de lo contrario establecer y comunicar a la OCI oportunamente las nuevas fechas de cumplimiento.</t>
  </si>
  <si>
    <t>Acciones correctivas</t>
  </si>
  <si>
    <t>Accion_1094</t>
  </si>
  <si>
    <t>Elaborar el cronograma de los procesos de selección a cargo del área de forma mensual para el 2018, teniendo en cuenta el tiempo requerido y recursos humanos para los factores que impactan en las fechas programadas y por tanto proyectar unos tiempos más amplios.</t>
  </si>
  <si>
    <t>Indicadores de gestión</t>
  </si>
  <si>
    <t>Accion_1095</t>
  </si>
  <si>
    <t>Definir estructura y contenido mínimo del informe de gestión basado en indicadores de gestión, incluir este direccionamiento en la guia de seguimiento a la gestión IDU GU-PE-018.</t>
  </si>
  <si>
    <t>Accion_1096</t>
  </si>
  <si>
    <t>Solicitar a la Oficina Asesora de Planeación el ajuste del documento.</t>
  </si>
  <si>
    <t>Ajuste al Instructivo -INGC03</t>
  </si>
  <si>
    <t>Accion_1117</t>
  </si>
  <si>
    <t>Actualizar la Matriz de requisitos del Sistema Integrado de Gestión</t>
  </si>
  <si>
    <t>Matriz de requisitos del Sistema Integrado de Gestión</t>
  </si>
  <si>
    <t>Accion_1118</t>
  </si>
  <si>
    <t>1.- Oficiar a STRH para que se incluya en el PIC los temas del SGA y SGC</t>
  </si>
  <si>
    <t>Competencia, formación y toma de conciencia</t>
  </si>
  <si>
    <t>Accion_1119</t>
  </si>
  <si>
    <t>2.- Oficiar a la OAC para que se aumente la cobertura de divulgación de los temas de SST, SGA y SGC</t>
  </si>
  <si>
    <t>Accion_1120</t>
  </si>
  <si>
    <t>Organizar una mesa de trabajo entre SGGC, OAP, STRF y STRH para generar un Plan de trabajo que incluya, entre otras: 1. Cronograma de acciones de aplicación del programa de orden y aseo 2. Definir estrategia para interiorizar el programa de orden y aseo 3. Revisión de posibles acciones disciplinarias por inclumplimiento al programa de orden y aseo</t>
  </si>
  <si>
    <t>Inspección Puestos de trabajo</t>
  </si>
  <si>
    <t>Accion_1121</t>
  </si>
  <si>
    <t>1.- Verificar y establecer los puntos de control en el procedimiento.</t>
  </si>
  <si>
    <t>Control de Producto No Conforme</t>
  </si>
  <si>
    <t>Accion_1122</t>
  </si>
  <si>
    <t>2.- Solicitar la Divulgación del tema ante OAC</t>
  </si>
  <si>
    <t>Accion_1123</t>
  </si>
  <si>
    <t>Actualizar documentos de acuerdo con cronograma definido</t>
  </si>
  <si>
    <t>Accion_1124</t>
  </si>
  <si>
    <t>Control de Registros</t>
  </si>
  <si>
    <t>Accion_1125</t>
  </si>
  <si>
    <t>Generar planes de mejoramiento derivados de la revisión por la dirección realizada en noviembre</t>
  </si>
  <si>
    <t>Mejora Continua</t>
  </si>
  <si>
    <t>Accion_1126</t>
  </si>
  <si>
    <t>Realizar las actividades y tramites necesarios con el apoyo de los especialistas del área y la OAP, para derogar los procedimientos obsoletos de la DTP.</t>
  </si>
  <si>
    <t>Procedimientos desactualizados y obsoletos.</t>
  </si>
  <si>
    <t>Accion_1127</t>
  </si>
  <si>
    <t>Elaborar y formalizar los procedimientos necesarios y/o que se requieran para el proceso de Factibilidad de Proyectos.</t>
  </si>
  <si>
    <t>Accion_1128</t>
  </si>
  <si>
    <t>Solicitar sensibilización a la STRF (grupo de archivo) sobre la aplicabilidad de las tablas de Retención Documental por medio de la estructura de expedientes del proceso de factibilidad a todo el personal de la DTP.</t>
  </si>
  <si>
    <t>Archivo de documentos de productos del proceso en expedientes Orfeo que no corresponden</t>
  </si>
  <si>
    <t>Accion_1129</t>
  </si>
  <si>
    <t>Realizar reunión entre la DTP y la OAP para la sensibilización y reporte del Producto No Conforme aplicable al proceso.</t>
  </si>
  <si>
    <t>Incumplimiento en presentación de Informe de Producto No conforme</t>
  </si>
  <si>
    <t>Accion_1130</t>
  </si>
  <si>
    <t>Enviar a la OAP el informe de producto No Conforme de la vigencia 2017 conforme a lo establecido en las políticas de operación y en el numeral 1.1.6.11 del procedimiento PR AC 05 "Control del producto o servicio no conforme V3.0".</t>
  </si>
  <si>
    <t>Accion_1131</t>
  </si>
  <si>
    <t>Realizar una inspección visual de las instalaciones de la entidad.</t>
  </si>
  <si>
    <t>Accion_1132</t>
  </si>
  <si>
    <t>Realizar la verificación en almenos dos contratos de outsourcing firmados en la presente vigencia que contengan la cláusula ambiental.</t>
  </si>
  <si>
    <t>Accion_1133</t>
  </si>
  <si>
    <t>Realizar un estudio para determinar la pertinencia de la Resolución 12069 de 2014 y el término previsto en ella, en lo referente a la STRH, teniendo en cuenta que en la actualidad está la interfaz kactus - Stone, lo que permite que esté disponible desde el 1er día hábil del siguiente mes.</t>
  </si>
  <si>
    <t>Reporte pagos laborales a la STPC</t>
  </si>
  <si>
    <t>Accion_1134</t>
  </si>
  <si>
    <t>Solicitar a la STPC la actualización de la Resolución 12069 de 2014, dado que el procedimiento actual difiere del plasmado en la mencionada resolución.</t>
  </si>
  <si>
    <t>Reporte pago de incapacidades</t>
  </si>
  <si>
    <t>Accion_1135</t>
  </si>
  <si>
    <t>Dar respuesta a todas y cada una de las observaciones o inconsistencias que el el Ministerio de Hacienda y Crédito Público-MHCP emitió en el informe de inconsistencias a la información reportada en el primer semestre con fecha de corte del 30 de diciembre de 2016.</t>
  </si>
  <si>
    <t>Respuesta a Observaciones</t>
  </si>
  <si>
    <t>Accion_1136</t>
  </si>
  <si>
    <t>Impartir instrucción a los servidores para coordinar la forma como se entrega la documentación que debe remitirse a las historias laborales y el momento para hacerlo, así como la persona responsable de canalizarla.</t>
  </si>
  <si>
    <t>Historias laborales</t>
  </si>
  <si>
    <t>Accion_1137</t>
  </si>
  <si>
    <t>Realizar el seguimiento semestral al asistente de Kactus, e informar a los servidores que les falte información en el módulo de Biodata y hojas de vida su obligación de hacerlo.</t>
  </si>
  <si>
    <t>KACTUS</t>
  </si>
  <si>
    <t>Accion_1138</t>
  </si>
  <si>
    <t>Solicitar a la OAP la corrección del número de versión del instructivo que se encuentra publicado en la intranet.</t>
  </si>
  <si>
    <t>Accion_1139</t>
  </si>
  <si>
    <t>Verificar la razón por la cual se incluye esta fecha dado que puede correspornde a la creación del Instituto de Valorización (Hoy IDU) y aclrar la información del acto administrativo de creación del IDU, en la respuesta al reporte de inconsistencias de la información actualizada y enviada al FONCEP y el MHCP.</t>
  </si>
  <si>
    <t>Info desactualizada FONCEP</t>
  </si>
  <si>
    <t>Accion_1140</t>
  </si>
  <si>
    <t>Formalizar el formato de Resumen Presupuestal de Nómina.</t>
  </si>
  <si>
    <t>Diferencias en formato utilizado - no formalizado</t>
  </si>
  <si>
    <t>Accion_1141</t>
  </si>
  <si>
    <t>Solicitar mediante memorando dirigido a a los jefes sobre el impacto de las capacitaciones realizadas en la vigencia 2016, de tal manera que se pueda evidenciar la aplicación los conceptos y herramientas adquiridas en las capacitaciones realizadas a los servidores.</t>
  </si>
  <si>
    <t>Resultado de Capacitaciones</t>
  </si>
  <si>
    <t>Accion_1142</t>
  </si>
  <si>
    <t>Una vez realizados y radicados los estudios previos ante la DTPS, conformar en conjunto mesas de trabajo de tal manera que se puedan realizar los ajustes en el menor tiempo posible y así evitar demoras en el proceso.</t>
  </si>
  <si>
    <t>Inicio PIC</t>
  </si>
  <si>
    <t>Accion_1143</t>
  </si>
  <si>
    <t>Recordar a los servidores púiblicos su obligación de actualizar la Declaración Juramentada de Bienes y Rentas.</t>
  </si>
  <si>
    <t>Presentación de Declaración Juramentada de Bienes y Rentas</t>
  </si>
  <si>
    <t>Accion_1144</t>
  </si>
  <si>
    <t>Enviar a la historia laboral el documento original a la historia laboral correspondiente</t>
  </si>
  <si>
    <t>Acuerdos de Gestión</t>
  </si>
  <si>
    <t>Accion_1145</t>
  </si>
  <si>
    <t>Definir y documentar buenas practicas en el ejercicio del Rol Asesor de los profesionales SIG de la OAP</t>
  </si>
  <si>
    <t>Seguimiento y medición de los procesos</t>
  </si>
  <si>
    <t>Accion_1146</t>
  </si>
  <si>
    <t>Realizar revisiones aleatorias a las historias laborales para verificar que estén completas.</t>
  </si>
  <si>
    <t>Eficacia Acciones</t>
  </si>
  <si>
    <t>Accion_1147</t>
  </si>
  <si>
    <t>Realizar las capacitaciones requeridas para que todos los servidores públicos y/o particulares que intervienen en el proceso, interioricen la ruta de acceso y ubicación del Sistema Integrado de Gestión IDU - SIGI y las directrices de los subsistemas de Calidad, Ambiental, Seguridad de la Información y Seguridad - Salud en el Trabajo.</t>
  </si>
  <si>
    <t>Ruta de acceso al SIGI</t>
  </si>
  <si>
    <t>Accion_1148</t>
  </si>
  <si>
    <t>Actualizar los Los procedimientos PRC-026 “Medios De omunicación” y PRC-027 “Canales De formación” se encuentran desactualizados, al igual que la matriz de Riesgos del Proceso</t>
  </si>
  <si>
    <t>Documentación Desactualizada</t>
  </si>
  <si>
    <t>Accion_1149</t>
  </si>
  <si>
    <t>Actualizar, registrar o evaluar la pertinencia de los formatos FO-CO-01, FO-GG-210/211/212/213/215</t>
  </si>
  <si>
    <t>Uso de Formatos</t>
  </si>
  <si>
    <t>Accion_1150</t>
  </si>
  <si>
    <t>Efectuar semestralmente una encuesta de satisfacción a los funcionarios y contratistas del IDU, sobre los servicios prestados por la OAC</t>
  </si>
  <si>
    <t>Incumpliendo lo establecido en el numeral 8.2.3</t>
  </si>
  <si>
    <t>Accion_1151</t>
  </si>
  <si>
    <t>Caracterizar un indicador de gestión para la vigencia 2018, el cual es el siguiente: "Cumplimiento de los términos legales en cada una de las etapas procesales, concretamente en las etapas de indagación, investigación y juicio de los procesos disciplinarios aperturados a partir de 2018".</t>
  </si>
  <si>
    <t>Seguimiento y medición del proceso</t>
  </si>
  <si>
    <t>Accion_1152</t>
  </si>
  <si>
    <t>Gestionar la contratación de contratistas y vinculación de planta.</t>
  </si>
  <si>
    <t>Recurso Humano</t>
  </si>
  <si>
    <t>Accion_1153</t>
  </si>
  <si>
    <t>Diseñar un cronograma de actividades que cumpla con la información enunciada en la caracterización en relación a destinatarios, temas y estrategias para el desarrollo de la labor preventiva, que se ejecutará en el 2018</t>
  </si>
  <si>
    <t>Accion_1154</t>
  </si>
  <si>
    <t>Se efectuó una reunión con la jefe de la OCD donde se verificó e informó a la líder, que efectivamente si se lleva control sobre la información critica y sensible generada por los funcionarios y contratistas que se desvinculan de la OCD</t>
  </si>
  <si>
    <t>Accion_1155</t>
  </si>
  <si>
    <t>Respecto a los activos de información de la OCD se efectuará una actualización de dichos activos en el aplicativo correspondiente, de acuerdo con los lineamientos y cronograma que establezca el líder del proceso</t>
  </si>
  <si>
    <t>Accion_1156</t>
  </si>
  <si>
    <t>Revisar el marco normativo aplicable al proceso de Gestión Predial y remitirlo a la SGJ, responsable de la publicación y actualización del normograma</t>
  </si>
  <si>
    <t>Normograma del proceso</t>
  </si>
  <si>
    <t>Accion_1157</t>
  </si>
  <si>
    <t>Actualizar el manual de administración del riesgo.</t>
  </si>
  <si>
    <t>Acciones para tratar riesgos y oportunidades</t>
  </si>
  <si>
    <t>Accion_1158</t>
  </si>
  <si>
    <t>Realizar dos (2) campañas de divulgación sobre la declaración de aplicabilidad del SGSI</t>
  </si>
  <si>
    <t>Accion_1159</t>
  </si>
  <si>
    <t>Actualizar el procedimiento PR-TI-16 Gestión de la Capacidad y Disponibilidad, para hacer la inclusión de las consolas de monitoreo.</t>
  </si>
  <si>
    <t>Gestión de capacidad y disponibilidad</t>
  </si>
  <si>
    <t>Accion_1160</t>
  </si>
  <si>
    <t>Divulgar el nuevo procedimiento, el formato asociado y su objetivo final</t>
  </si>
  <si>
    <t>Accion_1161</t>
  </si>
  <si>
    <t>Divulgar el nuevo procedimiento de desarrollo de soluciones de TI y los controles asociados</t>
  </si>
  <si>
    <t>Declaración de aplicabilidad</t>
  </si>
  <si>
    <t>Accion_1162</t>
  </si>
  <si>
    <t>Prueba de aceptación de sistemas</t>
  </si>
  <si>
    <t>Accion_1163</t>
  </si>
  <si>
    <t>Fortalecer la estrategia de comunicaciones relacionada con el SGSI.</t>
  </si>
  <si>
    <t>Acuerdo de confidencialidad con terceros</t>
  </si>
  <si>
    <t>Accion_1164</t>
  </si>
  <si>
    <t>Elaborar y gestionar la divulgación de una cartilla digital sobre las responsabilidades de la Gente IDU ante el SGSI</t>
  </si>
  <si>
    <t>Accion_1165</t>
  </si>
  <si>
    <t>Solicitar al líder del SIG que se evalué la pertinencia de publicar los documentos propios de los subsistemas de gestión como el SGSI, con códigos transversales que se entiendan como de propiedad y uso de toda la Gente IDU.</t>
  </si>
  <si>
    <t>Accion_1166</t>
  </si>
  <si>
    <t>Ajustar el procedimiento PR-TI-13 Gestión de Activos de Información en cuanto a la periodicidad de la actualización del inventario y el mecanismo de publicación del reporte.</t>
  </si>
  <si>
    <t>Gestión de Activos de Información</t>
  </si>
  <si>
    <t>Accion_1167</t>
  </si>
  <si>
    <t>Realizar al menos una sesión de sensibilización a los gestores de activos organizacionales, previa a la actualización del inventario.</t>
  </si>
  <si>
    <t>Accion_1168</t>
  </si>
  <si>
    <t>Realizar una (1) campaña de divulgación sobre la importancia del inventario de activos organizacionales.</t>
  </si>
  <si>
    <t>Accion_1169</t>
  </si>
  <si>
    <t>Realizar una (1) campaña de divulgación sobre la importancia del correcto uso de las carpetas compartidas.</t>
  </si>
  <si>
    <t>Respaldo de la información</t>
  </si>
  <si>
    <t>Accion_1170</t>
  </si>
  <si>
    <t>Informar a los propietarios de los sistemas de información, la periodicidad y tipología de las copias de seguridad que se realizan.</t>
  </si>
  <si>
    <t>Accion_1171</t>
  </si>
  <si>
    <t>Incluir la política dentro del procedimiento de Gestión de cobro coactivo, describiendo en ella que los términos y tiempos son los establecidos en la ley correspondiente.</t>
  </si>
  <si>
    <t>Política de operación</t>
  </si>
  <si>
    <t>Accion_1172</t>
  </si>
  <si>
    <t>Realizar actualización de procedimientos</t>
  </si>
  <si>
    <t>IMPLEMENTAR MECANISMOS EFECTIVOS DE CONTROL QUE ASEGUREN LA PUBLICACIÓN OPORTUNA</t>
  </si>
  <si>
    <t>Accion_1173</t>
  </si>
  <si>
    <t>Reforzar las jornadas de capacitación que se llevan a cabo en la DTPS</t>
  </si>
  <si>
    <t>INTERIORIZAR EN LA DTPS, EL CONTENIDO DE LOS PROCEMIENTOS</t>
  </si>
  <si>
    <t>Accion_1174</t>
  </si>
  <si>
    <t>Contar personal profesional y técnico para actividades administrativas</t>
  </si>
  <si>
    <t>FORMULAR Y EJECUTAR PLAN, TENDIENTE A ACTUALIZAR LAS PUBLICACIONES CAV</t>
  </si>
  <si>
    <t>Accion_1175</t>
  </si>
  <si>
    <t>IMPLEMENTAR MECANISMOS EFECTIVOS DE CONTROL QUE ASEGUREN LA PUBLICACION COMPLETA DE LOS DOCUMENTOS PRE CONTRACTUALES EN LOS PORTALES DE CONTRATACION (SECOP Y CAV)</t>
  </si>
  <si>
    <t>Accion_1176</t>
  </si>
  <si>
    <t>Realizar una jornada de capacitación en la cual se explique a los funcionarios y/o contratistas que realizan la revisión de las garantías en la DTGC, cada uno de los módulos del SIAC en el cual se debe registrar la información correspondiente a las pólizas.</t>
  </si>
  <si>
    <t>Desconocimiento de los diferentes módulos del SIAC</t>
  </si>
  <si>
    <t>Accion_1177</t>
  </si>
  <si>
    <t>Rerforzar las jornadas de lecciones aprendidas en la elaboración de estudios previos</t>
  </si>
  <si>
    <t>SOCIALIZAR AL INTERIOR DE LA SGGC, LOS PROCEDIMIENTOS ESTABLECIDOS PARA EL TRÁMITE DE LOS PROCESOS DE SELECCIÓN</t>
  </si>
  <si>
    <t>Accion_1178</t>
  </si>
  <si>
    <t>REALIZAR JORNADAS DE REINDUCCION EN AL DTPS</t>
  </si>
  <si>
    <t>Accion_1179</t>
  </si>
  <si>
    <t>Actualizar la matriz de riesgos de gestión R.GC.03</t>
  </si>
  <si>
    <t>AMPLIAR LA DE DESCRIPCION DEL RIESGO DE GESTION R.GC.03</t>
  </si>
  <si>
    <t>Accion_1180</t>
  </si>
  <si>
    <t>Ajustar la Redacción de la minuta en cuanto los términos de suscripción del acta de inicio.</t>
  </si>
  <si>
    <t>Precisar la redacción de la minuta contractual, particularmente en lo que se refiere a la suscripción del acta de inicio</t>
  </si>
  <si>
    <t>Accion_1181</t>
  </si>
  <si>
    <t>Modificar la Resolución No.63602 de 2015</t>
  </si>
  <si>
    <t>Accion_1182</t>
  </si>
  <si>
    <t>Publicar en la intranet de la entidad la Circular No.5 de 2017</t>
  </si>
  <si>
    <t>Accion_1183</t>
  </si>
  <si>
    <t>Elaborar las actas de reunión de la Mesa de Gobierno ZIPA</t>
  </si>
  <si>
    <t>Accion_1184</t>
  </si>
  <si>
    <t>Realizar charlas dirigidas al personal de servicios generales y de las personas de la Entidad, sobre gestión ambiental junto al correcto manejo de residuos que se debe depositar en los puntos ecológicos</t>
  </si>
  <si>
    <t>Clasificación de los residuos sólidos</t>
  </si>
  <si>
    <t>Accion_1185</t>
  </si>
  <si>
    <t>Cambiar los rótulos de los puntos ecológicos por unos más claros y llamativos</t>
  </si>
  <si>
    <t>Accion_1186</t>
  </si>
  <si>
    <t>Elaborar formato por parte de la interventoría para contar con la trazabilidad de la gestión del manejo del manejo de los residuos de construcción y demolición más susceptibles de aprovechamiento contaminados con residuos peligrosos</t>
  </si>
  <si>
    <t>Residuos peligrosos</t>
  </si>
  <si>
    <t>Accion_1187</t>
  </si>
  <si>
    <t>Ajustar el formato 12 plantilla de escombros incluyendo las casillas tipología del RCO transportado (Aprovechable y no aprovechable), nombre de la empresa que transporta, sitio de disposición final, se cambia nombre y codificación del formato por FOAC55 Plantilla control de disposición de residuos de construcción y demolición</t>
  </si>
  <si>
    <t>Accion_1188</t>
  </si>
  <si>
    <t>Requerir a la Interventoría mediante comunicación escrita solictando el cumplimiento de sus obligaciones a fin de que remita las polizas de acuerdo a lo requerido en la clausula DECIMO QUINTA GARANTIAS establecida en las minuta del contrato de Interventoría.</t>
  </si>
  <si>
    <t>DEMORA EN LA SUSCRIPCIÓN ACTA DE INICIO</t>
  </si>
  <si>
    <t>Accion_1189</t>
  </si>
  <si>
    <t>Remitir Memorando a la DTGC solicitando realizar la prorroga con el fin de ejecutar los recursos inicialmente contratados.</t>
  </si>
  <si>
    <t>ALCANCE DEL CONTRATO</t>
  </si>
  <si>
    <t>Accion_1190</t>
  </si>
  <si>
    <t>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t>
  </si>
  <si>
    <t>Accion_1191</t>
  </si>
  <si>
    <t>ATRASOS FÍSICOS Y FINANCIEROS DEL CONTRATO DE OBRA</t>
  </si>
  <si>
    <t>Accion_1192</t>
  </si>
  <si>
    <t>PRESENTACIÓN Y CONTENIDO INFORMES SEMANALES Y MENSUALES DE INTERVENTORIA</t>
  </si>
  <si>
    <t>Accion_1193</t>
  </si>
  <si>
    <t>H1. Caracterización desactualizada frente a la operación actual del proceso, en la actividad crítica “Planear los proyectos de infraestructura”</t>
  </si>
  <si>
    <t>Accion_1194</t>
  </si>
  <si>
    <t>Formular una solicitud al líder del proceso de Gestión Contractual, los lineamientos relacionados con la aprobación de los Ítem no previstos de los contratos.</t>
  </si>
  <si>
    <t>H2. Vacío normativo de autorregulación interna en lo relacionados con la suscripción y aprobación de "ÍTEMS NO PREVISTOS",</t>
  </si>
  <si>
    <t>Accion_1195</t>
  </si>
  <si>
    <t>Solicitar al líder del proceso de gestión contractual, que se definan claramente los roles y exigencias en la iniciación de los contratos mixtos en cuanto a los tiempos de presentación y revisión de los documentos previos al inicio.</t>
  </si>
  <si>
    <t>H3. Indefinición del plazo para suscribir Acta de Inicio</t>
  </si>
  <si>
    <t>Accion_1196</t>
  </si>
  <si>
    <t>Implementar un formato de acta de cambio de etapa entre las de consultoría y la etapa de construcción en la cual se verifique la entrega de los productos entregados y aprobados en la etapa de Diseño.</t>
  </si>
  <si>
    <t>H4. Incumplimientos y problemáticas en el control del insumo Estudios y Diseños aprobados por la interventoría y otros.</t>
  </si>
  <si>
    <t>Accion_1197</t>
  </si>
  <si>
    <t>Realizar el seguimiento periódico a los contratos en ejecución que permita establecer los compromisos de gestión para evitar reprogramaciones en el PAC.</t>
  </si>
  <si>
    <t>H5. Debilidad en el control del Programa Anual de Caja.</t>
  </si>
  <si>
    <t>Accion_1198</t>
  </si>
  <si>
    <t>Programar PAC con acta firmada para tener mayor seguridad en cuanto a la Ejecución del PAC.</t>
  </si>
  <si>
    <t>Accion_1199</t>
  </si>
  <si>
    <t>Establecer las directrices y contenido mínimo para la presentación de los informes mensuales de los contratos</t>
  </si>
  <si>
    <t>H6. Debilidades en la presentación de informes mensuales de Interventoría, Ambientales, SISO y Sociales</t>
  </si>
  <si>
    <t>Accion_1200</t>
  </si>
  <si>
    <t>Realizar reuniones con las Interventorías de los contratos en ejecución de obra con el fin de evitar observaciones repetitivas en los informes.</t>
  </si>
  <si>
    <t>Accion_1201</t>
  </si>
  <si>
    <t>Revisar, evaluar y socializar en reunión las rutas criticas y eventos que puedan causar dilaciones en los tiempos del contratos con el fin de mitigarlos</t>
  </si>
  <si>
    <t>H7. Incumplimientos en el cronograma de obra</t>
  </si>
  <si>
    <t>Accion_1202</t>
  </si>
  <si>
    <t>Realizar el seguimiento periódico a los contratos en ejecución que permita establecer los compromisos de gestión para evitar los inconvenientes presentados en la ejecución de los contratos</t>
  </si>
  <si>
    <t>Accion_1203</t>
  </si>
  <si>
    <t>Verificar previo al inicio de las actividades de obra los permisos pertinentes en la lista de chequeo o formato de cambio de etapa.</t>
  </si>
  <si>
    <t>Accion_1204</t>
  </si>
  <si>
    <t>Realizar solicitud a los profesionales de apoyo y/o a las interventorías para que revisen y tengan en cuenta todos los lineamientos establecidos en el Manual de interventoría en los temas relacionados con el informe de Anticipo.</t>
  </si>
  <si>
    <t>H8. Problemáticas en la gestión de control y documentación del Informe de manejo del anticipo</t>
  </si>
  <si>
    <t>Accion_1205</t>
  </si>
  <si>
    <t>Enviar a las Áreas que planean los proyectos en el IDU, la disponibilidad total de los predios al inicio de las obras toda vez que cualquier dilación en la entrega de los predios puede generar futuras reclamaciones.</t>
  </si>
  <si>
    <t>H9. Problemáticas en la disponibilidad del insumo 3.1. Predios adquiridos para la obra</t>
  </si>
  <si>
    <t>Accion_1206</t>
  </si>
  <si>
    <t>Realizar el seguimiento periódico a los contratos en ejecución que permita establecer los compromisos de gestión para evitar reprocesos e inconvenientes de calidad en la obras.</t>
  </si>
  <si>
    <t>H10. Incumplimientos y/o problemáticas en aspectos como calidad, especificaciones, procesos constructivos</t>
  </si>
  <si>
    <t>Accion_1207</t>
  </si>
  <si>
    <t>Solicitar a la Dependencia encargada una capacitación para el correcto uso de las tablas de retención con el fin de incluir en los expedientes de los contratos cada uno de los documentos correspondientes debidamente clasificados.</t>
  </si>
  <si>
    <t>H11 Debilidades en la gestión de expedientes en Orfeo</t>
  </si>
  <si>
    <t>Accion_1208</t>
  </si>
  <si>
    <t>Solicitar a la Dependencia encargada la modificación de las tablas de retención de las Subdirecciones Técnicas, con el fin de que se pueda incluir todos los campos requeridos, como actas técnicas, Financieras y legales.</t>
  </si>
  <si>
    <t>Accion_1209</t>
  </si>
  <si>
    <t>Enviar a la DTP las lecciones aprendidas de los contratos recientemente terminados.</t>
  </si>
  <si>
    <t>H12. 60% de los contratos evaluados presentaron adiciones, lo que evidencia debilidades en la fase de planeación y/o estructuración de los proyectos</t>
  </si>
  <si>
    <t>Accion_1210</t>
  </si>
  <si>
    <t>Socializar y Revisar minuciosamente las causas que originan los Ítems no previstos</t>
  </si>
  <si>
    <t>H13. 80% de los contratos evaluados tuvieron o han tenido inclusión de ítems no previstos</t>
  </si>
  <si>
    <t>Accion_1211</t>
  </si>
  <si>
    <t>Realizar el seguimiento periódico a los contratos en ejecución que permita establecer los inconvenientes y las acciones a realizar para la revisión de los ITEMS no previstos en los contratos.</t>
  </si>
  <si>
    <t>Accion_1212</t>
  </si>
  <si>
    <t>Realizar el seguimiento periódico a los contratos en ejecución que permita establecer los compromisos de gestión para evitar los inconvenientes presentados en la ejecución de los contratos y cumplir con las metas físicas establecidas y terminación oportuna de los mismos</t>
  </si>
  <si>
    <t>H14. Baja ejecución del plan de acción de indicadores</t>
  </si>
  <si>
    <t>Accion_1213</t>
  </si>
  <si>
    <t>Realizar el seguimiento periódico al estado de las liquidaciones de los contratos para que se pueda cumplir con las metas establecidas en la caracterización de indicadores.</t>
  </si>
  <si>
    <t>Accion_1214</t>
  </si>
  <si>
    <t>Verificar y adoptar las medidas de mitigación y prevención de los riesgos identificados</t>
  </si>
  <si>
    <t>H15. Se identificaron riesgos materializados</t>
  </si>
  <si>
    <t>Accion_1215</t>
  </si>
  <si>
    <t>Realizar la solicitud para incluir los activos del convenio en la contabilidad del IDU.</t>
  </si>
  <si>
    <t>H16. Bienes públicos que no se registran en la contabilidad</t>
  </si>
  <si>
    <t>Accion_1216</t>
  </si>
  <si>
    <t>Verificar la inclusión de activos en la contabilidad del IDU</t>
  </si>
  <si>
    <t>Accion_1217</t>
  </si>
  <si>
    <t>A partir de la realización de la auditoria, se incluira los ajustes de valores por IPC en las minutas de prorrogas del contrato 1706 de 2015</t>
  </si>
  <si>
    <t>No se encontro evidencia del pago oportuno del reajuste de la tarifa del contrato de parqueaderos.</t>
  </si>
  <si>
    <t>Accion_1218</t>
  </si>
  <si>
    <t>Se realizara la revisión y actualización del instructivo para la "Supervisión de contratos de concesión de parqueaderos" incluyendo lo relacionado con los registros de las actividades descritas en el hallazgo.</t>
  </si>
  <si>
    <t>No se evidencia el registro de actividades realizadas en las visitas a lo parqueaderos</t>
  </si>
  <si>
    <t>Accion_1219</t>
  </si>
  <si>
    <t>se realizara la revisión y actualización del instructivo para la "Supervisión de contratos de concesión de parqueaderos"</t>
  </si>
  <si>
    <t>No se tenia en funcionamniento el modulo de administración de parqueaderos SAI</t>
  </si>
  <si>
    <t>Accion_1220</t>
  </si>
  <si>
    <t>1. Coordinar la Actualización del Diagnóstico de los subsistemas de SST y SGS</t>
  </si>
  <si>
    <t>Certificación para los subsistemas de SST y seguridad de la información</t>
  </si>
  <si>
    <t>Accion_1221</t>
  </si>
  <si>
    <t>2. Solicitar cotización de la preauditoria y auditoria a un organismo certificador</t>
  </si>
  <si>
    <t>Accion_1222</t>
  </si>
  <si>
    <t>1. Análisis Estadístico de los informes de satisfacción en puntos IDU desagregado por proyecto</t>
  </si>
  <si>
    <t>PQRS puntos CREA</t>
  </si>
  <si>
    <t>Accion_1223</t>
  </si>
  <si>
    <t>2. Derivado de las causas construir un plan de acción e identificar recursos requeridos.</t>
  </si>
  <si>
    <t>Accion_1224</t>
  </si>
  <si>
    <t>Implementar por parte de DTDP el sistema Bachué en la atención ciudadana</t>
  </si>
  <si>
    <t>Información de atención a los ciudadanos en aplicativo Bachué.</t>
  </si>
  <si>
    <t>Accion_1225</t>
  </si>
  <si>
    <t>Oficiar desde la OTC a la STRT la solicitud de mejoras al sistema ORFEO con el fin de disminuir la cantidad de requerimientos con respuesta extemporánea por errores del sistema</t>
  </si>
  <si>
    <t>Respuesta oportuna a requerimientos ciudadanos</t>
  </si>
  <si>
    <t>Accion_1226</t>
  </si>
  <si>
    <t>Elaborar y cumplir el plan de actualización documental del proceso para la vigencia 2018.</t>
  </si>
  <si>
    <t>Actualización documental proceso</t>
  </si>
  <si>
    <t>Accion_1227</t>
  </si>
  <si>
    <t>Solicitar la reclasificación del indicador 12510, pasando del proceso de Gestión Integral de Proyectos al proceso de Gestión Social y Participación Ciudadana.</t>
  </si>
  <si>
    <t>Ajuste de Indicadores</t>
  </si>
  <si>
    <t>Accion_1228</t>
  </si>
  <si>
    <t>Realizar una validación previa a la expedición de los indicadores de gestión del proceso.</t>
  </si>
  <si>
    <t>Accion_1229</t>
  </si>
  <si>
    <t>Actualizar la Caracterización del proceso y la Guía de Seguimiento</t>
  </si>
  <si>
    <t>Ajustar Caracterización</t>
  </si>
  <si>
    <t>Accion_1230</t>
  </si>
  <si>
    <t>Requerir al contratista mediante comunicación escrita solicitando el cumplimiento de sus obligaciones a fin de que remita las pólizas de acuerdo a lo requerido en la clausula VIGESIMO SEGUNDA. GARANTIAS establecida en las minuta del contrato de obra.</t>
  </si>
  <si>
    <t>Accion_1231</t>
  </si>
  <si>
    <t>" 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sancionatorios a que haya lugar."</t>
  </si>
  <si>
    <t>DEMORA APROBACIÓN INFORMES SEMANALES Y MENSUALES DE INTERVENTORIA</t>
  </si>
  <si>
    <t>Accion_1232</t>
  </si>
  <si>
    <t>Requerir a la Interventoría exigiendo el cumplimiento de sus obligaciones contractuales a fin de que el contratista implemente las acciones correctivas y cumpla con las exigencias de los PMT aprobados por SDM en los frentes de obra, así como con lo establecido en el manual único de control y seguimiento ambiental y de SST del IDU.</t>
  </si>
  <si>
    <t>SITUACIONES DE OBRA QUE DEBEN SER CORREGIDAS (ASPECTOS TÉCNICOS, AMBIENTALES Y SOCIALES)</t>
  </si>
  <si>
    <t>Accion_1233</t>
  </si>
  <si>
    <t>Campaña de divulgación Manual de Derechos de petición expedido en diciembre de 2017</t>
  </si>
  <si>
    <t>Implementar acciones correctivas y preventivas para disminuir las respuestas extemporáneas y vencidas a los derechos de petición.</t>
  </si>
  <si>
    <t>Accion_1234</t>
  </si>
  <si>
    <t>Continuar con sensibilización a traves de correos del defensor del ciudadano socializando resultados trimestrales del indicador de respuestas en terminos por áreas IDU.</t>
  </si>
  <si>
    <t>Accion_1235</t>
  </si>
  <si>
    <t>Establecer un control en el aplicativo Orfeo para que no permita descargar las peticiones, sino con el radicado definitivo</t>
  </si>
  <si>
    <t>Accion_1236</t>
  </si>
  <si>
    <t>Con el acompañamiento de la Oficina Asesora de Planeación efectuar mesas de trabajo entre la Subdirección Técnica de Tesorería y Recaudo y la Subdirección Técnica de Presupuesto y Contabilidad tendientes a llevar a cabo la actualización del documento el documento GU-GF-01 GUIA” PAGO A TERCEROS” V. 7_0 del 04 de abril de 2012</t>
  </si>
  <si>
    <t>Oportunidad mejora Guía Pago a Terceros</t>
  </si>
  <si>
    <t>Accion_1237</t>
  </si>
  <si>
    <t>Evaluar conjuntamente entre la Subdirección de Tesorería y Recaudo y la Subdirección Técnica de Presupuesto y Contabilidad la necesidad de elaborar una conciliacion del numero de ordenes de pago tramitadas, teniendo en cuenta que el desarrollo del tramite de las mismas en cada una de las areas es diferente.</t>
  </si>
  <si>
    <t>Conciliación numero OP generadas entre STTR Y STPC</t>
  </si>
  <si>
    <t>Accion_1238</t>
  </si>
  <si>
    <t>Memorando a STMSV, STMST para que los supervisores de apoyo envíen copia a DTM de los memos a DTGC con la solicitud de publicación en SECOP, dentro de los tiempos establecidos</t>
  </si>
  <si>
    <t>PUBLICACION EXTEMPORANEA DE DOCUMENTOS CONTRACTUALES EN LOS PORTALES DE CONTRATACION</t>
  </si>
  <si>
    <t>Accion_1239</t>
  </si>
  <si>
    <t>Designar a un Profesional de la DTM la responsabilidad de verificar la publicación de documentos en el tiempo establecido.</t>
  </si>
  <si>
    <t>Accion_1240</t>
  </si>
  <si>
    <t>Memorando a STMSV, STMST solicitando enviar memorandos mensuales a la DTGC con la relación de los oficios de aprobación de los informes mensuales de interventoría y a su vez informarlo a la DTM para su seguimiento y control.</t>
  </si>
  <si>
    <t>AUSENCIA DE PUBLICACIÓN DE EVIDENCIAS DE EJECUCIÓN CONTRACTUAL</t>
  </si>
  <si>
    <t>Accion_1241</t>
  </si>
  <si>
    <t>Accion_1242</t>
  </si>
  <si>
    <t>Memorando a la DTGC para que en adelante realice también la publicación en el CAV.</t>
  </si>
  <si>
    <t>PUBLICACIONES EN CONTRATACION A LA VISTA CAV - ACUERDO 522 DE 2013</t>
  </si>
  <si>
    <t>Accion_1243</t>
  </si>
  <si>
    <t>Integrar las actividades propuestas en el cronograma del Programa de Gestión Documental con el Plan de Acción.</t>
  </si>
  <si>
    <t>Debilidades en el registro de la Planeación del proceso</t>
  </si>
  <si>
    <t>Accion_1244</t>
  </si>
  <si>
    <t>Elaborar y publicar la Guía para la Gestión Documental.</t>
  </si>
  <si>
    <t>Debilidades en la actualización documental</t>
  </si>
  <si>
    <t>Accion_1245</t>
  </si>
  <si>
    <t>Verificar la actualización del concepto técnico de seguridad humana y sistemas de protección contra incendio, emitido por la Unidad Administrativa Especial Cuerpo Oficial de Bomberos.</t>
  </si>
  <si>
    <t>Seguimiento a las condiciones que regulan al proveedor de custodia de archivo físico y magnético</t>
  </si>
  <si>
    <t>Accion_1246</t>
  </si>
  <si>
    <t>Realizar la solicitud al contratista TANDEM S.A., respecto de las acciones para mitigar el riesgo de inundación del predio ubicado en la localidad de Fontibón.</t>
  </si>
  <si>
    <t>Accion_1247</t>
  </si>
  <si>
    <t>Realizar la solicitud a la OAP, para realizar la publicación del PINAR en la página web del IDU.</t>
  </si>
  <si>
    <t>Documentos no publicados en la Pág. web</t>
  </si>
  <si>
    <t>Accion_1248</t>
  </si>
  <si>
    <t>Mesa de trabajo con la Subdireccion General de Desarrollo Urbano, Dirección Técnica Administrativa y Financiera y Subdirección Técnica de Prespuesto y Contabilidad para determinar el archivo del convenio Interadministrativo 13 de 1996.</t>
  </si>
  <si>
    <t>PARTIDAS POR CONCILIAR SUPERIORES A DOS AÑOS</t>
  </si>
  <si>
    <t>Accion_1249</t>
  </si>
  <si>
    <t>Memorando a la Subdirección General de Infraestructura solicitando se revise junto con la Secretaría Distrital de Ambiente, la información para conciliación.</t>
  </si>
  <si>
    <t>SALDOS CON SDA SUPERIOR A 90 DIAS</t>
  </si>
  <si>
    <t>Accion_1250</t>
  </si>
  <si>
    <t>1. Jornada de capacitación sobre la aplicación de la Resolución 357 de 2008, en lo referente a soportes documentados.</t>
  </si>
  <si>
    <t>CLARIDAD SOPORTES PARA CONTABILIDAD</t>
  </si>
  <si>
    <t>Accion_1251</t>
  </si>
  <si>
    <t>1. Realizar un inventario de la documentación publicada en la Intranet para el proceso de Recursos Físicos</t>
  </si>
  <si>
    <t>Procedimientos Desactualizados y Uso de Formatos no vigentes</t>
  </si>
  <si>
    <t>Accion_1252</t>
  </si>
  <si>
    <t>2. Identificar los documentos que se deben actualizar y formular un cronograma para llevar a cabo esta actividad.</t>
  </si>
  <si>
    <t>Accion_1253</t>
  </si>
  <si>
    <t>1. Realizar un inventario de la documentación publicada en la Intranet para el proceso de Recursos Físicos.</t>
  </si>
  <si>
    <t>No toma de acciones sobre recomendaciones realizadas por la OCI</t>
  </si>
  <si>
    <t>Accion_1254</t>
  </si>
  <si>
    <t>Accion_1255</t>
  </si>
  <si>
    <t>3. Solicitar mediante memorando a la OAP, el acompañamiento para realizar anualmente la revisión y actualización de los documentos publicados en la intranet para el proceso</t>
  </si>
  <si>
    <t>Accion_1256</t>
  </si>
  <si>
    <t>Radicar un proceso de selección en la DTPS con el objeto de contratar del mantenimiento al sistema de control de acceso de la Entidad.</t>
  </si>
  <si>
    <t>No planificación de recursos financieros</t>
  </si>
  <si>
    <t>Accion_1257</t>
  </si>
  <si>
    <t>Solicitar a la OAP la realización de un entrenamiento en la identificación y valoración de Riesgos.</t>
  </si>
  <si>
    <t>Debilidades en la identificación de los riesgos, sus causas, consecuencias y controles</t>
  </si>
  <si>
    <t>Accion_1258</t>
  </si>
  <si>
    <t>Dos (2) reuniones de análisis y socialización de uso del formato</t>
  </si>
  <si>
    <t>Diligenciamiento incompleto formato FO-GP-16 LISTA DE CHEQUEO PARA LA ENTREGA DE CARPETAS ADQUISICIÓN PREDIAL</t>
  </si>
  <si>
    <t>Accion_1259</t>
  </si>
  <si>
    <t>Realizar la Actualización de la matriz de riesgos teniendo en cuenta los cambios surgidos en la caracterización del proceso de Gestión Predial como consecuencia del Acuerdo 002 de 2017. Esta actualización se realizará de acuerdo con las fechas institucionales establecidas por la OAP para este fin.</t>
  </si>
  <si>
    <t>Falta de actualización en consideración a los ajustes de la caracterización de acuerdo con los cambios en el área según el Acuerdo 002 de 2017</t>
  </si>
  <si>
    <t>Accion_1260</t>
  </si>
  <si>
    <t>Revisar el numeral 5.6.5 del Manual de Gestión Predial_V2.0, para analizar los casos en los cuales se procederá a modificar y/o revocar la oferta de compra y solicitar su actualización a la OAP.</t>
  </si>
  <si>
    <t>Incumplimientio al requisito para la elaboración de la promesa de compraventa.</t>
  </si>
  <si>
    <t>Accion_1261</t>
  </si>
  <si>
    <t>Realizar dos (2) reuniones con la DGC y la STRT para evaluar la viabilidad técnica en la integración de la fecha de firma en Orfeo en la planilla de las resoluciones de oferta.</t>
  </si>
  <si>
    <t>Incumplimiento a lo dispuesto en el en el artículo 68 del C.P.A.C.A</t>
  </si>
  <si>
    <t>Accion_1262</t>
  </si>
  <si>
    <t>Realizar tres (3) reuniones de socialización y entrenamiento del procedimiento de gestión predial con el personal que labora en la dependencia, reiterando la necesidad de dar cumplimiento a los términos procesales</t>
  </si>
  <si>
    <t>Incumplimiento a lo dispuesto en el en el artículo 68 del C.P.A.C.A,</t>
  </si>
  <si>
    <t>Accion_1263</t>
  </si>
  <si>
    <t>Convocar a la Fiduciaria Bogotá y al abogado que representa al patrimonio autónomo a una reunión buscar la agilización del cierre de proceso</t>
  </si>
  <si>
    <t>NO se ha dado cumplimiento al fallo de segunda instancia proferido por la Sala Civil del Tribunal Superior de Bogotá, el 23/10/2014,</t>
  </si>
  <si>
    <t>Accion_1264</t>
  </si>
  <si>
    <t>Realizar la solicitud de eliminación del formato FO-GP-24 del SIG a la OAP</t>
  </si>
  <si>
    <t>Se evidencian dos (2) formatos para la misma actividad de cierre social del predio</t>
  </si>
  <si>
    <t>Accion_1265</t>
  </si>
  <si>
    <t>Realizar dos (2) socializaciones con el componente financiero de la DTDP, así como con los Gestores sociales sobre la necesidad de incluir en el expediente los soportes de pago antes del cierre del mismo.</t>
  </si>
  <si>
    <t>Accion_1266</t>
  </si>
  <si>
    <t>Entrenamiento dirigido al grupo económico y socio económico en la priorización de las Unidades Sociales de tipo Industrial.</t>
  </si>
  <si>
    <t>para el RT 42605 oferta se realizó sin haber obtenido respuesta a las observaciones efectuadas al avalúo y tampoco se evidencia modificación alguna a la oferta de compra, requisito para la elaboración de la promesa de compraventa.</t>
  </si>
  <si>
    <t>Accion_1267</t>
  </si>
  <si>
    <t>Al momento de realizar la afiliación de cada contratista y previo a la suscripción del acta de inicio, se realizará inducción presentando los temas básicos propios del SG-SST.</t>
  </si>
  <si>
    <t>Inducción a los Contratistas en SST</t>
  </si>
  <si>
    <t>Accion_1268</t>
  </si>
  <si>
    <t>Actualizar el normograma de SST.</t>
  </si>
  <si>
    <t>Normograma Actualizado</t>
  </si>
  <si>
    <t>Accion_1269</t>
  </si>
  <si>
    <t>Actualizar el Plan de prevención, preparación y respuesta ante emergencias incluyendo la sede calle 17 y remitir correo electrónico a la OAP para eliminar el procedimiento PR GRF 54 de 2008 que está desactualizado.</t>
  </si>
  <si>
    <t>Documentos desactualizados</t>
  </si>
  <si>
    <t>Accion_1270</t>
  </si>
  <si>
    <t>Realizar mesa de trabajo para revisar procedimiento y determinar responsables del ingreso de novedades al aplicativo CHIE.</t>
  </si>
  <si>
    <t>Falta de documentación acciones de mejora</t>
  </si>
  <si>
    <t>Accion_1271</t>
  </si>
  <si>
    <t>Solicitar a la SGJ la actualización del normograma.</t>
  </si>
  <si>
    <t>Incumplimiento Numeral 4.3.2 Requisitos legales y otros requisitos.</t>
  </si>
  <si>
    <t>Accion_1272</t>
  </si>
  <si>
    <t>Actualizar y adoptar la Matriz de Impactos y aspectos ambientales del proceso de Gestión TICS con la ley 1672 de 2013 y el decreto único ambiental.</t>
  </si>
  <si>
    <t>Accion_1273</t>
  </si>
  <si>
    <t>Implementar VLEX y capacitar a profesionales de las distintas áreas y procesos en el uso del programa VLEX, para que sea utilizado en las futuras actualizaciones del normograma y la matriz de aspectos e impactos ambientales.</t>
  </si>
  <si>
    <t>Accion_1274</t>
  </si>
  <si>
    <t>Adoptar el formato Devoluciones Archivo Inactivo en el Sistema Integrado de Gestión del IDU.</t>
  </si>
  <si>
    <t>Control de registros no conforme</t>
  </si>
  <si>
    <t>Accion_1275</t>
  </si>
  <si>
    <t>Realizar sensibilización sobre la importancia de utilizar las versiones vigentes de documentos descargadas de la intranet institucional al momento de su uso.</t>
  </si>
  <si>
    <t>Accion_1276</t>
  </si>
  <si>
    <t>Limpiar el sumidero y limpiar y organizar el depósito</t>
  </si>
  <si>
    <t>Falta de Control Operacional</t>
  </si>
  <si>
    <t>Accion_1277</t>
  </si>
  <si>
    <t>Realizar inspección del edificio calle 22 para realizar las correcciones respectivas asociadas con: 1. Solicitar al funcionario el retiro de la cafetera de su escritorio. 2. Solicitar a la STRF el retiro de los tóner vencidos y sustancias de limpieza del centro de copiado y la reubicación del extintor. 3. Solicitar al Contratista Maquinas Procesos y Logísticas SAS el orden y aseo de su espacio para la instalación del ascensor.</t>
  </si>
  <si>
    <t>Accion_1278</t>
  </si>
  <si>
    <t>Realizar charla de sensibilización sobre la importancia de cumplir los lineamientos de Orden y Aseo en la SGGC, Centro de Fotocopiado y al contratista de recursos físicos usuario del depósito del sótano calle 20.</t>
  </si>
  <si>
    <t>Accion_1279</t>
  </si>
  <si>
    <t>Formalizar y aplicar un programa de inspecciones planeadas para chequear periódicamente el cumplimiento de requisitos en las sedes del IDU.</t>
  </si>
  <si>
    <t>Accion_1292</t>
  </si>
  <si>
    <t>Actualizar y gestionar la aprobación del procedimiento PR-TI-20 GESTIÓN DE CONTINUIDAD DE SERVICIOS DE TI.</t>
  </si>
  <si>
    <t>No aplicación del procedimiento PR-TI-20 GESTIÓN DE CONTINUIDAD DE SERVICIOS DE TI, versión 1.0</t>
  </si>
  <si>
    <t>Accion_1293</t>
  </si>
  <si>
    <t>Crear una primera versión del documento plan de recuperación de desastres -DRP- (para los servicios de TI) y gestionar su aprobación.</t>
  </si>
  <si>
    <t>Accion_1294</t>
  </si>
  <si>
    <t>Crear el plan de pruebas para el DRP y ejecutarlo al menos una vez en la vigencia actual</t>
  </si>
  <si>
    <t>Accion_1295</t>
  </si>
  <si>
    <t>Actualizar el instructivo IN-TI-03 RESTAURACIÓN DE LA APLICACIÓN VALORICEMOS V 1.0 e incluirlo en el calendario de pruebas de los aplicativos de TI mencionada en el H/1.</t>
  </si>
  <si>
    <t>No han efectuado pruebas para la restauración del aplicativo Valoricemos</t>
  </si>
  <si>
    <t>Accion_1296</t>
  </si>
  <si>
    <t>Realizan una reevaluación de los riesgos de gestión de la STRT teniendo en cuenta el MGPE018_ADMINISTRACION_DEL_RIESGO_V_6.0.</t>
  </si>
  <si>
    <t>Materialización de riesgos R.TI.02 y R.TI.13</t>
  </si>
  <si>
    <t>Accion_1297</t>
  </si>
  <si>
    <t>Realizar una revisión y ajuste de los ANS correspondientes a los servicios de TI registrados en el catálogo de servicios.</t>
  </si>
  <si>
    <t>Accion_1298</t>
  </si>
  <si>
    <t>Efectuar una depuración del código del sistema que controla el formulario de PQRS.</t>
  </si>
  <si>
    <t>Error 403 en Formulario Web de radicación de PQRS (Num 1.1. Resol 3564/2015)</t>
  </si>
  <si>
    <t>Accion_1299</t>
  </si>
  <si>
    <t>Enviar correo electrónico de prueba al correo de notificaciones judiciales para verificar la configuración de la respuesta automática. (tres) (Observación: Control trimestral del funcionamiento de la respuesta automática)</t>
  </si>
  <si>
    <t>Correo de Notificaciones Judiciales (Num 1.3. Resol 3564/2015)</t>
  </si>
  <si>
    <t>Accion_1300</t>
  </si>
  <si>
    <t>Revisar el código HTML y la hoja de estilo en cascada CSS para que los enlaces se muestren correctamente en cualquier navegador.</t>
  </si>
  <si>
    <t>No se encontraron enlaces que dirijan políticas de seguridad y condiciones de uso de la información (Num 1.4. Resol 3564/2015)</t>
  </si>
  <si>
    <t>Accion_1301</t>
  </si>
  <si>
    <t>Solicitar a OAC corregir el enlace para que funciones correctamente.</t>
  </si>
  <si>
    <t>No Publicación de la rendición de cuentas a los ciudadanos incompleta (Num 7.1. Lit. c. Resol 3564/2015)</t>
  </si>
  <si>
    <t>Accion_1302</t>
  </si>
  <si>
    <t>Realizar actualización periódica de la información presupuestal "Presupuesto General y Ejecución Presupuestal Histórica" de la entidad en la pagina web. (Observación: Actualización bimensual del Presupuesto General y Ejecución Presupuestal Histórica). (Cuatro)</t>
  </si>
  <si>
    <t>Publicación presupuesto general y distribución presupuestal de proyectos de inversión (num 5.1 Resol 3564/2015)</t>
  </si>
  <si>
    <t>Accion_1303</t>
  </si>
  <si>
    <t>Definir la información a publicar respecto a los mecanismos de participación ciudadana en la página web del IDU.</t>
  </si>
  <si>
    <t>No publicación de mecanismos para participar en la formulación de políticas (Num. 6.5 Resol 3564/2015)</t>
  </si>
  <si>
    <t>Accion_1304</t>
  </si>
  <si>
    <t>Enviar información a la OAC para publicar en página web del IDU.</t>
  </si>
  <si>
    <t>Accion_1305</t>
  </si>
  <si>
    <t>Crear espació en la web IDU con la información para la población vulnerable, identificada por las áreas misionales de la entidad.</t>
  </si>
  <si>
    <t>No se identificó información de normas, políticas, programas y proyectos dirigidos a población vulnerable (Resolución 3564/2015, num. 7.5)</t>
  </si>
  <si>
    <t>Accion_1306</t>
  </si>
  <si>
    <t>Identificar los servidores de planta que tienen información desactualizada de formación académica, experiencia, teléfono y correo institucional y verificar que actualicen la información. (Observación: La acción se cumplirá una vez se encuentre actualizada la información del 100% de los servidores de planta).</t>
  </si>
  <si>
    <t>Desactualización del Directorio de información de servidores públicos y contratistas (Num 3.5. Resol 3564/2015)</t>
  </si>
  <si>
    <t>Accion_1307</t>
  </si>
  <si>
    <t>Remitir memorando a las personas que tienen desactualizada la información para que actualicen la misma. (Observación: La acción se cumplirá una vez se encuentre actualizada la información del 100% de los servidores de planta).</t>
  </si>
  <si>
    <t>Accion_1308</t>
  </si>
  <si>
    <t>Solicitar a la STRT para que en rango salarial se coloque "Ver Escala Salarial Vigente", con el fin que la información siempre se encuentre actualizada.</t>
  </si>
  <si>
    <t>Accion_1309</t>
  </si>
  <si>
    <t>Ajustar el webservice que ofrece la información a la aplicación web, tomando una fuente unificada y actualizada de información. (Un (1) webservice actualizado)</t>
  </si>
  <si>
    <t>Accion_1310</t>
  </si>
  <si>
    <t>Solicitar a OAC crear un espacio en el home del portal web del IDU para las convocatorias de participación ciudadana.</t>
  </si>
  <si>
    <t>No se encontró información relacionada con el numeral 2.3 Convocatorias de la Resolución 3564/2015</t>
  </si>
  <si>
    <t>Accion_1318</t>
  </si>
  <si>
    <t>Realizar al menos una mesa de trabajo con Subdirección Técnica de Recursos Tecnológicos, Subdirección Técnica de Recursos Físicos y Oficina Control Interno.</t>
  </si>
  <si>
    <t>Deficiencias en la oportunidad de la respuesta de Peticiones</t>
  </si>
  <si>
    <t>Accion_1319</t>
  </si>
  <si>
    <t>Enviar memorando con reporte a los directivos de las tres áreas con mayores incumplimientos, con copia a OCD.</t>
  </si>
  <si>
    <t>Accion_1320</t>
  </si>
  <si>
    <t>Mediante el correo del Defensor del Ciudadano, sensibilizar a funcionarios y/o contratistas, con el objeto de que comprendan la importancia de dar aplicación a lo establecido en la ley.</t>
  </si>
  <si>
    <t>Ausencia de copia del oficio remisorio al ciudadano que efectúa la petición.</t>
  </si>
  <si>
    <t>Accion_1321</t>
  </si>
  <si>
    <t>Enviar un oficio a las interventorías, manifestando la necesidad de dar cumplimiento a la obligación contractual adquirida con el IDU, incluyendo los resultados de satisfacción consolidados de puntos IDU 2017.</t>
  </si>
  <si>
    <t>Falta de oportunidad en el registro de peticiones en Puntos IDU.</t>
  </si>
  <si>
    <t>Accion_1322</t>
  </si>
  <si>
    <t>AJUSTAR OPERATIVAMENTE LA TRANSCRIPCIÓN DE LAS ACTAS</t>
  </si>
  <si>
    <t>EXTEMPORANEIDAD REGISTRO ACTAS DE COMITÉ EN SIPROJ</t>
  </si>
  <si>
    <t>Accion_1323</t>
  </si>
  <si>
    <t>IMPLEMENTAR MECANISMOS DE CONTROL RELACIONADOS CON LA ELABORACIÓN DE FICHAS DE REPETICIÓN</t>
  </si>
  <si>
    <t>EXTEMPORANEIDAD EN LA PRESENTACIÓN DE FICHAS DE REPETICIÓN ANTE EL COMITÉ DJCR</t>
  </si>
  <si>
    <t>Accion_1324</t>
  </si>
  <si>
    <t>DESIGNAR UNA PERSONA EXCLUSIVA PARA REALIZAR TODAS LAS FUNCIONES RELACIONADAS CON EL COMITÉ DE CONCILIACIÓN</t>
  </si>
  <si>
    <t>Accion_1325</t>
  </si>
  <si>
    <t>Realizar la verificación tanto por DTP como por OAP y reporte a las áreas correspondientes acerca de las diferencias de información registrada y publicada.</t>
  </si>
  <si>
    <t>Imprecisiones en el envío de información de indicadores</t>
  </si>
  <si>
    <t>Accion_1326</t>
  </si>
  <si>
    <t>Realizar seguimiento mensual de la publicación de los informes de estado y ejecución de los contratos descargados del aplicativo ZIPA para su publicación en el SECOP según Circular No. 13 de 2018 emitida el 23 de marzo de 2018</t>
  </si>
  <si>
    <t>Hallazgo No. 1: Deficiencias en la publicación de información de ejecución contractual en el SECOP.</t>
  </si>
  <si>
    <t>Accion_1327</t>
  </si>
  <si>
    <t>Recordar a través de un correo a los profesionales de apoyo a la supervisión e interventores, la importancia de verificar y/o controlar la inversión y buen manejo de anticipos y la solicitud a la Interventoría de enviar al IDU los soportes correspondientes, de acuerdo con lo establecido en el Manual de Interventoría y Supervisión de contratos capitulo 6,3,3 parágrafo 4.</t>
  </si>
  <si>
    <t>Hallazgo No. 2: Deficiencias en la recuperación de los soportes de informe de inversión y buen manejo de anticipo Contrato IDU – 926 - 2017.</t>
  </si>
  <si>
    <t>Accion_1328</t>
  </si>
  <si>
    <t>Monitorear el adecuado manejo de los soporte de buen manejo de anticipo.</t>
  </si>
  <si>
    <t>Accion_1329</t>
  </si>
  <si>
    <t>Realizar mesas de trabajo con los especialistas del área para retroalimentar el normograma y solicitar a SGJ y OAP reporte de los cambios en la legislación</t>
  </si>
  <si>
    <t>Hallazgo No. 3: Desactualización del normograma del proceso.</t>
  </si>
  <si>
    <t>Accion_1330</t>
  </si>
  <si>
    <t>Actualizar el normograma existente incluyendo las normatividad faltante y actualizada</t>
  </si>
  <si>
    <t>Accion_1331</t>
  </si>
  <si>
    <t>Realizar una sensibilización por parte de especialistas en SST, a las interventorías y consultoría sobre la correcta afiliación a la ARL según el cargo.</t>
  </si>
  <si>
    <t>Hallazgo No. 4: Inadecuada afiliación de personal a ARL según nivel de riesgo.</t>
  </si>
  <si>
    <t>Accion_1332</t>
  </si>
  <si>
    <t>Verificar que en los nuevos contratos se establezcan dentro de las obligaciones en materia de SST los requisitos sobre los cuales se realiza la verificación y cumplimiento en la afiliación de personal a la ARL, (Remitir al IDU el estudio de clasificación de riesgos de la ARL, según la estructura, cargas y funciones de todos los especialistas y personal mínimo requerido).</t>
  </si>
  <si>
    <t>Accion_1333</t>
  </si>
  <si>
    <t>Sensibilizar a los interventores, consultores y profesionales de apoyo a la supervisión, acerca de la importancia de presentar registros completos, debidamente diligenciados y pertinentes a la actividad ejecutada.</t>
  </si>
  <si>
    <t>Hallazgo No. 5: Deficiencias en la información contenida en el anexo “Registro fotográfico” de los informes mensuales de Interventoría.</t>
  </si>
  <si>
    <t>Accion_1334</t>
  </si>
  <si>
    <t>Desarrollar mesas de trabajo y seguimiento a los planes con los encargados de la acción en DTP y los asesores correspondientes en la OAP y la OCI.</t>
  </si>
  <si>
    <t>Hallazgo No. 6: Incumplimiento de acciones establecidas en el Plan de mejoramiento presentado a la Contraloría de Bogotá D.C</t>
  </si>
  <si>
    <t>Accion_1335</t>
  </si>
  <si>
    <t>Recordar a través de un correo a los interventores, especialistas y profesionales de apoyo a la supervisión acerca de la importancia de cumplir y exigir el cumplimiento de las fechas de presentación y respuesta de los informes mensuales y el procedimiento de incumplimiento establecido por el IDU.</t>
  </si>
  <si>
    <t>Hallazgo No. 7: Uso inadecuado del aplicativo ZIPA durante la etapa de estudios y diseños.</t>
  </si>
  <si>
    <t>Accion_1336</t>
  </si>
  <si>
    <t>Realizar seguimiento semanal de la publicación de la información requerida en el aplicativo ZIPA de los diferentes contratos de la DTP</t>
  </si>
  <si>
    <t>Accion_1337</t>
  </si>
  <si>
    <t>Realizar una revisión de los formatos que requieren modificación, eliminación o creación y realizar su correspondiente actualización.</t>
  </si>
  <si>
    <t>Hallazgo No. 8: Inconsistencias en registros del proceso.</t>
  </si>
  <si>
    <t>Accion_1338</t>
  </si>
  <si>
    <t>Hacer seguimiento a los tramites de actualización de documentos requeridos para el desarrollo de las actividades en la DTP.</t>
  </si>
  <si>
    <t>Accion_1339</t>
  </si>
  <si>
    <t>Revisión de cargas laborales y trámites de radicación a otras dependencias del IDU, para solicitar los recursos necesarios y para agilizar las labores de revisión de los informes mensuales de interventoría.</t>
  </si>
  <si>
    <t>Hallazgo No. 9: Incumplimiento en la fecha de entrega de los informes mensuales de interventoría.</t>
  </si>
  <si>
    <t>Accion_1340</t>
  </si>
  <si>
    <t>Recordatorio a los interventores, especialistas y profesionales de apoyo a la supervisión acerca de la importancia de cumplir y exigir el cumplimiento de los plazos de presentación y respuesta de los informes mensuales de acuerdo con el Manual de interventoría, y el procedimiento de incumplimiento establecido por el IDU.</t>
  </si>
  <si>
    <t>Accion_1341</t>
  </si>
  <si>
    <t>1. Realizar la entrega de la información de forma oportuna para el siguiente reporte de indicadores</t>
  </si>
  <si>
    <t>Formalización inoportuna de Caracterización de Indicadores y plan de acción 2018</t>
  </si>
  <si>
    <t>Accion_1342</t>
  </si>
  <si>
    <t>2. Enviar un comunicado por parte del Jefe OAP recordando a los responsables del indicador y plan de acción la entrega oportuna de la información que se les requiere en las fechas programadas</t>
  </si>
  <si>
    <t>Accion_1343</t>
  </si>
  <si>
    <t>Insistir y reiterar a SGJ el requerimiento para que se demande vía medio de control de nulidad el concepto tributario de la Gobernación de Cundinamarca que nos obliga a realizar pagos por este concepto 30 de mayo</t>
  </si>
  <si>
    <t>Falta de registro de las Resoluciones de Expropiación.</t>
  </si>
  <si>
    <t>Accion_1344</t>
  </si>
  <si>
    <t>Solicitar a la STPC establecer un procedimiento expedito que permita cumplir con los pagos a la oficina tributaria de la Gobernación de Cundinamarca en los términos de Ley</t>
  </si>
  <si>
    <t>Accion_1345</t>
  </si>
  <si>
    <t>Realizar dos (2) reuniones de análisis y socialización de la metodologia para la validación de solicitudes inter componentes</t>
  </si>
  <si>
    <t>Falencias en la articulación interna, relacionada con aspectos a normalizar, en el componente de estudio de títulos.</t>
  </si>
  <si>
    <t>Accion_1346</t>
  </si>
  <si>
    <t>Realizar (2) mesas de trabajo con la OAP con el fin de definir el criterio y el formato de reporte que permita armonizar los parametros de información.</t>
  </si>
  <si>
    <t>Debilidades en la implementación de actividades y herramientas asociadas a controles registrados en la matriz de riesgos de corrupción del proceso de Gestión Predial.</t>
  </si>
  <si>
    <t>Accion_1347</t>
  </si>
  <si>
    <t>Realizar dos (2) sesiones de capacitación y entrenamiento a los gestores y articuladores en el diligenciamiento de los formatos.</t>
  </si>
  <si>
    <t>Accion_1348</t>
  </si>
  <si>
    <t>Formalizar el modelo de Resolución de Cierre</t>
  </si>
  <si>
    <t>Accion_1349</t>
  </si>
  <si>
    <t>Efectuar reuniones de seguimiento (mínimo una) mensual a la gestión de entrega de avalúos, con la Unidad Administrativa Especial de Catastro Distrital - UAECD</t>
  </si>
  <si>
    <t>Accion_1350</t>
  </si>
  <si>
    <t>Diligenciar el Formato de Acciones de Mitigación</t>
  </si>
  <si>
    <t>Accion_1351</t>
  </si>
  <si>
    <t>Solicitar a la DTP como estructuradora de los procesos de selección para la construcción de infraestructura, requiera y valide con la DTDP, la fecha para la disponibilidad y entrega de los predios -viabilidad predial- que permitan el inicio del contrato de obra, como lo indica el manual de gestión predial al que remite el manual de contratación.</t>
  </si>
  <si>
    <t>Accion_1352</t>
  </si>
  <si>
    <t>Definir e implementar un Plan de Trabajo con la oficina de archivo orientado a establecer la implemantacion de la tablas de retencion documental - TRD y lista de chequeo en los expedientes, que contemple las necesidades de recuros y fechas de implementación para proyectos activos</t>
  </si>
  <si>
    <t>Debilidades en la implementación de las Tablas de Retención Documental vigentes de la Dirección Técnica de Predios.</t>
  </si>
  <si>
    <t>Accion_1353</t>
  </si>
  <si>
    <t>Solicitar a la Oficina de Archivo la actualización de la TRD</t>
  </si>
  <si>
    <t>Accion_1354</t>
  </si>
  <si>
    <t>Coordinar al interior de la DTDP la entrega y recibo de predios de proyectos en ejecución.</t>
  </si>
  <si>
    <t>Deficiencia de controles en la actividad de demolición de predios, que hace parte de la actividad crítica “Administración predial”</t>
  </si>
  <si>
    <t>Accion_1355</t>
  </si>
  <si>
    <t>Realizar dos (2) reuniones para Identificar y precisar los terminos de publicación de información actualizada en la Web por parte de la OAP.</t>
  </si>
  <si>
    <t>Incumplimientos en la ejecución de actividades asociadas a la materialización de riesgos.</t>
  </si>
  <si>
    <t>Accion_1358</t>
  </si>
  <si>
    <t>DICTAR CHARLA A LOS ABOGADOS DE LA DTGJ SOBRE LA IMPORTANCIA Y CONSECUENCIAS DE NO CUMPLIR CON LOS TÉRMINOS PREVISTOS RELACIONADOS CON LAS ACCIONES DE REPETICIÓN</t>
  </si>
  <si>
    <t>Accion_1359</t>
  </si>
  <si>
    <t>Establecer punto de control a través de un abogado de la SGJ para garantizar que la solicitud de concepto jurídico sea marcada en el sistema Orfeo y genere la alerta de vencimiento en el marco del procedimiento PR-GL-06.</t>
  </si>
  <si>
    <t>Extemporaneidad en el trámite de solicitudes de conceptos.</t>
  </si>
  <si>
    <t>Accion_1360</t>
  </si>
  <si>
    <t>Enviar memorando a los jefes de las áreas del IDU sobre el procedimiento PR-GL-06 para el trámite de las solicitudes de conceptos jurídicos efectuados a la SGJ.</t>
  </si>
  <si>
    <t>Inobservancia de las condiciones de trámite contempladas en el procedimiento PR-GL-06.</t>
  </si>
  <si>
    <t>Accion_1361</t>
  </si>
  <si>
    <t>Realizar jornada de conocimiento al interior de la SGJ sobre la normatividad vigente y el procedimiento PR-GL-06 para el trámite asociado a la suspensión de términos de las solicitudes de conceptos jurídicos.</t>
  </si>
  <si>
    <t>Accion_1362</t>
  </si>
  <si>
    <t>Accion_1363</t>
  </si>
  <si>
    <t>Realizar seguimiento mensual de los cambios normativos para hacer ajustes en el normograma.</t>
  </si>
  <si>
    <t>Desactualización normativa en documentación del proceso.</t>
  </si>
  <si>
    <t>Accion_1364</t>
  </si>
  <si>
    <t>Actualizar la normatividad de los Procedimientos de "Gestión del Programa Anual de Caja - PAC y PR-PE-01 Modificaciones Presupuestales", socializarlos y remitir para publicación a la Oficina Asesora de Planeación.</t>
  </si>
  <si>
    <t>Accion_1365</t>
  </si>
  <si>
    <t>Ajustar el Procedimiento de "PR-GAF-079 Traslado entre Cuentas Bancarias", incorporando alternativas que permitan atender contingencias.</t>
  </si>
  <si>
    <t>Incumplimiento de acciones establecidas en el procedimiento PRGAF079 Traslados entre Cuentas Bancarias.</t>
  </si>
  <si>
    <t>Accion_1366</t>
  </si>
  <si>
    <t>Realizar mesa de trabajo con la Dirección Distrital de Presupuesto, la Dirección Distrital de Contabilidad y la Contaduría General de la Nación para aclarar aspectos relevantes.</t>
  </si>
  <si>
    <t>Discrepancias entre información de registros presupuestales e información contable.</t>
  </si>
  <si>
    <t>Accion_1367</t>
  </si>
  <si>
    <t>Reiterar a las áreas del IDU a través de un memorando los términos establecidos para la publicación, resaltando las implicaciones de no adelantar esta actividad en los términos establecidos por la ley.</t>
  </si>
  <si>
    <t>Extemporaneidad en la publicación de documentos contractuales y precontractuales.</t>
  </si>
  <si>
    <t>Accion_1368</t>
  </si>
  <si>
    <t>Elaborar una instrucción jurídica dirigida a las áreas del IDU, en la cual se establezca la obligatoriedad del envío de los informes de cumplimiento de los contratos en ejecución para dar cumplimiento con la ley de transparencia.</t>
  </si>
  <si>
    <t>Ausencia de publicación en SECOP de información sobre ejecución contractual.</t>
  </si>
  <si>
    <t>Accion_1369</t>
  </si>
  <si>
    <t>Asignar a un técnico operativo para realizar la verificación de las publicaciones efectuadas en SECOP, en cada etapa del proceso de selección: prepliego, pliego definitivo, evaluación y adjudicación</t>
  </si>
  <si>
    <t>Extemporaneidad en la publicación de documentos contractuales y pre contractuales</t>
  </si>
  <si>
    <t>Accion_1370</t>
  </si>
  <si>
    <t>Realizar 2 sesiones semestrales de sensibilización sobre la importancia en el cumplimiento de términos legales para publicaciones</t>
  </si>
  <si>
    <t>Accion_1371</t>
  </si>
  <si>
    <t>Hacer socialización a los interventores con los factores recurrentes de devolución de informes mensuales.</t>
  </si>
  <si>
    <t>Hallazgo 1. Incumplimiento en la fecha de entrega, revisión y aprobación de los informes mensuales por parte de interventoría y/o supervisión.</t>
  </si>
  <si>
    <t>Accion_1372</t>
  </si>
  <si>
    <t>Solicitar a la DTP para futuros contratos establecer, en la forma de pago, un porcentaje de descuento a la interventoría a partir de la segunda devolución del informe mensual por parte del IDU.</t>
  </si>
  <si>
    <t>Accion_1373</t>
  </si>
  <si>
    <t>Realizar un análisis al interior de la DTM para establecer los requisitos que se ajusten a las característcas de cada proceso y enviar el documento a la DTP para futuros contratos.</t>
  </si>
  <si>
    <t>Hallazgo 2. Incumplimiento del plazo para suscribir Acta de Inicio de los contratos de Obra 1385 de 2017 y 1387 de 2017</t>
  </si>
  <si>
    <t>Accion_1374</t>
  </si>
  <si>
    <t>Realizar reunión con el contratista y la interventoría para fijar en el acta con cual acta de recibo parcial se realizará la amortización de los $161.083 girados de más como anticipo. (Contrato 1385-2017)</t>
  </si>
  <si>
    <t>HALLAZGO 4. Deficiencias en la gestión y manejo del anticipo en los Contratos 1385 y 1387 de 2017</t>
  </si>
  <si>
    <t>Accion_1375</t>
  </si>
  <si>
    <t>Descontar el valor adicional, en el acta parcial de obra acordada y efectuar la anotación en el Informe de Buen Manejo de Anticipo. (Contrato 1385-2017)</t>
  </si>
  <si>
    <t>Accion_1376</t>
  </si>
  <si>
    <t>Enviar oficio a la fiduciaria solicitando el envío del extracto bancario dentro de los 10 días calendario posteriores al corte, para cumplir con los plazos establecidos. Para los contratos DTM en ejecución.</t>
  </si>
  <si>
    <t>Accion_1377</t>
  </si>
  <si>
    <t>Iniciar proceso sancionatorio</t>
  </si>
  <si>
    <t>HALLAZGO 6. No se evidenció la implementación de un Plan de Contingencia, ante atrasos físicos y financieros del Contrato 1385 de 2017.</t>
  </si>
  <si>
    <t>Accion_1378</t>
  </si>
  <si>
    <t>Programar una socialización del Apéndice G “Cronograma, Lineamientos de seguimiento y control de proyectos”, a los supervisores de la DTM. (Acción ajustada mediante Orfeo 20183050214863 del 4 de septiembre de 2018)</t>
  </si>
  <si>
    <t>HALLAZGO 9. Cumplimiento parcial en la implementación de los entregables asociados al Apéndice G “Cronograma”</t>
  </si>
  <si>
    <t>Accion_1379</t>
  </si>
  <si>
    <t>Memorando de la OTC para todas las áreas técnicas sobre la atención de PQRS asociada a los proyectos de infraestructura.</t>
  </si>
  <si>
    <t>HALLAZGO 10. Debilidades en la atención de Peticiones en puntos IDU.</t>
  </si>
  <si>
    <t>Accion_1380</t>
  </si>
  <si>
    <t>Hacer socialización a los interventores con los factores recurrentes de devolución de informes semanales.</t>
  </si>
  <si>
    <t>HALLAZGO 11. Inoportunidad en la publicación de los informes de avance semanal en ZIPA</t>
  </si>
  <si>
    <t>Accion_1381</t>
  </si>
  <si>
    <t>Actualización de las matrices de riesgos de gestión</t>
  </si>
  <si>
    <t>Falta de reporte y tratamiento de riesgos materializados</t>
  </si>
  <si>
    <t>Accion_1382</t>
  </si>
  <si>
    <t>Modificar la metodología de riesgos: incluyendo una política operacional de oportunidad en el seguimiento a los riesgos de gestión que incluya reporte de eventos materializados, y ajustes a los formatos relacionados.</t>
  </si>
  <si>
    <t>Accion_1383</t>
  </si>
  <si>
    <t>Aplicar una estrategia para socialización y sensibilización a las dependencias sobre los cambios realizados frente a los ajustes metodológicos, con el propósito de generar cultura en el seguimiento periódico a los riesgos Entre las acciones que se deben contemplar están: Sensibilizaciones presenciales, comunicaciones escritas, y comunicaciones informativas.</t>
  </si>
  <si>
    <t>Accion_1384</t>
  </si>
  <si>
    <t>1. Actualizar y publicar el normograma de Planeación Estratégica.</t>
  </si>
  <si>
    <t>Desactualización de la normatividad relacionada en el normograma y los documentos para la gestión del riesgo.</t>
  </si>
  <si>
    <t>Accion_1385</t>
  </si>
  <si>
    <t>2. Actualizar el procedimiento de riesgos en cuanto a su normatividad, referenciando adecuadamente el Manual de Riesgo.</t>
  </si>
  <si>
    <t>Accion_1386</t>
  </si>
  <si>
    <t>3. Inclusión en el procedimiento de actualización del normograma de una política operacional para la frecuencia de actualización del normograma.</t>
  </si>
  <si>
    <t>Accion_1483</t>
  </si>
  <si>
    <t>Realizar revisión y actualización de las políticas operacionales del procedimiento PRMC01 Formulación, monitoreo y seguimiento a planes de mejoramiento (…) versión 5.0, aclarando los diferentes roles para la formulación, cargue y seguimiento de planes de mejoramiento.</t>
  </si>
  <si>
    <t>El sistema de Información CHIE no se ajusta integralmente a lo establecido en el formato FO-MC-01 Plan de mejoramiento interno V5.0.</t>
  </si>
  <si>
    <t>Accion_1484</t>
  </si>
  <si>
    <t>Solicitar la modificación del campo "Ejecutor" en el aplicativo de planes de mejoramiento CHIE</t>
  </si>
  <si>
    <t>Accion_1485</t>
  </si>
  <si>
    <t>Realizar revisión y actualización del procedimiento PRMC04 Respuesta a informe de auditoría y gestión de plan de mejoramiento con organismos de control versión 4.0, aclarando los diferentes roles para la formulación, cargue y seguimiento de planes de mejoramiento.</t>
  </si>
  <si>
    <t>Deficiencia en el análisis de causas generadoras de los hallazgos, al igual que un inadecuado seguimiento al cumplimiento de los Planes de Mejoramiento.</t>
  </si>
  <si>
    <t>Accion_1486</t>
  </si>
  <si>
    <t>Realizar una capacitación en formulación de planes de mejoramiento según la metodología existente</t>
  </si>
  <si>
    <t>Accion_1487</t>
  </si>
  <si>
    <t>Realizar un taller práctico para formulación de planes de mejoramiento según la metodología existente</t>
  </si>
  <si>
    <t>Accion_1488</t>
  </si>
  <si>
    <t>*Generar medios de comunicación permanentes con la Dirección de Gestión Judicial.</t>
  </si>
  <si>
    <t>Errada clasificación de las cuentas por cobrar de Actos administrativos que no se encuentran plenamente ejecutoriados.</t>
  </si>
  <si>
    <t>Accion_1489</t>
  </si>
  <si>
    <t>Realizar la validación y la solicitud a la STRT sobre los ajustes requeridos a la marca "</t>
  </si>
  <si>
    <t>Accion_1490</t>
  </si>
  <si>
    <t>Se realizará un ejercicio de pre asignación de las zonas de influencia que van a hacer objeto de asignación en un próximo cobro de Valorización y estudio de casos especiales</t>
  </si>
  <si>
    <t>Materialización del riesgo R.VF.04 "Que la liquidación de la contribución de valorización presenta inconsistencias", sin tratamiento correspondiente.</t>
  </si>
  <si>
    <t>Accion_1491</t>
  </si>
  <si>
    <t>Verificación y actualización de los controles de la matriz de riesgos de gestión</t>
  </si>
  <si>
    <t>Fallas en el inventario de controles para la gestión de riesgos</t>
  </si>
  <si>
    <t>Accion_1492</t>
  </si>
  <si>
    <t>Solicitar reunión para la actualización de las TRD con el área responsable de efectuar la actualización</t>
  </si>
  <si>
    <t>Desactualización de las Tablas de Retención Documental TRD</t>
  </si>
  <si>
    <t>Accion_1493</t>
  </si>
  <si>
    <t>Solicitar y recibir una capacitación por parte de la OAP en la formulación de acciones de planes de mejoramiento</t>
  </si>
  <si>
    <t>Deficiencias en la formulación de acciones de planes de mejoramiento</t>
  </si>
  <si>
    <t>Accion_1494</t>
  </si>
  <si>
    <t>Realizar seguimiento y validación de la información publicada una vez al mes y generar el reporte correspondiente a la OAC de los links que tengan inconvenientes, para lo cual será asignada una persona en la DTE.</t>
  </si>
  <si>
    <t>Errores y diferencia en los enlaces de la información geográfica</t>
  </si>
  <si>
    <t>Accion_1495</t>
  </si>
  <si>
    <t>Solicitar mediante memorando a la OAC y a la STRT un link en donde el cliente interno y externo pueda informar sobre el mal funcionamiento de los vínculos.</t>
  </si>
  <si>
    <t>Accion_1496</t>
  </si>
  <si>
    <t>Se solicitará mediante memorando a la OAC y a la STRT un link en la intranet (Mapa de procesos/Innovación y gestión del conocimiento/especificaciones técnicas) que conduzca a los históricos de las especificaciones técnicas.</t>
  </si>
  <si>
    <t>No publicación de las versiones anteriores de las especificaciones técnicas en la intranet.</t>
  </si>
  <si>
    <t>Accion_1497</t>
  </si>
  <si>
    <t>Remitir un correo de seguimiento semanal a los articuladores con los términos de notificación de las resoluciones.</t>
  </si>
  <si>
    <t>No disposición de resoluciones de oferta de compra firmadas en el sistema ORFEO</t>
  </si>
  <si>
    <t>Accion_1498</t>
  </si>
  <si>
    <t>Realizar una reunión con Archivo Central para unificar criterios y establecer la articulación del procedimiento de archivo y correspondencia con la norma procesal.</t>
  </si>
  <si>
    <t>Accion_1499</t>
  </si>
  <si>
    <t>Presentar un informe ejecutivo del estado actual de los convenios en ejecución con las Empresas de Servicios Públicos con frecuencia trimestral.</t>
  </si>
  <si>
    <t>Incumplimiento en la elaboración del informe ejecutivo consolidado de los convenios y/o contratos interadministrativos con destino a la Dirección General.</t>
  </si>
  <si>
    <t>Accion_1500</t>
  </si>
  <si>
    <t>Solicitar la delegación formal del representante por la Dirección General para la conformación del Comité Coordinador.</t>
  </si>
  <si>
    <t>Incumplimiento a la Cláusula Décima Cuarta del Convenio IDU-1454-2017.</t>
  </si>
  <si>
    <t>Accion_1501</t>
  </si>
  <si>
    <t>Hacer reuniones bimestrales con el área encargada del contrato de almacenamiento y custodia de los medios magnéticos en sitio externo.</t>
  </si>
  <si>
    <t>NC 1: Incumplimiento de actividades establecidas en el Manual de Copias de Seguridad</t>
  </si>
  <si>
    <t>Accion_1502</t>
  </si>
  <si>
    <t>Elaborar informe y presentarlo a la Subdirectora, sobre el estado de los trabajos de copias de seguridad y restauración de enero a agosto de 2018.</t>
  </si>
  <si>
    <t>Accion_1503</t>
  </si>
  <si>
    <t>Elaborar informe y presentarlo a la Subdirectora, sobre el estado de los trabajos de copias de seguridad y restauración de acuerdo con la periodicidad indicada en el MG-TI-16 “Manual de Copias de Seguridad”.</t>
  </si>
  <si>
    <t>Accion_1504</t>
  </si>
  <si>
    <t>Elaborar y ejecutar plan de actividades para verificar la restauración de copias de respaldo.</t>
  </si>
  <si>
    <t>Accion_1505</t>
  </si>
  <si>
    <t>Generar y enviar un reporte de usuarios registrados en el servicio del Directorio Activo para cada proceso, solicitando confirmación del estado de cada usuario al líder.</t>
  </si>
  <si>
    <t>NC 2. Incumplimiento en el envío de reportes para la revisión de los derechos de acceso a los recursos de TI</t>
  </si>
  <si>
    <t>Accion_1506</t>
  </si>
  <si>
    <t>Actualizar los documentos: DUTI01 - Catálogo de servicios de tecnologías de la información y la comunicación y PRTI06 – Gestión de servicios de tecnologías de la información, para armonizar con el sistema ARANDA.</t>
  </si>
  <si>
    <t>NC 3: Inconsistencias en la información del reporte de casos atendidos</t>
  </si>
  <si>
    <t>Accion_1507</t>
  </si>
  <si>
    <t>Generar un memorando u oficio de notificación y nombramiento de los especialistas al inicio de cada proyecto, recordando además la obligación de reportar las novedades para actualizar en SIAC.</t>
  </si>
  <si>
    <t>NC 1: Desactualización de la información consignada en el aplicativo SIAC.</t>
  </si>
  <si>
    <t>Accion_1508</t>
  </si>
  <si>
    <t>Emitir un memorando u oficio en el que se aclare este requisito y la forma de recibir y dar trámite interno, tanto del recibo como de la respuesta de los informes mensuales y los procesos en caso de incumplimiento.</t>
  </si>
  <si>
    <t>NC 2: Inefectividad de la Acción 1091 — Plan de mejoramiento interno.</t>
  </si>
  <si>
    <t>Accion_1509</t>
  </si>
  <si>
    <t>Incluir en los cronogramas de los futuros proyectos a ejecutar, plazos para revisión y aprobación de los productos antes de Iniciar la etapa de diseños.</t>
  </si>
  <si>
    <t>NC 1. Incumplimiento en la entrega de los productos de factibilidad, por parte de los consultores y/o interventores conforme a los cronogramas establecidos y aprobados.</t>
  </si>
  <si>
    <t>Accion_1510</t>
  </si>
  <si>
    <t>Realizar una conferencia técnica informativa, al equipo auditor y supervisores de apoyo de contratos de conservación, sobre requisitos de materiales en espacio público según las especificaciones técnicas IDU-ET.</t>
  </si>
  <si>
    <t>Fallas en la verificación o control de materiales utilizados en obra</t>
  </si>
  <si>
    <t>Accion_1511</t>
  </si>
  <si>
    <t>Gestionar ante la OAP una capacitación en las herramientas de análisis de causas para formular planes de mejoramiento.</t>
  </si>
  <si>
    <t>Fallas en la aplicación de la metodología de lluvia de ideas</t>
  </si>
  <si>
    <t>Accion_1512</t>
  </si>
  <si>
    <t>Gestionar ante la OCI una capacitación en elaboración de planes de mejoramiento según procedimiento PR-MC-01 .</t>
  </si>
  <si>
    <t>Accion_1513</t>
  </si>
  <si>
    <t>Actualizar el plan de transición y llevar versionamientos</t>
  </si>
  <si>
    <t>Inadecuada planificación y control de cambios en el Sistema de Gestión de la Calidad.</t>
  </si>
  <si>
    <t>Accion_1514</t>
  </si>
  <si>
    <t>Realizar una sensibilización sobre la política de manejo de la materialización de riesgo para los facilitadores del proceso, por parte del experto en la metodología de riesgos del IDU</t>
  </si>
  <si>
    <t>Materialización de riesgos del proceso</t>
  </si>
  <si>
    <t>Accion_1515</t>
  </si>
  <si>
    <t>Solicitar por email la actualización de la matriz de riesgos de acuerdo con la materialización evidenciada</t>
  </si>
  <si>
    <t>Accion_1516</t>
  </si>
  <si>
    <t>Estructurar un lineamiento para gestión de cambios incluido en algún documento del Sistema Integrado de Gestión</t>
  </si>
  <si>
    <t>Accion_1517</t>
  </si>
  <si>
    <t>Actualización y publicación de la Caracterización del proceso de Planeación estratégica, considerando la participación de los profesionales de la OAP en la revisión de la caracterización.</t>
  </si>
  <si>
    <t>No se cuenta con evidencia, que permita conocer el resultado de los productos establecidos como salidas, en la caracterización del proceso.</t>
  </si>
  <si>
    <t>Accion_1518</t>
  </si>
  <si>
    <t>Realizar una actividad de sensibilización en aspectos fundamentales del Sistema de Gestión de Calidad y Ambiental, a través de espacios presenciales en las tres sedes del IDU.</t>
  </si>
  <si>
    <t>Falta de conciencia por parte del personal, de aspectos transversales propios del SIG.</t>
  </si>
  <si>
    <t>Accion_1519</t>
  </si>
  <si>
    <t>Medir el grado de entendimiento de aspectos básicos de la sensibilización impartida</t>
  </si>
  <si>
    <t>Accion_1520</t>
  </si>
  <si>
    <t>Actualizar los documentos identificados con necesidad de ajustes de acuerdo con la hoja de cálculo adjunta, Documentos_por_actualizar.</t>
  </si>
  <si>
    <t>Deficiencias en la creación, actualización y control de la Información documentada del SIG.</t>
  </si>
  <si>
    <t>Accion_1521</t>
  </si>
  <si>
    <t>Implementar el SID para la gestión de los documentos del SIG.</t>
  </si>
  <si>
    <t>Accion_1522</t>
  </si>
  <si>
    <t>Realizar una reunión con los representantes de los procesos responsables de PIC, SNC y responsables del reciclaje para fortalecer el conocimiento sobre los controles definidos en los respectivos planes de mejora de cara.</t>
  </si>
  <si>
    <t>Acciones de planes de mejoramiento no efectivas</t>
  </si>
  <si>
    <t>Accion_1523</t>
  </si>
  <si>
    <t>Realizar una sensibilización sobre planes de mejora y causa raíz que aumente los conocimientos de los asistentes al respecto.</t>
  </si>
  <si>
    <t>Accion_1524</t>
  </si>
  <si>
    <t>Realizar y enviar correo a los profesionales del SIG de la OAP, y a los facilitadores de las dependencias del grupo operativo SIG, solicitando la verificación de los ajustes</t>
  </si>
  <si>
    <t>Falta de análisis y evaluación de los resultados de seguimiento y medición a los indicadores de gestión</t>
  </si>
  <si>
    <t>Accion_1525</t>
  </si>
  <si>
    <t>Actualización de la GUPE18-Guía de Seguimiento de la Gestión del IDU, donde se establecerán los lineamientos para las publicaciones de las moficicaciones.</t>
  </si>
  <si>
    <t>Accion_1526</t>
  </si>
  <si>
    <t>Realizar y publicar el Cuadro de mando en el Manual de Procesos con los ajustes acordados en las mesas realizadas durante el segundo trimestre del 2018, derivados de las recomendaciones de la OCI y acordados con las dependencias.</t>
  </si>
  <si>
    <t>Accion_1527</t>
  </si>
  <si>
    <t>Realizar los ajustes y mejoras en las caracteristicas y componentes del riesgo RPE01 contemplando el análisis y valoración de los controles para determinar el tratamiento del riesgo que se requiera.</t>
  </si>
  <si>
    <t>Accion_1528</t>
  </si>
  <si>
    <t>Actualización del normograma del proceso de planeación estratégica. Incluyendo la normatividad relacionada en el hallazgo.</t>
  </si>
  <si>
    <t>Accion_1529</t>
  </si>
  <si>
    <t>Socializar al equipo de la OAP el procedimiento del normograma</t>
  </si>
  <si>
    <t>Accion_1530</t>
  </si>
  <si>
    <t>Sensbilización al personal de la OAP en la estructuración de planes de mejoramiento y análisis de causas. (actividad definida en el marco del proceso de Mejoramiento Continuo)</t>
  </si>
  <si>
    <t>Accion_1531</t>
  </si>
  <si>
    <t>Establecer punto de control a través de un abogado de la SGJ para garantizar que la solicitud de respuesta ante requerimientos efectuados por los órganos de control y respuestas a los derechos de petición sobre temas de alto impacto sean tramitadas de acuerdo a los términos otorgados</t>
  </si>
  <si>
    <t>Falta de control de términos de respuesta ante requerimientos efectuados por los órganos de control y respuestas a los derechos de petición sobre temas de alto impacto.</t>
  </si>
  <si>
    <t>Accion_1532</t>
  </si>
  <si>
    <t>Realizar jornada de socialización al interior de la SGJ sobre el artículo 2.1.1.2.1.8 "Publicación de la Ejecución de Contratos" del Decreto 1081 de 2015 y por ende incumpliendo el numeral 1 del literal a) del numeral 8.2.2 de la Norma ISO 9001:2015</t>
  </si>
  <si>
    <t>Incumplimiento en la publicación de la ejecución de contratos, en el Sistema Electrónico para la Contratación Pública SECOP.</t>
  </si>
  <si>
    <t>Accion_1533</t>
  </si>
  <si>
    <t>Construir archivo digital con las evidencias que soportan la construcción de los indicadores de gestión</t>
  </si>
  <si>
    <t>Ausencia de métodos de medición, que soporten los resultados de indicadores de gestión del proceso.</t>
  </si>
  <si>
    <t>Accion_1534</t>
  </si>
  <si>
    <t>Consolidar y remitir a la DTGC para su publicación en SECOP, los certificados o documentos que consten el cumplimiento de la ejecución a corte del mes de agosto 2018, de los contratos que actualmente se estén ejecutando y se encuentren bajo coordinación y/o supervisión de la DTAF y sus subdirecciones técnicas.</t>
  </si>
  <si>
    <t>Ausencia de publicación en SECOP de información sobre ejecución contractual</t>
  </si>
  <si>
    <t>Accion_1535</t>
  </si>
  <si>
    <t>Remitir una comunicación desde la DTAF a los supervisores y apoyos a la supervisión de contratos de las subdirecciones técnicas, en donde se informen las directrices a seguir para el cumplimiento eficiente de esta labor.</t>
  </si>
  <si>
    <t>Accion_1536</t>
  </si>
  <si>
    <t>Elaborar y socializar con el personal que traslada archivo entre sedes de la Entidad, un documento que contenga las recomendaciones y directrices con las buenas practicas para llevar a cabo esta actividad.</t>
  </si>
  <si>
    <t>Accion_1537</t>
  </si>
  <si>
    <t>Participar de las actividades de capacitación que realiza la Oficina Asesora de Planeación, sobre la formulación y elaboración de planes de mejoramiento.</t>
  </si>
  <si>
    <t>Accion_1538</t>
  </si>
  <si>
    <t>Solicitar aclaración a la DTGC, sobre el procedimiento, aplicación y uso del cierre de expedientes contractuales en contratos no misionales.</t>
  </si>
  <si>
    <t>Ausencia de constancia de cierre de expediente contractual</t>
  </si>
  <si>
    <t>Accion_1539</t>
  </si>
  <si>
    <t>Socializar el resultado de la consulta emitida por la DTGC (sobre constancia de cierre), a los supervisores de contratos de la DTAF y sus subdirecciones técnicas.</t>
  </si>
  <si>
    <t>Accion_1540</t>
  </si>
  <si>
    <t>Realizar un diagnóstico de los contratos pendientes de cierre de expediente, cuya supervisión haya estado o este a cargo de la DTAF o de sus subdirecciones, desde la vigencia 2016, así como un cronograma para realizar la labor de cierre, de conformidad con la respuesta entregada por la DTGC, en caso de proceder.</t>
  </si>
  <si>
    <t>Accion_1541</t>
  </si>
  <si>
    <t>Corregir y documentar las mejoras de mantenimiento locativo a las condiciones físicas que presentan riesgo para la información, las cuales fueron evidenciadas en el área de archivo de la sede IDU Calle 20 dentro del recorrido de la Auditoria.</t>
  </si>
  <si>
    <t>Inadecuadas condiciones físicas y ambientales para la manipulación, el almacenamiento, custodia y protección del archivo documental del Instituto.</t>
  </si>
  <si>
    <t>Accion_1542</t>
  </si>
  <si>
    <t>Diseñar un cronograma en donde se plasmen las actividades y fechas a cumplir para presentar el PESV ante el organismo de tránsito.</t>
  </si>
  <si>
    <t>No registro del Plan Estratégico de Seguridad Vial (PESV) ante el organismo de tránsito.</t>
  </si>
  <si>
    <t>Accion_1543</t>
  </si>
  <si>
    <t>Emitir comunicación dirigida al equipo de la STRH, recordando la importancia de dejar evidencia de todas las acciones realizadas en el marco de la inducción alas servidores del nivel directivo del Instituto</t>
  </si>
  <si>
    <t>Ausencia de evidencia de la inducción del personal directivo que ingresa al Instituto.</t>
  </si>
  <si>
    <t>Accion_1544</t>
  </si>
  <si>
    <t>Dotar de contenedores plásticos que protejan la documentación al momento de realizar traslados entre las sedes.</t>
  </si>
  <si>
    <t>Accion_1545</t>
  </si>
  <si>
    <t>Realizar una sensibilización a las personas que realizan labores de manipulación de documentos, archivos y carpetas en el proceso de Gestión Documental, sobre la importancia del uso adecuado de los elementos de protección personal en este tipo de actividades.</t>
  </si>
  <si>
    <t>Uso no adecuado de los elementos de protección personal</t>
  </si>
  <si>
    <t>Accion_1546</t>
  </si>
  <si>
    <t>Realizar inspecciones quincenales aleatorias, a las personas que trabajan en la Gestión Documental, en donde se verifique el uso de los elementos de protección personal. Registrar el resultado de la revisión en el formato FOAC29 "VERIFICACION USO DE ELEMENTOS DE PROTECCION PERSONAL V1.0"</t>
  </si>
  <si>
    <t>Accion_1547</t>
  </si>
  <si>
    <t>Solicitar concepto a la entidad técnica competente sobre la pertinencia del procedimiento aplicado en el IDU en cuento a la afiliación de los servidores públicos a la ARL</t>
  </si>
  <si>
    <t>Inexistencia de cobertura en riesgos laborales el primer día de trabajo de servidores de planta.</t>
  </si>
  <si>
    <t>Accion_1548</t>
  </si>
  <si>
    <t>Una vez se reciba respuesta por parle de la entidad técnica competente respecto al concepto solicitado, adoptar las correspondientes recomendaciones, en caso de que haya lugar a ello</t>
  </si>
  <si>
    <t>Accion_1549</t>
  </si>
  <si>
    <t>Incluir en el normograma la norma faltante (Ley 1857 de 2017)</t>
  </si>
  <si>
    <t>Desactualización del normograma del proceso</t>
  </si>
  <si>
    <t>Accion_1550</t>
  </si>
  <si>
    <t>Revisar periódicamente las fuentes de información de la normatividad vigente en Materia de Gestión de Talento Humano</t>
  </si>
  <si>
    <t>Accion_1551</t>
  </si>
  <si>
    <t>Formular dos (2) acciones de mejora utilizando el procedimiento PR-MC-01 "Formulación, monitoreo y seguimiento a planes de mejoramiento de auditorías internas, auditorías externas, autoevaluación y evaluaciones de gestión</t>
  </si>
  <si>
    <t>Falta formulación de acciones por autocontrol de acuerdo con el procedimiento interno</t>
  </si>
  <si>
    <t>Accion_1552</t>
  </si>
  <si>
    <t>Socializar el procedimiento PR-MC-01 a los integrantes de la mesa de gobierno ZIPA</t>
  </si>
  <si>
    <t>Accion_1553</t>
  </si>
  <si>
    <t>Enviar formato FO-PE-11 diligenciado a la OAP. Contrato IDU-1115-16</t>
  </si>
  <si>
    <t>Hallazgo 5 Deficiencias en la gestión de riesgos del proceso</t>
  </si>
  <si>
    <t>Accion_1554</t>
  </si>
  <si>
    <t>Enviar oficio a la interventoría para que realice un monitoreo frecuente a los frentes ejecutados con miras a identificar nuevas patologías o deficiencias que el contratista debe atender antes del recibo final de obra</t>
  </si>
  <si>
    <t>Hallazgo 7. Deficiencias en acabados y en la implementación del Manejo Ambiental en obra en el contrato 1385 de 2017</t>
  </si>
  <si>
    <t>Accion_1555</t>
  </si>
  <si>
    <t>Evaluar el desempeño de la gestión ambiental del contratista, a través del interventor, y presentar su registro en las fichas de seguimiento a las labores ambientales y de SST para el ítem de protección de sumideros, frente a la naturaleza del hallazgo.</t>
  </si>
  <si>
    <t>Accion_1556</t>
  </si>
  <si>
    <t>Realizar la capacitación a los profesionales SIG de la STEST y la STESV para que se realice el reporte mensualmente</t>
  </si>
  <si>
    <t>Incumplimiento reporte de Salidas No conformes</t>
  </si>
  <si>
    <t>Accion_1557</t>
  </si>
  <si>
    <t>Actualizar el reporte de los productos no conformes del proceso de Ejecución de obras</t>
  </si>
  <si>
    <t>Accion_1558</t>
  </si>
  <si>
    <t>Capacitar, formar y/o sensibilizar al grupo de radicación de la STRF, al grupo canales de atencion de la OTC, y a los residentes sociales de los contratos de los proyectos de infrraestructura.</t>
  </si>
  <si>
    <t>Inconsistencias en la determinación de la tipología y clasificación documental de requerimienos ciudadanos</t>
  </si>
  <si>
    <t>Accion_1559</t>
  </si>
  <si>
    <t>Realizar una campaña de comunicación desde la figura del defensor del ciudadano.</t>
  </si>
  <si>
    <t>Extemporaneidad en la generación o entrega de respuesta al peticionario</t>
  </si>
  <si>
    <t>Accion_1560</t>
  </si>
  <si>
    <t>A las respuestas dirigidas a peticionarios anónimos, se publicarán en cartelera en formarto con fecha, hora y nombre de quien fijará y desfijará las respuestas, y esto a su vez, será cargado como imágen en el Sistema Orfeo.</t>
  </si>
  <si>
    <t>Accion_1561</t>
  </si>
  <si>
    <t>Enviar un memorando al área supervisora del contrato IDU-1413-2017. en el cual se señale la importancia de contar con la totalidad de la información de la etapa de ejecución del contrato en el expediente físico y virtual</t>
  </si>
  <si>
    <t>Deficiencias en los soportes de controles de los bienes o productos adquiridos externamente-Contrato IDU-1413-2017.</t>
  </si>
  <si>
    <t>Accion_1562</t>
  </si>
  <si>
    <t>Generar vistas para consulta de acciones según el rol en el Instituto</t>
  </si>
  <si>
    <t>Facilitar las consultas de acuerdo al rol</t>
  </si>
  <si>
    <t>Accion_1563</t>
  </si>
  <si>
    <t>Realizar el curso de MIPG organizado por el DASCD por parte de los funcionarios IDU</t>
  </si>
  <si>
    <t>Oportunidad de Mejora: Realizar un esquema de capacitaciones del MIPG</t>
  </si>
  <si>
    <t>Accion_1564</t>
  </si>
  <si>
    <t>Contratar la formación de auditores internos en ISO 45001:2018</t>
  </si>
  <si>
    <t>Oportunidad de Mejora: Realizar un ciclo de auditorias internas en el primer semestre de 2019, que contemple los subsistemas (SGA, SGSST, SGSI y SGC).</t>
  </si>
  <si>
    <t>Accion_1565</t>
  </si>
  <si>
    <t>Preparar y tramitar la aprobación del plan anual de auditoria que incluya los Subsistemas de Gestión Ambiental, Calidad, SST y Seguridad de la información.</t>
  </si>
  <si>
    <t>Oportunidad de Mejora: Realizar un ciclo de auditorias internas en el primer semestre de 2019 , que contemple los subsistemas.</t>
  </si>
  <si>
    <t>Accion_1585</t>
  </si>
  <si>
    <t>Socializar los procedimientos actualizados de la DTPS a los servidores públicos del área</t>
  </si>
  <si>
    <t>Extemporaneidad en la revisión de la solicitud de trámite y soportes de procesos por parte de la DTPS</t>
  </si>
  <si>
    <t>Accion_1586</t>
  </si>
  <si>
    <t>Realizar inducciones y reinducciones para unificación de criterios y politicas a los servidores públicos del área</t>
  </si>
  <si>
    <t>Accion_1587</t>
  </si>
  <si>
    <t>Ausencia parcial de constancias impresas de la publicación de cada uno de los documentos publicados en los portales de contratación</t>
  </si>
  <si>
    <t>Accion_1588</t>
  </si>
  <si>
    <t>Accion_1589</t>
  </si>
  <si>
    <t>Ausencia de evidencia de revisión de las evaluaciones (iniciales y finales) de los respectivos procesos de selección, por parte del Director Técnico de Procesos Selectivos</t>
  </si>
  <si>
    <t>Accion_1590</t>
  </si>
  <si>
    <t>Empleo de formatos desactualizados y uso indebido de formatos</t>
  </si>
  <si>
    <t>Accion_1591</t>
  </si>
  <si>
    <t>Accion_1592</t>
  </si>
  <si>
    <t>Falta de oportunidad en publicaciones de Adenda</t>
  </si>
  <si>
    <t>Accion_1593</t>
  </si>
  <si>
    <t>Accion_1594</t>
  </si>
  <si>
    <t>Deficiencias en el control de firmas de documentos publicados en SECOP</t>
  </si>
  <si>
    <t>Accion_1595</t>
  </si>
  <si>
    <t>Accion_1597</t>
  </si>
  <si>
    <t>Elevar consultar a la Secretaría Jurídica de la Alcaldía de Bogotá sobre la obligatoriedad de la publicación en el CAV de los procesos de selección</t>
  </si>
  <si>
    <t>Ausencia de registros en el Portal de Contratación a la Vista CAV</t>
  </si>
  <si>
    <t>Accion_1598</t>
  </si>
  <si>
    <t>No se evidenciaron soportes de la ejecución de puntos de control relacionados en el Procedimiento PR-GC-02 Licitación Pública</t>
  </si>
  <si>
    <t>Accion_1599</t>
  </si>
  <si>
    <t>Socializar los procedimientos ACTUALIZADOS de la DTPS a los servidores públicos del área</t>
  </si>
  <si>
    <t>Accion_1600</t>
  </si>
  <si>
    <t>Ingreso de personal ajeno a la DTPS, sin realizar el registro en la respectiva planilla de control</t>
  </si>
  <si>
    <t>Accion_1601</t>
  </si>
  <si>
    <t>Realizar una inspección al parque automotor del IDU, diagnosticando el cumplimiento de elementos de seguridad mínimo requeridos en los vehículos.</t>
  </si>
  <si>
    <t>Carencia de elementos de seguridad mínimos requeridos en los vehículos.</t>
  </si>
  <si>
    <t>Accion_1602</t>
  </si>
  <si>
    <t>Dotar de elementos de seguridad mínimos requeridos, a los vehículos de la Entidad que fueron identificados con faltantes en los mismos.</t>
  </si>
  <si>
    <t>Accion_1603</t>
  </si>
  <si>
    <t>Socializar el uso del formato FO-RF-11 Orden de Servicio para la Revisión de Vehículos, entre los conductores y el conductor mecánico, además de exigir su diligenciamiento pleno, incluidas las firmas.</t>
  </si>
  <si>
    <t>Deficiencias en el diligenciamiento del formato de orden de servicio para la revisión de vehículos.</t>
  </si>
  <si>
    <t>Accion_1604</t>
  </si>
  <si>
    <t>Realizar la actualización documental de: 1. Resolución por la cual se constituye y reglamenta el funcionamiento de la Caja Menor de gastos generales del IDU, para la siguiente vigencia. 2. Manual MG-RF-02: Administración bienes muebles e inmuebles del IDU, teniendo en cuenta los nuevos lineamientos de la SDH o manual que expida dicha Secretaría. Las anteriores actualizaciones, conforme con la operación y gestión del proceso.</t>
  </si>
  <si>
    <t>Deficiencias en el control de cambios, disponibilidad y actualización normativa de información documentada del proceso</t>
  </si>
  <si>
    <t>Accion_1605</t>
  </si>
  <si>
    <t>Realizar jornada de organización y clasificación del inventario existente en la bodega de almacén ubicada en la carrera 96 No. 25G-27</t>
  </si>
  <si>
    <t>Inadecuada organización de bienes devolutivos en Almacén.</t>
  </si>
  <si>
    <t>Accion_1606</t>
  </si>
  <si>
    <t>Realizar inspecciones a las placas que identifican los bienes muebles que se encuentran en servicio del Instituto, durante los arqueos físicos mensuales realizados a los funcionarios y contratistas de prestación de servicios.</t>
  </si>
  <si>
    <t>Incumplimiento política de manejo de bienes del IDU.</t>
  </si>
  <si>
    <t>Accion_1607</t>
  </si>
  <si>
    <t>Accion_1608</t>
  </si>
  <si>
    <t>Documentar las solicitudes enviadas a la STRT con los problemas de funcionamiento del sistema Stone, que afecten el envío oportuno del informe valorizado de bienes a la STPC.</t>
  </si>
  <si>
    <t>Incumplimiento de disposiciones establecidas en el Anexo No. 1 Plan de Sostenibilidad Contable</t>
  </si>
  <si>
    <t>Accion_1609</t>
  </si>
  <si>
    <t>Gestionar ante la STRT, los ajustes que se consideren necesarios para el CHAT de valorización (Formato FO-TI-06)</t>
  </si>
  <si>
    <t>NO ATENCIÓN REQUERIMIENTOS EN CHAT Y CONTESTACIÓN EXTEMPORANEA DE PETICIONES</t>
  </si>
  <si>
    <t>Accion_1610</t>
  </si>
  <si>
    <t>Gestionar la revisión y actualización de la tipificación y tiempos en los radicados de entrada a la DTAV.</t>
  </si>
  <si>
    <t>CONTESTACIÓN EXTEMPORÁNEA DE PETICIONES</t>
  </si>
  <si>
    <t>Accion_1611</t>
  </si>
  <si>
    <t>Realizar la solicitud de ajuste de la nota de validez del Certifiacado de Estado de Cuenta para Trámite Notarial expedidos por página web y módulo ágil</t>
  </si>
  <si>
    <t>INCONSISTENCIA EN INFORMACIÓN GENERADA EN EL CERTIFICADO DE ESTADO DE CUENTA PARA TRÁMITE NOTARIAL</t>
  </si>
  <si>
    <t>Accion_1612</t>
  </si>
  <si>
    <t>Realizar seguimiento periódico mediante pruebas de impresión en el portal web y módulo ágill, de los Certificados de Estado de Cuenta para Trámite Notarial</t>
  </si>
  <si>
    <t>Accion_1613</t>
  </si>
  <si>
    <t>ESTRUCTURAR Y SENSIBILIZAR UNA NUEVA FORMA DE ACTUALIZACIÓN Y CONSULTA DEL NORMOGRAMA</t>
  </si>
  <si>
    <t>OPTIMIZACIÓN NORMOGRAMA</t>
  </si>
  <si>
    <t>Accion_1624</t>
  </si>
  <si>
    <t>Concluir el curso virtual de cincuenta (50) horas SG SST por parte del representante del sistema (Subdirector de Gestión Corporativa)-</t>
  </si>
  <si>
    <t>El responsable del Sistema, no cuenta con certificación de curso virtual en SST</t>
  </si>
  <si>
    <t>Accion_1625</t>
  </si>
  <si>
    <t>Emitir resolución modificatoria de la Resolución interna 447 de 2012, estableciendo pautas sobre los representantes del SGSST y tiempos para el cumplimiento del requisito.</t>
  </si>
  <si>
    <t>Accion_1626</t>
  </si>
  <si>
    <t>Llevar a Comité la directriz para verificar su pertinencia.</t>
  </si>
  <si>
    <t>No se evidenció firma del representante legal de la revisión anual realizada a la Política del SGSST</t>
  </si>
  <si>
    <t>Accion_1627</t>
  </si>
  <si>
    <t>Ajustar el procedimiento de Revisión por la dirección para dejar explicita el chequeo de la política y definir un proceder si se considera ratificada la directriz de SST.</t>
  </si>
  <si>
    <t>Accion_1628</t>
  </si>
  <si>
    <t>Actualizar el normograma lo permtinente a SST</t>
  </si>
  <si>
    <t>Desactualización del normograma del proceso.</t>
  </si>
  <si>
    <t>Accion_1629</t>
  </si>
  <si>
    <t>Emitir un acto administrativo donde se establezca el lineamiento para mantener el normograma actualizado.</t>
  </si>
  <si>
    <t>Accion_1630</t>
  </si>
  <si>
    <t>Solicitar licencia y capacitación a SGJ de la herramienta Vlex</t>
  </si>
  <si>
    <t>Accion_1631</t>
  </si>
  <si>
    <t>Actualizar el procedimiento para simplificar su aplicación</t>
  </si>
  <si>
    <t>Falta de implementación del procedimiento de Gestión del Cambio.</t>
  </si>
  <si>
    <t>Accion_1632</t>
  </si>
  <si>
    <t>Emitir un comunicado donde se establezca la responsabilidad de SGGC, STRF, STRT, STRH y OAP sobre la implementación del procedimiento.</t>
  </si>
  <si>
    <t>Accion_1633</t>
  </si>
  <si>
    <t>Memorando de alerta al Copasst sobre las responsabilidades de su rol y la necesidad de identificar una programación mensual para atender las investigaciones cada vez que se presenta.</t>
  </si>
  <si>
    <t>Investigación extemporánea de accidentes de trabajo</t>
  </si>
  <si>
    <t>Accion_1634</t>
  </si>
  <si>
    <t>Definir un lineamiento de autocontrol desde la SGGC frente a la caraterización de las acciones para la mejora del sistema y su documentación en el aplicativo CHIE</t>
  </si>
  <si>
    <t>Acciones de planes de mejoramiento no efectivas y no documentación de acciones preventivas.</t>
  </si>
  <si>
    <t>Accion_1635</t>
  </si>
  <si>
    <t>Realizar la gestión con la STRF para que se de en el Orfeo un plazo de 10 días hábiles a la radicación de los informes mensuales.</t>
  </si>
  <si>
    <t>HALLAZGO 1. Incumplimiento en la fecha de entrega, revisión o aprobación de los informes mensuales por parte de interventoría y/o supervisión en los contratos 1543 de 2017 y 1835 de 2014 y 1550 de 2017.</t>
  </si>
  <si>
    <t>Accion_1636</t>
  </si>
  <si>
    <t>Informar a los nuevos contratistas de obra y de Interventoría, los términos para la presentación de los documentos necesarios para la suscripción de los modificatorios en caso de ser necesario.</t>
  </si>
  <si>
    <t>Accion_1637</t>
  </si>
  <si>
    <t>Realizar la contratación de mínimo cuatro personas que se encarguen de revisar y presentar los ITEMS No previstos</t>
  </si>
  <si>
    <t>HALLAZGO 2. Incumplimiento de términos establecidos para dar respuesta de la objeción o no objeción de los ítems no previstos en el contrato IDU 1835 de 2014.</t>
  </si>
  <si>
    <t>Accion_1638</t>
  </si>
  <si>
    <t>Devolver a la interventoría los ítems no Previstos que presenten observaciones</t>
  </si>
  <si>
    <t>Accion_1639</t>
  </si>
  <si>
    <t>Realizar solicitud y apremio a la Interventoría de este contrato con la exigencia de presentar todos los documentos de conformidad con el apéndice G</t>
  </si>
  <si>
    <t>HALLAZGO 3. Debilidades en la implementación de los entregables asociados al Apéndice G “Lineamientos de Seguimiento y Control de Proyectos” en el contrato 1550 de 2017.</t>
  </si>
  <si>
    <t>Accion_1640</t>
  </si>
  <si>
    <t>HALLAZGO 4. Extemporaneidad en la presentación de la solicitud de prorroga, así como en la suscripción de la Prórroga No. 1 al contrato 1550 de 2017</t>
  </si>
  <si>
    <t>Accion_1641</t>
  </si>
  <si>
    <t>Actualizar la matriz de riesgo del proceso de Ejecución de obra con el nuevo formato.</t>
  </si>
  <si>
    <t>HALLAZGO 5. Debilidad en la gestión de riesgos del proceso Ejecución de Obras.</t>
  </si>
  <si>
    <t>Accion_1642</t>
  </si>
  <si>
    <t>Actualizar el documento "Políticas Operacionales de TIC" incluyendo disposiciones que contemplen casos excepcionales en materia de seguridad de la información.</t>
  </si>
  <si>
    <t>Acceso al sistema Orfeo por parte de usuarios no autorizados.</t>
  </si>
  <si>
    <t>Accion_1643</t>
  </si>
  <si>
    <t>Elaborar y publicar una circular conjunta entre las Subdirecciones Técnicas de Recursos Humanos y Recursos Tecnológicos, en la que se brinden pautas sobre seguridad de la información y seguridad y salud en el trabajo y se comunique la obligatoriedad de notificar las novedades de ingreso, suspensión, interrupción y/o retiro de los servidores públicos y contratistas.</t>
  </si>
  <si>
    <t>Accion_1644</t>
  </si>
  <si>
    <t>Realizar una socialización sobre el manejo del aplicativo CHIE-SGSI para los gestores y funcionarios</t>
  </si>
  <si>
    <t>Información desactualizada, Activos de Información del proceso</t>
  </si>
  <si>
    <t>Accion_1645</t>
  </si>
  <si>
    <t>Realizar una verificación a los activos de información del área y ejecutar las actualizaciones necesarias</t>
  </si>
  <si>
    <t>Accion_1646</t>
  </si>
  <si>
    <t>Capacitar, formar y/o sensibilizar en la clasificación de los requerimientos y asignación de tiempos de respuesta, al grupo de radicación de la STRF y al grupo Canales de Atención de la OTC.</t>
  </si>
  <si>
    <t>Inconsistencias en la determinación de la tipología y clasificación documental de requerimientos</t>
  </si>
  <si>
    <t>Accion_1647</t>
  </si>
  <si>
    <t>Realizar control de calidad al proceso de radicación</t>
  </si>
  <si>
    <t>Accion_1648</t>
  </si>
  <si>
    <t>Realizar una campaña de comunicación desde la figura del Defensor del Ciudadano.</t>
  </si>
  <si>
    <t>Ausencia o extemporaneidad en la respuesta al peticionario</t>
  </si>
  <si>
    <t>Accion_1649</t>
  </si>
  <si>
    <t>Instaurar una mesa de trabajo interdependencias que se reúna periódicamente.</t>
  </si>
  <si>
    <t>Accion_1650</t>
  </si>
  <si>
    <t>Expedir y divulgar una circular sobre "Lineamientos para atención y respuestas a requerimientos de organismos de control y vigilancia o autoridades administrativas y judiciales"</t>
  </si>
  <si>
    <t>Incumplimiento de las disposiciones sobre delegación de suscripción de peticiones.</t>
  </si>
  <si>
    <t>Accion_1651</t>
  </si>
  <si>
    <t>Enviar un memorando desde la ordenación del gasto, instruyendo al supervisor para que de manera anticipada y basados en la información obtenida de los seguimientos semanales que deben realizar, le informe al área competente (Contractual), la necesidad de la elaboración de la modificación a que haya lugar.</t>
  </si>
  <si>
    <t>Accion_1652</t>
  </si>
  <si>
    <t>Solicitar a la SGJ el lineamiento frente al criterio de aplicación para el conteo de los plazos y vencimiento de los mismos, al momento de hacer una modificación.</t>
  </si>
  <si>
    <t>Accion_1653</t>
  </si>
  <si>
    <t>Proponer al área contractual, la modificación del procedimiento en el que se determine el orden de firma e instancia en la que se fecha el documento.</t>
  </si>
  <si>
    <t>Accion_1654</t>
  </si>
  <si>
    <t>Enviar correo electrónico dirigido a los abogados litigantes donde se recuerde la necesidad de mantener la información actualizada de los procesos en el sistema SIPROJ en virtud de la transparencia y oportunidad procesales. De igual manera recordar que dentro de los compromisos laborales y/o las obligaciones contractuales se encuentra el de mantener actualizado el sistema SIPROJ</t>
  </si>
  <si>
    <t>Falta de actualización del estado procesal en SIPROJ.</t>
  </si>
  <si>
    <t>Accion_1655</t>
  </si>
  <si>
    <t>Generar completa y oportunamente los informes sobre actividades del Comité de Conciliación a la Dirección General</t>
  </si>
  <si>
    <t>Inconsistencias en el contenido y/o incumplimiento en la presentación de informes de ley, respecto a las acciones de repetición y la gestión del Comité DJCR.</t>
  </si>
  <si>
    <t>Accion_1656</t>
  </si>
  <si>
    <t>Designar al profesional universitario las actividades de control y seguimiento del proceso de Gestión Documental.</t>
  </si>
  <si>
    <t>NO SE EVIDENCIÓ SOPORTE DE IMPLEMENTACIÓN DE LAS HERRAMIENTAS DE SEGUIMIENTO DEFINIDAS EN EL PINAR</t>
  </si>
  <si>
    <t>Accion_1657</t>
  </si>
  <si>
    <t>Presentar al Comité Institucional de Gestión y Desempeño el documento Sistema Integrado de Conservación - SIC, identificando falencias y recomendaciones para la adecuación o asignación de un espacio físico que cumpla con las normas archivísticas.</t>
  </si>
  <si>
    <t>INEFECTIVIDAD DE ACCIONES DE PLANES DE MEJORAMIENTO</t>
  </si>
  <si>
    <t>Accion_1658</t>
  </si>
  <si>
    <t>Con base en los recursos gestionados, diseñar el cronograma para mitigar las deficiencias de las áreas de Gestión Documental a corto y mediano plazo.</t>
  </si>
  <si>
    <t>Accion_1659</t>
  </si>
  <si>
    <t>Dar continuidad a las inspecciones mensuales respecto del uso de los EPP, reportando al STRF, supervisor del contrato y/o aplicando el procedimiento PRGC06_DECLARATORIA_DE_INCUMPLIMIENTO.</t>
  </si>
  <si>
    <t>Accion_1660</t>
  </si>
  <si>
    <t>Se incluyó en el nuevo proceso de contratación de Almacenamiento y custodia de archivos, la presentación y vigencia de la certificación de Bomberos.</t>
  </si>
  <si>
    <t>Accion_1661</t>
  </si>
  <si>
    <t>Documentar el control de calidad</t>
  </si>
  <si>
    <t>NO SE EVIDENCIÓ REPORTE Y SEGUIMIENTO DEL CONTROL DE CALIDAD, ESTABLECIDOS COMO PRODUCTOS DE LA ACTIVIDAD 11, EN LA CARACTERIZACIÓN DEL PROCESO</t>
  </si>
  <si>
    <t>Accion_1662</t>
  </si>
  <si>
    <t>Efectuar sensibilización a todo el personal que integra el componente jurídico del proceso sobre los pasos, términos y mecanismos asociados a la gestión de actos administrativo</t>
  </si>
  <si>
    <t>Incumplimiento de requisitos de trámite respecto a la notificación de actos administrativos.</t>
  </si>
  <si>
    <t>Accion_1663</t>
  </si>
  <si>
    <t>Elaborar documento justificativo ante la STRF, acerca de las necesidades en materia de certificación electrónica y servicio de mensajería, para apalancar decisiones que contribuyan como medio más eficaz para citaciones y notificaciones.</t>
  </si>
  <si>
    <t>Accion_1664</t>
  </si>
  <si>
    <t>Habilitar mecanismo de registro y control de citaciones por el medio más eficaz, estos últimos previa consulta a la Subdirección General Jurídica</t>
  </si>
  <si>
    <t>Accion_1665</t>
  </si>
  <si>
    <t>Remitir a la DTGC la totalidad de los documentos de ejecución pendientes por publicar de acuerdo a matriz de valoración de ejecución, En relación con los contratos de prestación de servicios, gestionar publicación por parte de cada uno de los contratistas</t>
  </si>
  <si>
    <t>Ausencia / extemporaneidad en la publicación en SECOP de información contractual</t>
  </si>
  <si>
    <t>Accion_1666</t>
  </si>
  <si>
    <t>Validar en el aplicativo SIPROJ, el reporte del estado de los procesos judiciales a cargo de la DTDP conforme el seguimiento periódico que se efectúe de los mismos.</t>
  </si>
  <si>
    <t>Accion_1667</t>
  </si>
  <si>
    <t>Gestionar automatización en Stone - SIGPAGOS, la información del cuadro de distribución de costos que hace parte del seguimiento de los proyectos y contratos, con las alertas que se requieran.</t>
  </si>
  <si>
    <t>Inconsistencia en la selección del proyecto de inversión para afectar la autorización de órdenes de pago</t>
  </si>
  <si>
    <t>Accion_1668</t>
  </si>
  <si>
    <t>Elaborar un documento consolidado de proyectos de inversión, fuentes de financiación y centros costos para validar el proceso de elaboración, revisión y giro de ordenes de pago entre la DTDP, STPC, STTR y OAP.</t>
  </si>
  <si>
    <t>Accion_1669</t>
  </si>
  <si>
    <t>Efectuar una socialización dirigida a los profesionales responsables de la ejecución de los contratos de la DTDP.</t>
  </si>
  <si>
    <t>Accion_1670</t>
  </si>
  <si>
    <t>Revisión de la coherencia de la información censal frente a las Resoluciones 679 de 2018 y 845 de 2019, realizando la totalidad de las modificaciones censales que apliquen de acuerdo a tipología de inconsistencias detectadas en auditoría.</t>
  </si>
  <si>
    <t>Inconsistencias entre la información soporte de las Resoluciones N.° 679 de 2018 y N.° 845 de 2019 y el contenido de las mismas.</t>
  </si>
  <si>
    <t>Accion_1671</t>
  </si>
  <si>
    <t>Efectuar sensibilización respecto al uso y alimentación de los aplicativos que hacen parte del componente social del proceso</t>
  </si>
  <si>
    <t>Accion_1672</t>
  </si>
  <si>
    <t>Efectuar parametrización del componente social en el modelamiento de la actualización del Sistema de Gestión Predial con los validadores de información requeridos</t>
  </si>
  <si>
    <t>Accion_1673</t>
  </si>
  <si>
    <t>Elaborar documento técnico a las partes interesadas sobre el alcance del componente de administración de predios en predios remanentes</t>
  </si>
  <si>
    <t>Falta de reporte a la OAP de la materialización del riesgo G.GP.05</t>
  </si>
  <si>
    <t>Accion_1674</t>
  </si>
  <si>
    <t>Elaborar documento aclaratorio que de soporte del diligenciamiento de las actas de recibo tipificadas con inconsistencia en su diligenciamiento en la auditoría</t>
  </si>
  <si>
    <t>Debilidades en el diligenciamiento de la información requerida en el formato FO-GP-55 Acta de Recibo de Predios</t>
  </si>
  <si>
    <t>Accion_1675</t>
  </si>
  <si>
    <t>Solicitar ajuste al manual de supervisión e interventoría ajustando la forma de presentar los informes para mejorar la logística de recibo, revisión y devolución.</t>
  </si>
  <si>
    <t>HALLAZGO 1. Debilidades en el control de entrega y revisión del informe de interventoría.</t>
  </si>
  <si>
    <t>Accion_1676</t>
  </si>
  <si>
    <t>Diseñar sistemas de generación de alertas haciendo uso de tecnología y herramientas tecnológicas de la entidad para controlar tiempos de respuesta al interior de la entidad y para la interventoría.</t>
  </si>
  <si>
    <t>Accion_1677</t>
  </si>
  <si>
    <t>Fortalecer los procesos de incumplimiento, apremios (generar modelos de apremios a los dos días de incumplimiento, agilidad en los procesos)</t>
  </si>
  <si>
    <t>Accion_1678</t>
  </si>
  <si>
    <t>Sensibilizar a los profesionales de apoyo sobre los contenidos y las diferencias entre informes</t>
  </si>
  <si>
    <t>HALLAZGO 2. Debilidades en los mecanismos de control de la supervisión frente a la falta de presentación de informes mensuales de inversión y buen manejo del anticipo por parte de la interventoría de los contratos IDU-1345-2017 e IDU 1378 de 2017</t>
  </si>
  <si>
    <t>Accion_1679</t>
  </si>
  <si>
    <t>Generar un formato para estandarizar criterio o modelo de contenido, alcance y directrices para los temas administrativos</t>
  </si>
  <si>
    <t>Accion_1680</t>
  </si>
  <si>
    <t>Sensibilizar acerca del tema, funciones, responsabilidad, seguimiento, forma de comunicación procesos de incumplimiento apremios (generar modelos de apremios )</t>
  </si>
  <si>
    <t>HALLAZGO 3. Debilidad en la aplicación de los controles relacionados con la actualización de la vigencia y valor de las pólizas de cumplimiento y RCE del contrato IDU-1345-2017</t>
  </si>
  <si>
    <t>Accion_1681</t>
  </si>
  <si>
    <t>Asignar personal de apoyo administrativo para que realice la gestión de verificación y seguimiento de este tipo de documentos y apoye con el control correspondiente.</t>
  </si>
  <si>
    <t>Accion_1682</t>
  </si>
  <si>
    <t>Ajustar el procedimiento de manera integral</t>
  </si>
  <si>
    <t>HALLAZGO 4. Desactualización del Procedimiento PRDP017 Programación, Ejecución y Seguimiento al Diseño de Proyectos.</t>
  </si>
  <si>
    <t>Accion_1683</t>
  </si>
  <si>
    <t>1. Realizar mesa de trabajo con el equipo de coordinación de parque automotor(STRF) donde se determinen los puntos de control para el reporte de estos incidentes laborales.</t>
  </si>
  <si>
    <t>Reporte de Incidentes</t>
  </si>
  <si>
    <t>Accion_1684</t>
  </si>
  <si>
    <t>Socialización de los criterios para el registro y reporte de eventos de riesgos materializados. Socialización de los cambios metodológicos definidos en el manual de riesgos versión 9 para cumplimiento de la guía de administración de riesgos del DAFP</t>
  </si>
  <si>
    <t>Inefectividad de acciones de planes de mejoramiento.</t>
  </si>
  <si>
    <t>Accion_1685</t>
  </si>
  <si>
    <t>Actualización de las matrices de riesgos bajo los nuevos criterios establecidos en el manual de riesgos V9, para aplicación de la Guía de administración de riesgos del DAFP.</t>
  </si>
  <si>
    <t>Accion_1686</t>
  </si>
  <si>
    <t>Elaborar un documento que de cuenta del programa de prevención de caídas a nivel que incluya la necesidad de ubicar bandas antideslizantes, que el colaborador preste atención a las condiciones del piso, así como utilizar calzado adecuado. Dicho documento debe publicarse a través de un medio dirigido a todos los colaboradores</t>
  </si>
  <si>
    <t>Accidente de trabajo durante desplazamientos (caidas a nivel)</t>
  </si>
  <si>
    <t>Accion_1687</t>
  </si>
  <si>
    <t>Divulgar las lecciones aprendidas</t>
  </si>
  <si>
    <t>Accion_1688</t>
  </si>
  <si>
    <t>Elaborar proyecto de prevención de caidas a nivel</t>
  </si>
  <si>
    <t>Accion_1689</t>
  </si>
  <si>
    <t>Elaborar documento con recomendaciones de seguridad para el uso de elementos de oficina y publicar a través de un medio dirigido a todos los colaboradores</t>
  </si>
  <si>
    <t>Accidente de trabajo por uso de elementos de oficina</t>
  </si>
  <si>
    <t>Accion_1690</t>
  </si>
  <si>
    <t>Verificar el almacenamiento de material en desuso en los lugares establecidos para tal fin</t>
  </si>
  <si>
    <t>Accidente de trabajo por golpe con materiales almacenados en zona de tránsito peatonal</t>
  </si>
  <si>
    <t>Accion_1691</t>
  </si>
  <si>
    <t>Retirar los vidrios separadores en los puestos de trabajo edificio Valorización</t>
  </si>
  <si>
    <t>Accidente de trabajo por golpe con el vidrio de la división del puesto de trabajo edificio Valorización</t>
  </si>
  <si>
    <t>Accion_1692</t>
  </si>
  <si>
    <t>Divulgar al personal operarios de aseo la instrucción de ubicar el papel higiénico en los dispensadores de papel</t>
  </si>
  <si>
    <t>Papel higienico mal ubicado (en el perchero de la puerta de la unidad sanitaria) y de dificil acceso</t>
  </si>
  <si>
    <t>Accion_1780</t>
  </si>
  <si>
    <t>Actualizar el procedimiento PR-CI-03 "Seguimiento a la Estabilidad y Calidad de las Obras con Póliza Vigente V_5.0"</t>
  </si>
  <si>
    <t>HALLAZGO 1. Desactualización del Procedimiento PR- CI-03 Seguimiento a la Estabilidad y Calidad de las Obras con Pólizas Vigentes.</t>
  </si>
  <si>
    <t>Accion_1781</t>
  </si>
  <si>
    <t>Solicitar la publicación de la guía "GU-IC-06 Entrega de productos en formato digital..." en el SUIT como soporte asociado al trámite de Intervención de Urbanizadores y/o Terceros.</t>
  </si>
  <si>
    <t>HALLAZGO 2. Debilidades en la publicación de requisitos específicos asociados a la entrega de planos record, correspondientes al trámite “Intervención de urbanizadores y/o terceros” en el SUIT.</t>
  </si>
  <si>
    <t>Accion_1782</t>
  </si>
  <si>
    <t>Actualizar el procedimiento PR-CI-06 "Monitoreo de pasos elevados y a nivel tanto vehiculares como peatonales V_1.0" basado en la metodología de inspección básica, producto del Cto IDU-1556-2017.</t>
  </si>
  <si>
    <t>HALLAZGO 3. Incumplimiento en el envío de informes a la DTP, en relación con las inspecciones y diagnósticos que adelanta la DTAI para la vigencia 2019.</t>
  </si>
  <si>
    <t>Accion_1783</t>
  </si>
  <si>
    <t>Trasladar la documentación relacionada con el Contrato IDU-1436-2018, del expediente 201037519050000009E al expediente 201843519180000002E, en el sistema de información Orfeo.</t>
  </si>
  <si>
    <t>HALLAZGO 4. Debilidad en la gestión documental de la actividad “Administrar los parqueaderos a cargo de la entidad” relacionada con la administración y registros contractuales, en cuanto a la unidad de expediente contractual.</t>
  </si>
  <si>
    <t>Accion_1784</t>
  </si>
  <si>
    <t>Remitir comunicación escrita a la Terminal de Transportes S.A., recordando lo establecido en la cláusula VIGÉSIMO PRIMERA del contrato IDU-1445-2019 relacionada con el termino establecido para solicitar prórroga al contrato.</t>
  </si>
  <si>
    <t>HALLAZGO 5. Extemporaneidad en la presentación por parte del contratista de la solicitud de prórroga No. 2 al contrato interadministrativo IDU-1436-2018 (Parqueaderos a nivel).</t>
  </si>
  <si>
    <t>Accion_1785</t>
  </si>
  <si>
    <t>Implementar un oficio modelo a remitir por correo electrónico oficial del IDU con el Acta de Observaciones a la solicitud de licencia de excavación.</t>
  </si>
  <si>
    <t>HALLAZGO 6. Deficiencias en la gestión documental y manejo de registros asociadas a las solicitudes de Licencias de Excavación.</t>
  </si>
  <si>
    <t>Accion_1786</t>
  </si>
  <si>
    <t>-Actualizar el procedimiento PR-CI-09 "Expedición y recibo de licencias de excavación V_7.0" frente a las modificaciones relacionadas con el "Reporte Consolidado de Obras de Infraestructura de Servicios Públicos (COOS)" una vez actualizado el procedimiento de "Autorización Planes de Manejo de Tránsito de Baja y Alta interferencia" de la SDM. Esta acción reemplazó, la anteriormente formulada, lo cual se solicito a través del memorando IDU No. 20193750322983 del 26 de septiembre de 2019, por parte de la DTAI. Accion anterior "Implementar un oficio modelo a remitir por correo electrónico oficial del IDU, con las validaciones del COOS a la SDM como entidad competente de los PMT."</t>
  </si>
  <si>
    <t>Accion_1787</t>
  </si>
  <si>
    <t>Retroalimentar a los funcionarios y/o contratistas jurídicos a cargo a cada una de las dependencias sobre los tiempos para la actualización del normograma</t>
  </si>
  <si>
    <t>Desactualización del Normograma del proceso</t>
  </si>
  <si>
    <t>Accion_1788</t>
  </si>
  <si>
    <t>Incluir en la reuniones de la DTAV el seguimiento de la acción correctiva sobre la actualizaciones del normograma</t>
  </si>
  <si>
    <t>Accion_1789</t>
  </si>
  <si>
    <t>Realizar 4 seguimientos aleatorios a los registros del sistema Valoricemos durante el período de ejecución de la acción.</t>
  </si>
  <si>
    <t>Diferencias y debilidades en información registrada en el aplicativo Valoricemos.</t>
  </si>
  <si>
    <t>Accion_1790</t>
  </si>
  <si>
    <t>Realizar corrección de las inconsistencias evidenciadas en la auditoría</t>
  </si>
  <si>
    <t>Accion_1791</t>
  </si>
  <si>
    <t>Presentar ante el Comité Institucional de Gestión y Desempeño, los resultados y avances de lo adelantado frente a la adopción e implementación de la política para la venta de predios susceptibles de este fin.</t>
  </si>
  <si>
    <t>No se evidenció publicación en la página WEB de los predios susceptibles de venta administrados por la DTDP.</t>
  </si>
  <si>
    <t>Accion_1792</t>
  </si>
  <si>
    <t>Efectuar publicación en la página web de la información que por concepto de venta de predios sea avalada desde el Comité Institucional de Gestión y Desempeño</t>
  </si>
  <si>
    <t>Accion_1793</t>
  </si>
  <si>
    <t>Efectuar sensibilización a todos los responsables del control de las salidas no conformes acerca de las características y condiciones del reporte</t>
  </si>
  <si>
    <t>Falta de reporte a la OAP de las salidas no conformes identificadas por el proceso.</t>
  </si>
  <si>
    <t>Accion_1794</t>
  </si>
  <si>
    <t>Generar reporte actualizado a OAP de las salidas no conformes</t>
  </si>
  <si>
    <t>Accion_1795</t>
  </si>
  <si>
    <t>Solicitar una jornada de capacitación en el uso del Sistema de Gestión Documental ORFEO</t>
  </si>
  <si>
    <t>No Conformidad Nº 1: Se evidenció el uso de plantilla desactualizada en comunicaciones oficiales externas.</t>
  </si>
  <si>
    <t>Accion_1796</t>
  </si>
  <si>
    <t>Actualizar la caracterización del proceso</t>
  </si>
  <si>
    <t>No conformidad N° 2. Deficiencias en la actualización y control de la Información documentada del SIG para el proceso de Gestión Contractual.</t>
  </si>
  <si>
    <t>Accion_1797</t>
  </si>
  <si>
    <t>Realizar una jornada de capacitación en el uso del Sistema de Gestión Documental ORFEO</t>
  </si>
  <si>
    <t>No Conformidad N° 3: Deficiencias en el manejo de expedientes virtuales en ORFEO.</t>
  </si>
  <si>
    <t>Accion_1798</t>
  </si>
  <si>
    <t>Actualizar los procedimientos PR-GC-09 y PR-GC-14</t>
  </si>
  <si>
    <t>Accion_1799</t>
  </si>
  <si>
    <t>Generar memorando a la STRF solicitando priorizar la digitalización e inclusión de los documentos contractuales en el expediente de ORFEO</t>
  </si>
  <si>
    <t>No Conformidad Nº 4: No inclusión de la información referente a los procesos contractuales en un solo expediente</t>
  </si>
  <si>
    <t>Accion_1801</t>
  </si>
  <si>
    <t>Socialización al interior de la DTGC, frente a los plazos de publicación de los documentos contractuales en el portal de Contratación SECOP</t>
  </si>
  <si>
    <t>Accion_1802</t>
  </si>
  <si>
    <t>Socialización al interior del área en cuanto a la importancia de dar cumplimiento a los planes de mejoramiento interno.</t>
  </si>
  <si>
    <t>No Conformidad Nº 5: Deficiencias en la ejecución de acciones registradas en el plan de mejoramiento del proceso e inefectividad de las mismas.</t>
  </si>
  <si>
    <t>Accion_1803</t>
  </si>
  <si>
    <t>Actualizar y adoptar el procedimiento PR-IC-04</t>
  </si>
  <si>
    <t>Se evidenció desactualización del procedimiento PR-IC-04 Investigación y desarrollo de los sistemas de movilidad y espacio público.</t>
  </si>
  <si>
    <t>Accion_1804</t>
  </si>
  <si>
    <t>Revisar y actualizar las matrices de riesgo del proceso de Recursos Físicos, de manera que se realice una identificación de los principales riesgos de gestión, se establezcan las medidas de control y se programe el monitoreo oportuno de los mismos</t>
  </si>
  <si>
    <t>No se evidenció plan de tratamiento ante la materialización de riesgos.</t>
  </si>
  <si>
    <t>Accion_1805</t>
  </si>
  <si>
    <t>1. Diseñar un formato para la inspección de las sedes, en donde se identifiquen las novedades relacionadas con los temas de mantenimiento de la planta física y el mobiliario de la Entidad, junto con las soluciones propuestas para tal fin. 2. Actualizar las actividades del plan de mantenimiento preventivo del parque automotor de la Entidad</t>
  </si>
  <si>
    <t>Deficiencias en el mantenimiento preventivo de instalaciones y parque automotor.</t>
  </si>
  <si>
    <t>Accion_1806</t>
  </si>
  <si>
    <t>Solicitar dentro del Plan Institucional de Capacitación, la inclusión de actividades de formación y entrenamiento en temas asociados a la formulación los planes de mejoramiento y de las metodologías que la Entidad establece en sus procedimientos.</t>
  </si>
  <si>
    <t>Accion_1807</t>
  </si>
  <si>
    <t>Revisar y actualizar las matrices de riesgo del proceso de Recursos Físicos, de manera que se realice una identificación de los principales riesgos de gestión, se establezcan las medidas de control y se programe el monitoreo oportuno de los mismos.</t>
  </si>
  <si>
    <t>No se evidenció que se efectúe medición del indicador establecido para el riesgo de gestión G.RF.03.</t>
  </si>
  <si>
    <t>Accion_1808</t>
  </si>
  <si>
    <t>Actualizar el procedimiento PR-RF-01 MANTENIMIENTO PREVENTIVO Y CORRECTIVO, con el fin de propender por mejores prácticas que se encuentren alineadas al diagnóstico y al mantenimiento del parque automotor, conforme a las responsabilidades de cada uno de los actores que intervienen en este proceso.</t>
  </si>
  <si>
    <t>No se evidenció cumplimiento del procedimiento PR-RF-01, cuando se presentan fallas en vehículos.</t>
  </si>
  <si>
    <t>Accion_1809</t>
  </si>
  <si>
    <t>Realizar una reunión intermedia de seguimiento y análisis de gestión de riesgos con el fin de determinar oportunamente si existe materialización o alertas</t>
  </si>
  <si>
    <t>No se cuenta con acciones implementadas ante la materialización de riesgos</t>
  </si>
  <si>
    <t>Accion_1810</t>
  </si>
  <si>
    <t>Verificar y actualizar las matrices de riesgos existentes teniendo en cuenta la nueva guía y las recomendaciones de la OCI</t>
  </si>
  <si>
    <t>Accion_1811</t>
  </si>
  <si>
    <t>Revisar o ajustar el procedimiento PR-DP-80 Cambio de Estudios y diseños aprobados, en el que se solicite el registro de los cambios realizados en la siguiente etapa del proyecto según ciclo de vida</t>
  </si>
  <si>
    <t>No se observó control a los cambios, posterior a la entrega de los estudios y diseños a los Contratistas de Obra.</t>
  </si>
  <si>
    <t>Accion_1812</t>
  </si>
  <si>
    <t>Establecer o ajustar un formato en el que se solicite el registro de los cambios realizados posteriores a la entrega final por solicitud de otra área o etapa del ciclo de vida.</t>
  </si>
  <si>
    <t>Accion_1813</t>
  </si>
  <si>
    <t>Solicitar anualmente a OTC y a SGI retroalimentación de la gestión y el acompañamiento realizado por la DTP, en relación con la percepción evaluada por estos.</t>
  </si>
  <si>
    <t>No se observó que el proceso cuente con una herramienta que permita conocer la percepción de su cliente externo o contratista de obra</t>
  </si>
  <si>
    <t>Accion_1814</t>
  </si>
  <si>
    <t>Gestionar con la STRH la provisión de los cargos vacantes en la OCD</t>
  </si>
  <si>
    <t>No se cuenta con el recurso humano relacionado en la caracterización del proceso</t>
  </si>
  <si>
    <t>Accion_1815</t>
  </si>
  <si>
    <t>Solicitar en el SID la actualización o de los documentos PRIC04 investigación y desarrollo de los sistemas de movilidad y espacio público y PR-DO-08 “Ingreso Información Puesta al Servicio Sistemas Gestión Centro Documentación”, así como la derogación del documento FO-EC-89 Informe de Gestión por Proceso e Indicadores V1</t>
  </si>
  <si>
    <t>No se evidenció uso del documento FO-EC-89 Informe de Gestión por Proceso e Indicadores vigente en la intranet</t>
  </si>
  <si>
    <t>Accion_1816</t>
  </si>
  <si>
    <t>Preparar y divulgar un documento o presentación donde se refuerce el rol del facilitador del equipo SIG, en especial frente a la Documentación, y preparar una evaluación para conocer el grado de apropiación de la información divulgada.</t>
  </si>
  <si>
    <t>Accion_1817</t>
  </si>
  <si>
    <t>Requerir a la interventoría para lograr la reparación de los daños presentados.</t>
  </si>
  <si>
    <t>No Conformidad N° 1. Deficiencias en el confinamiento de losas en el tramo de la Kr. 15 entre calle 75 y 76, costado oriental, del contrato IDU-1257-2017.</t>
  </si>
  <si>
    <t>Accion_1818</t>
  </si>
  <si>
    <t>Incluir en la minuta tipo de los contratos de Interventoría un mecanismo para evidenciar del estado de las obras a la fecha de suscripción del acta de recibo final.</t>
  </si>
  <si>
    <t>Accion_1819</t>
  </si>
  <si>
    <t>Ajustar y divulgar la Guía Alcance de los entregables en la etapa de prefactibilidad, aclarando la aplicabilidad de los entregables entre ellos los riesgos del proyecto de acuerdo en la etapa en la que se desarrolla y la complejidad técnica del mismo.</t>
  </si>
  <si>
    <t>No Conformidad Nº 1. Falta de identificación de riesgos en la prefactibilidad in house, para el proyecto Extensión carrera 10.</t>
  </si>
  <si>
    <t>Accion_1820</t>
  </si>
  <si>
    <t>Se actualizará la TRD.</t>
  </si>
  <si>
    <t>No Conformidad Nº 1. No se evidenció la transferencia documental primaria del proceso de Comunicaciones.</t>
  </si>
  <si>
    <t>Accion_1821</t>
  </si>
  <si>
    <t>Realizar la revisión del procedimiento PR-MC-01 Formulación, Monitoreo y Seguimiento a Planes de Mejoramiento, verificando cambios normativos y realizar posibles ajustes en las actividades del mismo</t>
  </si>
  <si>
    <t>Inclusión de requisitos legales derogados en información documentada del proceso</t>
  </si>
  <si>
    <t>Accion_1822</t>
  </si>
  <si>
    <t>Definir lineamientos para la articulación del normograma por proceso y el marco normativo de los documentos de cada proceso</t>
  </si>
  <si>
    <t>Accion_1823</t>
  </si>
  <si>
    <t>Sensibilizar a los facilitadores MIPG-SIG, acerca de la importancia de actualizar la documentación de los procesos cuando se evidencian cambios normativos, de acuerdo con los lineamientos previamente definidos</t>
  </si>
  <si>
    <t>Accion_1824</t>
  </si>
  <si>
    <t>Revisar en la intranet que procesos cuentan con procedimientos que no se encuentren vigentes, y que fueron publicados por la OAC , para hacer la solicitud formal a esta oficina, del retiro de dichos documentos en el Mapa de Procesos.</t>
  </si>
  <si>
    <t>Se evidenció publicación del procedimiento PRMC03 Revisión por la Dirección en la intranet, en dos versiones diferentes.</t>
  </si>
  <si>
    <t>Accion_1825</t>
  </si>
  <si>
    <t>Enviar el reporte de riesgo materializado a la OAP a través de memorando</t>
  </si>
  <si>
    <t>No Conformidad Nº 1. Se evidenció materialización del riesgo G.AC.03, sin reporte a la Oficina Asesora de Planeación OAP</t>
  </si>
  <si>
    <t>Accion_1826</t>
  </si>
  <si>
    <t>Solicitar la realización de mesas de trabajo entre la STRH ya OAP para revisar la identificación de riesgos existente.</t>
  </si>
  <si>
    <t>Accion_1827</t>
  </si>
  <si>
    <t>Actualizar el formato FO-AC-23 matriz de aspectos e impactos ambientales</t>
  </si>
  <si>
    <t>No conformidad Nº 2. No se evidenció identificación de aspectos e impactos ambientales, asociados a la nueva sede de la Calle 17.</t>
  </si>
  <si>
    <t>Accion_1828</t>
  </si>
  <si>
    <t>Incluir en los contenidos de la inducción y reinducción a directivos, con roles específicos frente al sistema de gestión, la explicación sobre el manejo de la gestión de cambios en la Entidad, en especial para el SGSST.</t>
  </si>
  <si>
    <t>No conformidad Nº 3: No se evidenció gestión del cambio en SST, asociado a la nueva sede de la Calle 17.</t>
  </si>
  <si>
    <t>Accion_1829</t>
  </si>
  <si>
    <t>Enviar memorando a las áreas intervinientes en la estructuración de las obligaciones generales, dentro del formato o plantilla de contrato (carta de aceptación) aplicables al tipo de proceso de selección del hallazgo</t>
  </si>
  <si>
    <t>No conformidad Nº 4. No se suscribieron Acuerdos de Confidencialidad en los contratos IDU-1289-2019 y IDU-1365-2019</t>
  </si>
  <si>
    <t>Accion_1830</t>
  </si>
  <si>
    <t>Actualizar la matriz de requisitos SIG</t>
  </si>
  <si>
    <t>No conformidad Nº 5: Acciones de planes de mejoramiento no efectivas.</t>
  </si>
  <si>
    <t>Accion_1831</t>
  </si>
  <si>
    <t>Accion_1832</t>
  </si>
  <si>
    <t>Accion_1833</t>
  </si>
  <si>
    <t>Se efectuará (sic) las trasferencias faltantes de acuerdo a la actualización realizada de la TRD.</t>
  </si>
  <si>
    <t>Accion_1834</t>
  </si>
  <si>
    <t>Solicitar la garantía de cumplimiento en los contratos interadministrativos que se celebren en la presente vigencia en adelante.</t>
  </si>
  <si>
    <t>No Conformidad Nº 2. No se evidenció Garantía Única de Cumplimiento del Contrato Interadministrativo IDU-1514-2018.</t>
  </si>
  <si>
    <t>Accion_1835</t>
  </si>
  <si>
    <t>Efectuar la publicación en el Secop de las certificaciones de cumplimiento de los contratos interadministrativos de las vigencias 2018 y 2019</t>
  </si>
  <si>
    <t>No Conformidad Nº 3. No se evidenció publicación de la ejecución en SECOP, ni registro en ORFEO, de los informes de cumplimiento de los Contratos Interadministrativos IDU-1514-2018 y IDU- 1160-2019.</t>
  </si>
  <si>
    <t>Accion_1836</t>
  </si>
  <si>
    <t>Cargar en los expedientes correspondientes de cada proceso en Orfeo las certificaciones de cumplimiento de los contratos interadministrativos de las vigencias 2018 y 2019. NOTA: En el campo "OBSERVACIONES/ENTREGABLES ESPERADOS" agregaron: "Las certificaciones de cumplimiento de los contratos son cargadas en orfeo por Tesoreria y la busqueda se efectua por buqueda de expedientes, asunto ordenes de pago, el numero de la orden y despliega los documentos de pago que dan fe de la ejecución del contrato, sin embargo se cargarán en cada expediente" (SIC).</t>
  </si>
  <si>
    <t>Accion_1837</t>
  </si>
  <si>
    <t>Se solicitará una capacitación a la DTGC sobre el cargue de documentos soportes de ejecución de contratos en Secop.</t>
  </si>
  <si>
    <t>Accion_1838</t>
  </si>
  <si>
    <t>Se solicitará una capacitación a la STRT sobre el cargue de documentos soportes de ejecución de contratos en Orfeo.</t>
  </si>
  <si>
    <t>Accion_1839</t>
  </si>
  <si>
    <t>El profesional riesgo 1 dará aviso vía correo electrónico al jefe de la OAC, para que este a su vez reporte a STRH la novedad.</t>
  </si>
  <si>
    <t>No Conformidad Nº 4. Falta de reporte de salida a obra, de personal afiliado a la ARL en nivel de riesgo I.</t>
  </si>
  <si>
    <t>Accion_1840</t>
  </si>
  <si>
    <t>Mejorar la presentación de entrada al banner para que sea mas comprensible la información de las convocatorias de participación ciudadana, colocando un título que diga CONVOCATORIAS DE PARTICIPACIÓN CIUDADANA y un texto que diga "busque su convocatoria y regístrese", hacer mas visibles las flechas de los costados para visualizar las convocatorias del banner</t>
  </si>
  <si>
    <t>Accion_1841</t>
  </si>
  <si>
    <t>Se efectúa la acción correctiva en la NC1 (Se actualizará la TRD)</t>
  </si>
  <si>
    <t>Accion_1842</t>
  </si>
  <si>
    <t>Reformulación del Riesgo G-PE-01 asociado a las actividades de programación y seguimiento a la inversión</t>
  </si>
  <si>
    <t>No se observó plan de tratamiento ante la materialización de riesgos, ni identificación de acciones para abordar riesgos.</t>
  </si>
  <si>
    <t>Accion_1843</t>
  </si>
  <si>
    <t>Reformulación de los riesgos de seguridad de la Información en una matriz específica para el proceso</t>
  </si>
  <si>
    <t>Accion_1844</t>
  </si>
  <si>
    <t>Socialización de los criterios para el tratamiento de riesgo y el registro y reporte de eventos de riesgos materializados.</t>
  </si>
  <si>
    <t>Accion_1845</t>
  </si>
  <si>
    <t>Revisar las caracterizaciones de los procesos de Gestión Financiera y Planeación Estratégica</t>
  </si>
  <si>
    <t>Falencias en actualización y control de la documentación interna y externa del proceso.</t>
  </si>
  <si>
    <t>Accion_1846</t>
  </si>
  <si>
    <t>Ajustar las caracterizaciones de los procesos de Gestión Financiera y Planeación Estratégica productos de la revisión de las mismas.</t>
  </si>
  <si>
    <t>Accion_1847</t>
  </si>
  <si>
    <t>Inclusión del Manual MIPG y la Guía de Riesgos del DAFP en el listado de Documentos Externos</t>
  </si>
  <si>
    <t>Accion_1848</t>
  </si>
  <si>
    <t>Actualizar la Guía GU-PE-018 V. 5,0</t>
  </si>
  <si>
    <t>Inconsistencias en disposiciones establecidas en la GU–PE– 018 Guía de Seguimiento y Evaluación del Desempeño Institucional frente a requisitos de análisis y evaluación del desempeño de los procesos</t>
  </si>
  <si>
    <t>Accion_1849</t>
  </si>
  <si>
    <t>Retomar el objetivo de la Guía, concretarlo y armonizar con el contexto de la misma</t>
  </si>
  <si>
    <t>Accion_1850</t>
  </si>
  <si>
    <t>Participar en el proceso de Análisis de cargas de la SGI que esta desarrollando la SGGC, buscando viabilizar el fortalecimiento del equipo que apoya la supervisión de los convenios.</t>
  </si>
  <si>
    <t>Incumplimiento en la periodicidad de reuniones de comités coordinadores</t>
  </si>
  <si>
    <t>Accion_1851</t>
  </si>
  <si>
    <t>Elaborar y entregar los informes que están pendientes a la fecha.</t>
  </si>
  <si>
    <t>Accion_1852</t>
  </si>
  <si>
    <t>Gestionar ante las ESP modificación y/o otrosí respecto a periodicidad de reunión del comité coordinador, definiendo una frecuencia semestral y/o de manera extraordinaria solicitada por alguna de las partes.</t>
  </si>
  <si>
    <t>Ausencia de informes consolidados 2019 para los convenios interadministrativos a cargo del proceso.</t>
  </si>
  <si>
    <t>Accion_1853</t>
  </si>
  <si>
    <t>Elaborar o ajustar un documento con la participación de la DTP, SGJ, SGI y la DTGC que reglamente las responsabilidades y los requisitos técnicos y legales tanto del promotor como del IDU para la suscripción y ejecución de los convenios de cooperación con terceros.</t>
  </si>
  <si>
    <t>Suscripción del acta de inicio del Convenio IDU-1457-2017, fuera de los tiempos establecidos.</t>
  </si>
  <si>
    <t>Accion_1854</t>
  </si>
  <si>
    <t>Actualizar la caracterización del proceso en lo relacionado con las actividades criticas</t>
  </si>
  <si>
    <t>No Conformidad Nº 1: Debilidades en la definición de criterios del proceso</t>
  </si>
  <si>
    <t>Accion_1855</t>
  </si>
  <si>
    <t>Solicitar la creación del expediente de Orfeo en el momento de hacer el reparto de la conciliación al abogado a cargo</t>
  </si>
  <si>
    <t>No Conformidad Nº 2: Debilidades en la conservación de información.</t>
  </si>
  <si>
    <t>Accion_1856</t>
  </si>
  <si>
    <t>Ajustar el procedimiento PRGL02_PREVENCION_DEL_DANO_ANTIJURIDICO_V_4.0 en lo relacionado con las políticas operacionales, ajustándolo de acuerdo al Artículo 39 del Decreto 430 de 2018, Artículo 4 del Decreto 690 de 2011, Artículo 5 del Decreto 654 de 2011</t>
  </si>
  <si>
    <t>No Conformidad Nº 3: Incumplimiento de política operacional relacionada con aprobación de estrategias de prevención de daño antijurídico</t>
  </si>
  <si>
    <t>Accion_1857</t>
  </si>
  <si>
    <t>Actualizar el procedimiento PR-GL-04-ACTUALIZACION Y_EVALUACION NORMOGRAMA INSTITUCIONAL V 6 0 en el marco normativo</t>
  </si>
  <si>
    <t>No Conformidad Nº 4: Desactualización de la normatividad relacionada en el normograma y la documentación del proceso</t>
  </si>
  <si>
    <t>Accion_1858</t>
  </si>
  <si>
    <t>Realizar una jornada de revisión del normograma del proceso de gestión legal</t>
  </si>
  <si>
    <t>Accion_1859</t>
  </si>
  <si>
    <t>Actualizar el contenido de la Declaración de Aplicabilidad</t>
  </si>
  <si>
    <t>No Conformidad N° 1. Debilidad en la implementación de controles, así como desactualización de documentación asociada a algunos controles registrados en la Declaración de Aplicabilidad, adoptada por la entidad a través de acto administra</t>
  </si>
  <si>
    <t>Accion_1860</t>
  </si>
  <si>
    <t>Diligenciar el formato FO-TI-30, de acuerdo con la periodicidad establecida en el procedimiento PR-TI-16</t>
  </si>
  <si>
    <t>No Conformidad N° 2. Inefectividad de las acciones 1159 y 1160 de Plan de mejoramiento interno.</t>
  </si>
  <si>
    <t>Accion_1861</t>
  </si>
  <si>
    <t>Elaborar y enviar el plan de mejoramiento por el riesgo materializado</t>
  </si>
  <si>
    <t>No Conformidad N° 3. No se evidenció generación y registro del plan de tratamiento derivado de la ocurrencia y reporte de un evento de riesgos materializados.</t>
  </si>
  <si>
    <t>Accion_1862</t>
  </si>
  <si>
    <t>Ajustar los compromisos laborales de 2 profesionales del área.</t>
  </si>
  <si>
    <t>Accion_1863</t>
  </si>
  <si>
    <t>Actualizar los documentos que de acuerdo con un diagnóstico interno estén desactualizados, para lo cual se formulará un plan de trabajo.</t>
  </si>
  <si>
    <t>No Conformidad N° 4. Desactualización de información documentada del proceso.</t>
  </si>
  <si>
    <t>Accion_1864</t>
  </si>
  <si>
    <t>Realizar una actividad de reinducción con cada proceso, contando con el apoyo de los gestores de activos de información</t>
  </si>
  <si>
    <t>No Conformidad N° 5. Debilidades en el uso apropiado de las carpetas compartidas disponibles para el respaldo de la información digital generada como resultado de la gestión de los procesos.</t>
  </si>
  <si>
    <t>Accion_1865</t>
  </si>
  <si>
    <t>Emitir una comunicación solicitando el cumplimiento de las políticas relacionadas con la actualización de los activos de información.</t>
  </si>
  <si>
    <t>No Conformidad N° 6. Debilidades en la actualización de activos de información de los procesos del Instituto de la vigencia 2019.</t>
  </si>
  <si>
    <t>Accion_1866</t>
  </si>
  <si>
    <t>Revisar y ajustar los indicadores del proceso para la vigencia 2020</t>
  </si>
  <si>
    <t>Deficiencias en el análisis y evaluación de los indicadores establecidos para el proceso.</t>
  </si>
  <si>
    <t>Accion_1867</t>
  </si>
  <si>
    <t>Revisar la descripición del riesgo y definir los criterios objetivos para identificar los eventos en los cuales se materializa el riesgo</t>
  </si>
  <si>
    <t>Se evidenció materialización de los riesgos de Gestión G.GI.01 y G.GI.02, sin reporte a la Oficina Asesora de Planeación OAP.</t>
  </si>
  <si>
    <t>Accion_1868</t>
  </si>
  <si>
    <t>Elaborar y cumplir un plan de actualización documental del proceso</t>
  </si>
  <si>
    <t>Accion_1869</t>
  </si>
  <si>
    <t>Acciones de planes de mejoramiento no efectivas.</t>
  </si>
  <si>
    <t>Accion_1870</t>
  </si>
  <si>
    <t>Realizar la instalación en las sedes IDU de la señalización que indique las rutas de evacuación ante situaciones de emergencia.</t>
  </si>
  <si>
    <t>No se observa señalización de la ruta de emergencia</t>
  </si>
  <si>
    <t>Accion_1871</t>
  </si>
  <si>
    <t>Sensibilizar al personal del proceso en la aplicación del procedimiento PR-MC-01, frente a las necesidades del proceso</t>
  </si>
  <si>
    <t>Accion_1872</t>
  </si>
  <si>
    <t>Identificar una acción de mejora estratégica definida por la mesa de gobierno ZIPA y documentarla mediante el procedimiento PR-MC-01</t>
  </si>
  <si>
    <t>Accion_1873</t>
  </si>
  <si>
    <t>Incluir dentro de los estudios y documentos previos para la contratación del lavado de tanques, especificaciones técnicas y obligaciones asociadas a la seguridad y salud en el trabajo asociadas a este tipo de actividades.</t>
  </si>
  <si>
    <t>No se observa el control sobre el contratista de lavado de tanques para espacios confinados.</t>
  </si>
  <si>
    <t>Accion_1874</t>
  </si>
  <si>
    <t>Realizar una mesa de trabajo en conjunto con la Subdirección Técnica de Recursos Humanos, a fin de elaborar un plan de acción para la implementación de las recomendaciones dadas en el estudio de estrés térmico medición de confort realizado en las sedes IDU</t>
  </si>
  <si>
    <t>No se observa la implementación de las recomendaciones dadas en el estudio de estrés térmico medición de confort realizado en marzo de 2018.</t>
  </si>
  <si>
    <t>Accion_1875</t>
  </si>
  <si>
    <t>Solicitar a las Subdirecciones Generales y Direcciones Técnicas del IDU revisar la normatividad señalada en cada una de las minutas tipo en los componentes técnicos.</t>
  </si>
  <si>
    <t>La organización no asegura que los acuerdos en materia de contratación externa son coherentes con los requisitos legales.</t>
  </si>
  <si>
    <t>Accion_1876</t>
  </si>
  <si>
    <t>Charla de seguridad y percepción del riesgo en el marco del PESV, socializando las lecciones aprendidas por riesgo público</t>
  </si>
  <si>
    <t>Incidente de trabajo reportados durante la prestación de servicios de transporte relacionados con riesgo público.</t>
  </si>
  <si>
    <t>Accion_1877</t>
  </si>
  <si>
    <t>Charla de manejo preventivo y percepción del riesgo en el marco del PESV, socializando las lecciones aprendidas por riesgo público.</t>
  </si>
  <si>
    <t>Incidente de trabajo reportados durante la prestación de servicios de transporte relacionados con choques simples.</t>
  </si>
  <si>
    <t>Accion_1878</t>
  </si>
  <si>
    <t>Solicitar y hacer seguimiento al cronograma de mantenimiento al mecanismo de ascensores en el proyecto Valorización.</t>
  </si>
  <si>
    <t>Incidente de trabajo relacionados con atrapamiento en ascensor.</t>
  </si>
  <si>
    <t>Accion_1879</t>
  </si>
  <si>
    <t>Modificar el reporte del indicador 1258 a una frecuencia cuatrimestral, de acuerdo con el reporte de seguimiento al PAAC.</t>
  </si>
  <si>
    <t>No Conformidad N° 1. Incongruencia entre la formulación y medición del indicador de gestión N°1258 - Estrategia de Rendición de cuentas PAAC implementada.</t>
  </si>
  <si>
    <t>Accion_1880</t>
  </si>
  <si>
    <t>Actualizar el formato FO-AC-23 matriz de aspectos e impactos ambientales.</t>
  </si>
  <si>
    <t>No Conformidad N° 2. No se cuenta con identificación de aspectos e impactos ambientales, para la sede Carrera 7 con calle 17, donde la OTC cuenta con un equipo de trabajo.</t>
  </si>
  <si>
    <t>Accion_1881</t>
  </si>
  <si>
    <t>Remitir memorando al líder del Subsistema SST solicitando lineamientos de lo que se debe comunicar a la ciudadanía en los puntos de atención.</t>
  </si>
  <si>
    <t>No Conformidad N° 3. Inexistencia de comunicación a los visitantes en los puntos de atención IDU sobre asuntos relevantes de SST.</t>
  </si>
  <si>
    <t>Accion_1882</t>
  </si>
  <si>
    <t>Efectuar, por lo menos, una revisión, en cada trimestre, del estado de las pantallas de comunicación de los puntos de atención IDU.</t>
  </si>
  <si>
    <t>Accion_1883</t>
  </si>
  <si>
    <t>Diseñar instrumentos para tres tramites virtualizados que no tienen herramienta de medición de satisfacción.</t>
  </si>
  <si>
    <t>No Conformidad N° 4. No se evidenció medición de indicadores de satisfacción, para todos los trámites y servicios ofrecidos por la Entidad, descritos en la Cartilla de Trámites y Servicios</t>
  </si>
  <si>
    <t>Accion_1884</t>
  </si>
  <si>
    <t>Requerir a la interventoría para que realice y actualice los planos de obra y cuenten con el control de versiones correspondiente y evitar que se encuentren en obra planos sin el debido control de versiones</t>
  </si>
  <si>
    <t>Deficiencias en el control de la Información documentada del proceso</t>
  </si>
  <si>
    <t>Accion_1885</t>
  </si>
  <si>
    <t>Informar a los profesionales de apoyo a la supervisión de los contratos supervisados en DTC, que en recorrido de obra revisen y requieran al contratista el cumplimiento de esta no conformidad.</t>
  </si>
  <si>
    <t>Accion_1886</t>
  </si>
  <si>
    <t>Solicitar a la interventoría que realice el control y seguimiento a la implementación de la señalización establecida, especialmente en las excavaciones que se realizan y evitar que esta situación se vuelva a presentar</t>
  </si>
  <si>
    <t>Falencias en el control de procesos contratados externamente</t>
  </si>
  <si>
    <t>Accion_1887</t>
  </si>
  <si>
    <t>Falencias en el control de procesos contratados externamente.</t>
  </si>
  <si>
    <t>Accion_1888</t>
  </si>
  <si>
    <t>Evidenciar que el punto ecológico cuente con los lineamientos establecidos en el decreto 1076 de 2015</t>
  </si>
  <si>
    <t>Inadecuada clasificación y manejo de residuos en obra</t>
  </si>
  <si>
    <t>Accion_1889</t>
  </si>
  <si>
    <t>Accion_1890</t>
  </si>
  <si>
    <t>Modificar el formato de producto no conformes</t>
  </si>
  <si>
    <t>Falta de reporte y tratamiento de salidas no conformes generadas por el proceso.</t>
  </si>
  <si>
    <t>Accion_1891</t>
  </si>
  <si>
    <t>Analizar los requerimientos asignados a la DTP, con el fin de solicitar ampliación de términos desde el primer día de asignación en lo posible para aquellos que se requiera, mecanismo permitido por la ley 1755 de 2015.</t>
  </si>
  <si>
    <t>Ausencia o extemporaneidad en la respuesta al peticionario.</t>
  </si>
  <si>
    <t>Accion_1892</t>
  </si>
  <si>
    <t>Elaborar y gestionar el envió de un memorando dirigido a la SGJ en el que se solicite apoyo con la priorización en el acompañamiento y tramite de respuesta de derechos de petición y requerimiento de entidades de control a cargo de la DTP.</t>
  </si>
  <si>
    <t>Accion_1893</t>
  </si>
  <si>
    <t>Realizar una charla de sensibilización acerca de la delegación de firmas y las responsabilidades relacionadas.</t>
  </si>
  <si>
    <t>Accion_1894</t>
  </si>
  <si>
    <t>Socializar la documentación del proceso de Gestión Contractual en el componente de la DTPS.</t>
  </si>
  <si>
    <t>Incumplimiento de actividades y políticas de operación en procedimientos del proceso</t>
  </si>
  <si>
    <t>Accion_1895</t>
  </si>
  <si>
    <t>Elaborar cuadro de seguimiento y control de los tiempos de elaboración de los contratos nuevos y modificaciones contractuales</t>
  </si>
  <si>
    <t>Materilización de riesgos no reportado e inexistencia de Plan de mejoramiento asociado</t>
  </si>
  <si>
    <t>Accion_1896</t>
  </si>
  <si>
    <t>Socializar la documentación actualizada del procedimiento PR-GC-06, Versión 7 y el instructivo IN-GC-03, Versión 3</t>
  </si>
  <si>
    <t>No toma de acciones correctivas por incumplimiento en indicadores</t>
  </si>
  <si>
    <t>Accion_1897</t>
  </si>
  <si>
    <t>Identificar los equipos de las personas que manejan información de tipo pública clasificada y pública reservada para aplicar los lineamientos establecidos por la STRT.</t>
  </si>
  <si>
    <t>No se evidencia un adecuado control en el manejo de medios extraíbles al realizar una inspección se encuentra que los puertos USB están habilitados en todas las estaciones de la organización</t>
  </si>
  <si>
    <t>Accion_1898</t>
  </si>
  <si>
    <t>Socializar la política de bloqueo de puertos USB.</t>
  </si>
  <si>
    <t>Accion_1899</t>
  </si>
  <si>
    <t>Implementar el bloqueo de puertos USB al listado de equipos identificados.</t>
  </si>
  <si>
    <t>Accion_1900</t>
  </si>
  <si>
    <t>Monitorear los dispositivos con puertos USB bloqueados.</t>
  </si>
  <si>
    <t>Accion_1901</t>
  </si>
  <si>
    <t>Adecuar el centro de cableado del piso 4 de la sede calle 20 para que cumpla con las condiciones ambientales y de infraestructura requeridas.</t>
  </si>
  <si>
    <t>No se evidencia controles en el centro de cableado del piso 5 de la oficina Calle 20 No. 9 se identifican equipos dedicados a garantizar la continuidad del servicio web de la entidad no se encuentra una adecuada protección para tratar riesgos y peligros a</t>
  </si>
  <si>
    <t>Accion_1902</t>
  </si>
  <si>
    <t>Realizar una sesión de sensibilización sobre la aplicación de las políticas de desarrollo seguro al personal que desarrolla software en el área.</t>
  </si>
  <si>
    <t>No se evidencia conocimiento de política de desarrollo seguro por parte de los integrantes de la subdirección de tecnologías de la información</t>
  </si>
  <si>
    <t>Accion_1903</t>
  </si>
  <si>
    <t>Elaborar borrador con actualización del instructivo INTI10 REALIZACION DE PRUEBAS A LOS DESARROLLOS DE SOFTWARE 1.0" y del formato acuerdo de confidencialidad "FOTI04 ACUERDO DE CONFIDENCIALIDAD CON TERCEROS V1.0.docx"</t>
  </si>
  <si>
    <t>No se evidencia la utilización de mecanismos para proteger datos de prueba como la seudonimización, enmascaramiento, datos falsos, borrado, etc.</t>
  </si>
  <si>
    <t>Accion_1904</t>
  </si>
  <si>
    <t>Informar a los proveedores de software que a partir de la fecha, los datos de prueba que sean solicitados al IDU serán entregados cifrados.</t>
  </si>
  <si>
    <t>Accion_1905</t>
  </si>
  <si>
    <t>Elaborar y adoptar resolución sobre roles y responsabilidades.</t>
  </si>
  <si>
    <t>No se evidencian Roles y responsabilidades de seguridad de la información para todos los empleados, el Instituto de Desarrollo Urbano</t>
  </si>
  <si>
    <t>Accion_1906</t>
  </si>
  <si>
    <t>Enviar solicitud a la Oficina Asesora de Planeación para ajustar las funciones del Comité Institucional de Gestión y Desempeño, en su "Dimensión Gestión con Valores para el Resultado" en particular las relacionadas con seguridad digital.</t>
  </si>
  <si>
    <t>Accion_1907</t>
  </si>
  <si>
    <t>Aplicar criterios de seguridad de la información en los proyectos de inversión del Instituto.</t>
  </si>
  <si>
    <t>No se identifican y abordan los riesgos de la información y los requisitos de seguridad en todas las etapas de todos los proyectos, incluidos todos los tipos de proyectos relacionados con la información.</t>
  </si>
  <si>
    <t>Accion_1908</t>
  </si>
  <si>
    <t>Realizar backups periódicos.</t>
  </si>
  <si>
    <t>Riesgo Materializado indisponibilidad de servicios de TI, con fecha de corte marzo de 2019.</t>
  </si>
  <si>
    <t>Accion_1909</t>
  </si>
  <si>
    <t>Cambiar la configuración del F5</t>
  </si>
  <si>
    <t>Accion_1910</t>
  </si>
  <si>
    <t>Divulgación y sensibilización de la matriz de riesgos del proceso</t>
  </si>
  <si>
    <t>Incumplimiento de los acuerdos de nivel de servicios en los términos pactados, con fecha de corte del mes de agosto de 2019.</t>
  </si>
  <si>
    <t>Accion_1911</t>
  </si>
  <si>
    <t>Sensibilización en el manejo de ARANDA.</t>
  </si>
  <si>
    <t>Accion_1912</t>
  </si>
  <si>
    <t>Configurar notificaciones de asignación y avance en ARANDA.</t>
  </si>
  <si>
    <t>Accion_1913</t>
  </si>
  <si>
    <t>Actualizar los formatos de solicitud de requerimientos de aplicaciones y aceptación de pruebas realizadas a las aplicaciones desarrolladas (FOTI06 y FOTI16) respectivamente.</t>
  </si>
  <si>
    <t>Mejorar aspectos de seguridad en los nuevos requerimientos de desarrollo de software.</t>
  </si>
  <si>
    <t>Accion_1914</t>
  </si>
  <si>
    <t>Solicitar al proveedor del servicio de correo electrónico crear reglas y/o políticas para el uso del correo en dispositivos móviles.</t>
  </si>
  <si>
    <t>Evitar la fuga de información institucional a través de dispositivos móviles.</t>
  </si>
  <si>
    <t>Accion_1915</t>
  </si>
  <si>
    <t>Definir y establecer la metodología de madurez para los controles.</t>
  </si>
  <si>
    <t>Definir la metodología para medir el nivel de madurez de los controles.</t>
  </si>
  <si>
    <t>Accion_1916</t>
  </si>
  <si>
    <t>Implementar la metodología de nivel de madurez para los controles.</t>
  </si>
  <si>
    <t>Accion_1917</t>
  </si>
  <si>
    <t>Realizar una revisión y actualización del modelo de operación de la Entidad.</t>
  </si>
  <si>
    <t>Modelo de operación de la Entidad</t>
  </si>
  <si>
    <t>Accion_1918</t>
  </si>
  <si>
    <t>Actualizar la presentación de la entidad disponible en la plataforma LMS de IDU.</t>
  </si>
  <si>
    <t>Impactos para la gestión del conocimiento</t>
  </si>
  <si>
    <t>Accion_1919</t>
  </si>
  <si>
    <t>Generar un actividad de sensibilización a cada uno de los facilitadores MIPG - SIG, respecto a la importancia de la formulación de oportunidades de mejora para mejorar el desempeño del SIG, de manera que esta información sea replicada en las diferentes áreas y se motive la formulación de este tipo de acciones</t>
  </si>
  <si>
    <t>Fortalecimiento de capacidades institucionales</t>
  </si>
  <si>
    <t>Accion_1920</t>
  </si>
  <si>
    <t>Realizar una capacitación en Six Sigma a la Gente IDU.</t>
  </si>
  <si>
    <t>Accion_1921</t>
  </si>
  <si>
    <t>Generar comunicación a las áreas que han presentado incumplimientos a los términos de respuesta a los requerimientos ciudadanos, de acuerdo a las estadísticas remitidas por la OTC, con el fin de solicitar se informe el porqué de dichos incumplimientos y donde se solicite la formulación de un plan de mejoramiento, con el fin de lograr la disminución del porcentaje de respuestas extemporáneas.</t>
  </si>
  <si>
    <t>Incumplimientos en los términos legales de respuesta a requerimientos ciudadanos.</t>
  </si>
  <si>
    <t>Accion_1922</t>
  </si>
  <si>
    <t>Solicitar al contratista que imprima y deje disponibles en la bodega de almacenamiento(sede calle 20) las hojas de seguridad del alcohol industrial, sellador y removedor de ceras y sellador</t>
  </si>
  <si>
    <t>Se evidenciaron fallas en el control operacional sobre las actividades de Aseo y Cafetería y mantenimiento infraestructura.</t>
  </si>
  <si>
    <t>Accion_1923</t>
  </si>
  <si>
    <t>Elaborar y formalizar una lista de chequeo para verificar los requisitos SST en contratos de Outsourcing</t>
  </si>
  <si>
    <t>Accion_1924</t>
  </si>
  <si>
    <t>Requerir al contratista para que cuente con las hojas de seguridad en los sitios de almacenamiento, verifique la permanencia de las hojas de seguridad y sensibilice sobre su uso e importancia a su personal</t>
  </si>
  <si>
    <t>Accion_1925</t>
  </si>
  <si>
    <t>Solicitar un concepto jurídico sobre la viabilidad de planter unos términos en el contrato que permitan al IDU ejercer directamente las actividades de mantenimiento y mejora en el edificio de la calle 20.</t>
  </si>
  <si>
    <t>Accion_1926</t>
  </si>
  <si>
    <t>Accion_1927</t>
  </si>
  <si>
    <t>Disponer de las cajas de archivo de la sede calle 20 del piso 3 de la Dirección Técnica de Gestión Judicial</t>
  </si>
  <si>
    <t>Accion_1928</t>
  </si>
  <si>
    <t>Realizar un concurso para interiorizar los elementos básicos de la Circular 18 de 2017, mediante actividad pedagógica, en la sedes calle 22 y calle 20</t>
  </si>
  <si>
    <t>Accion_1929</t>
  </si>
  <si>
    <t>Instalar gabinete en la Dirección Técnica de Gestión Judicial</t>
  </si>
  <si>
    <t>Accion_1930</t>
  </si>
  <si>
    <t>Ajustar el Plan Estratégico de Seguridad Vial PL-RF-01, para incluir los controles de reporte y consulta de zonas con señalización deficiente, obras, vías defectuosas, accidentes de tránsito, entre otras novedades, que permitan fortalecer el lineamiento de rutas seguras y reportes de zonas en la ciudad, con mayor accidentalidad entregado por la Secretaria de Movilidad.</t>
  </si>
  <si>
    <t>Se evidenciaron incumplimientos en la aplicación del PL-RF-01 Plan Estratégico de Seguridad Vial (PESV) V.2 de 2019-05-13</t>
  </si>
  <si>
    <t>Accion_1931</t>
  </si>
  <si>
    <t>Sensibilizar a los conductores sobre el reporte y consulta de las zonas con señalización deficiente, obras, vías defectuosas, accidentes de tránsito entre otras novedades en su ruta.</t>
  </si>
  <si>
    <t>Accion_1932</t>
  </si>
  <si>
    <t>Solicitar a la Secretaria de Movilidad, información sobre los principales puntos de accidentalidad en la ciudad para socializarla con los conductores del parque automotor.</t>
  </si>
  <si>
    <t>Accion_1933</t>
  </si>
  <si>
    <t>Programar y realizar los exámenes psicosensométricos a los dos conductores de planta</t>
  </si>
  <si>
    <t>Se evidenciaron incumplimientos en la aplicación del PL-RF-01 Plan Estratégico de Seguridad Vial (PESV) V.2 de 2019-05-13.</t>
  </si>
  <si>
    <t>Accion_1934</t>
  </si>
  <si>
    <t>Requerir al conductor contratista para que se realice el examen psicosensométricos en un tiempo inferior a dos meses</t>
  </si>
  <si>
    <t>Accion_1935</t>
  </si>
  <si>
    <t>Remitir memorando para que la jefe de la dependencia realice la sensibilización con el grupo de conductores respecto de la práctica de los exámenes médicos ocupacionales y con la recomendación de incluir un compromiso dentro de la evaluación de desempeño asociado con la oportunidad de la realización de los exámenes.</t>
  </si>
  <si>
    <t>Accion_1936</t>
  </si>
  <si>
    <t>Incluir como partes interesadas al IDIGER, Secretaria de Hacienda y Colombia Compra Eficiente</t>
  </si>
  <si>
    <t>En el listado de partes interesadas incluir “otros” como los organismos de emergencia y otros aliados estratégicos identificando sus necesidades y expectativas y los riesgos asociados bien por incumplimiento o por no contar con ellos en eventos de crisis.</t>
  </si>
  <si>
    <t>Accion_1937</t>
  </si>
  <si>
    <t>Planear la sostenibilidad del SGCN</t>
  </si>
  <si>
    <t>Especificar los recursos para cada sistema de gestión implementado de manera independiente y en particular al SGCN.</t>
  </si>
  <si>
    <t>Accion_1938</t>
  </si>
  <si>
    <t>Parametrizar el software ARANDA con la clasificación de criterios que identifican los incidentes de continuidad.</t>
  </si>
  <si>
    <t>Incluir los incidentes tipo operativo en la herramienta ARANDA con el fin de poder hacer su escalamiento, análisis y trazabilidad. Se evidencio la existencia de formatos y procedimientos para la gestión de incidentes de Continuidad, pero solamente los de</t>
  </si>
  <si>
    <t>Accion_1939</t>
  </si>
  <si>
    <t>Incluir como parte del formato de planeación de las pruebas, la gestión de riesgos asociados al ejercicio</t>
  </si>
  <si>
    <t>Relacionar de manera específica los riesgos asociados a cada ejercicio o prueba programada junto con las posibles medidas de mitigación.</t>
  </si>
  <si>
    <t>Accion_1940</t>
  </si>
  <si>
    <t>Construir un indicador de medición de los tiempos de recuperación resultado de los ejercicios</t>
  </si>
  <si>
    <t>Implementar un indicador de rotación de personal en los Equipos de Recuperación y otros indicadores relacionados con el BIA y el RA. En el “Tablero de control SIG” se muestran algunos de los indicadores o PKI definidos para medir y evaluar el desempeño de</t>
  </si>
  <si>
    <t>Accion_1941</t>
  </si>
  <si>
    <t>Realizar sesiones con los representantes de cada proceso critico para identificar la documentación de origen externo que debe ser controlada.</t>
  </si>
  <si>
    <t>Control de la información de origen externo necesaria para la planificación y operación del SGCN</t>
  </si>
  <si>
    <t>Accion_1942</t>
  </si>
  <si>
    <t>Elaborar el listado de documentos controlados de uso externo, en el que este definido, el documento controlado, responsable del documento, ubicación, cambios presentados, versión. SUE: Información documentada en OPENERP</t>
  </si>
  <si>
    <t>Control de la información de origen externo necesaria para la planificación y operación del SGCN:</t>
  </si>
  <si>
    <t>Accion_1943</t>
  </si>
  <si>
    <t>Generar el directorio actualizado con el numero de extensiones telefónicas y las posiciones de los puestos de trabajo, estará en una carpeta DRP que se instalará en todos los puestos de trabajo asignados en el sitio de trabajo alterno.</t>
  </si>
  <si>
    <t>En la prueba no se fue informada la extensión y puesto de trabajo del grupo de mesa de ayuda.</t>
  </si>
  <si>
    <t>Accion_1944</t>
  </si>
  <si>
    <t>Realizar BIA cualitativo e Implementar las estrategias de continuidad para los trámites identificados como críticos</t>
  </si>
  <si>
    <t>Desde el proceso de gestión documental se identifica que se deben involucrar las áreas responsables de dar respuesta a ciertos trámites</t>
  </si>
  <si>
    <t>Accion_1945</t>
  </si>
  <si>
    <t>Documentar el plan de continuidad del negocio</t>
  </si>
  <si>
    <t>Accion_1946</t>
  </si>
  <si>
    <t>Realizar capacitación y entrenamiento en continuidad del negocio a la gente IDU que hacen parte de la atención de tramites críticos</t>
  </si>
  <si>
    <t>Accion_1947</t>
  </si>
  <si>
    <t>Realizar ejercicios y pruebas</t>
  </si>
  <si>
    <t>Accion_1948</t>
  </si>
  <si>
    <t>Desarrollar sesiones en las que se identifique los puntos en los que se debe integrar el PPPRE y Continuidad del Negocio</t>
  </si>
  <si>
    <t>Fortalecer las competencias de los integrantes del comando de incidentes de continuidad</t>
  </si>
  <si>
    <t>Accion_1949</t>
  </si>
  <si>
    <t>Definir en el procedimiento de control de cambios y de gestión de sistemas de información, que se debe garantizar que los cambios relacionados con los servicios de tecnología críticos se deben implementar en el DRP.</t>
  </si>
  <si>
    <t>Equipos de cómputo asignados a personal críticos de los procesos no configurados con las necesidades de operación de cada uno.</t>
  </si>
  <si>
    <t>Accion_1950</t>
  </si>
  <si>
    <t>Incluir en el plan DRP el escenario de indisponibilidad de la infraestructura física y la estrategia para este escenario, se debe eliminar el plan BCP de tecnología</t>
  </si>
  <si>
    <t>Al revisar el plan DRP actual se identifica que no está incluido el escenario de no disponibilidad de la infraestructura física</t>
  </si>
  <si>
    <t>Accion_1951</t>
  </si>
  <si>
    <t>Incluir los protocolos de atención en este tipo de incidente, las cadenas de llamado y los responsables</t>
  </si>
  <si>
    <t>Se detecta que para el manejo de aglomeraciones que afectan a las sedes del IDU por manifestación relacionadas a inconformidades de los servicios al ciudadano y que pueden llevar a una indisponibilidad de la infraestructura física</t>
  </si>
  <si>
    <t>Accion_1952</t>
  </si>
  <si>
    <t>Realizar sesiones de sensibilización con los proveedores en cuanto a continuidad del negocio</t>
  </si>
  <si>
    <t>Se detecta la necesidad de realizar una serie de sesiones con los proveedores críticos para la sensibilización de los mismos frente al manejo de incidentes que les puedan ocurrir y que dejen indisponible el servicio que prestan al IDU</t>
  </si>
  <si>
    <t>Accion_1953</t>
  </si>
  <si>
    <t>Adelantar mesas de trabajo con la STRF y STRT con el fin de definir los acuerdos de niveles de servicio</t>
  </si>
  <si>
    <t>Accion_1954</t>
  </si>
  <si>
    <t>Configurar previamente los equipos y crear una carpeta DRP en cada equipo por usuario en la cual encontraran los accesos directos de las aplicaciones criticas.</t>
  </si>
  <si>
    <t>Para utilizar ARANDA  y ORFEO fue necesario que mesa de ayuda logueara a los usuarios</t>
  </si>
  <si>
    <t>Accion_1955</t>
  </si>
  <si>
    <t>Corregir la falla en SIAC</t>
  </si>
  <si>
    <t>Se presentó una falla entre SIAC y STONE para la generación de CRP.</t>
  </si>
  <si>
    <t>Accion_1956</t>
  </si>
  <si>
    <t>Capacitar a todos los colaboradores de la STRT sobre las políticas de control de cambios</t>
  </si>
  <si>
    <t>Se presentó fallas en ODOO,  debido a la actualización del servidor de aplicaciones.</t>
  </si>
  <si>
    <t>Accion_1957</t>
  </si>
  <si>
    <t>Corregir la falla en ODOO</t>
  </si>
  <si>
    <t>Accion_1958</t>
  </si>
  <si>
    <t>Definir un procedimiento para el uso de WhatsApp durante un incidentes de continuidad y socializarlo a los integrantes de Comando de incidentes</t>
  </si>
  <si>
    <t>Se presentaron fallas de comunicación entre los integrantes del Comando de Incidentes de Continuidad al utilizar mensajes por WhatsApp que no permitió tener el entendimiento necesario entre las partes.</t>
  </si>
  <si>
    <t>Accion_1959</t>
  </si>
  <si>
    <t>Evaluar la pertinencia de contar con otros medios de comunicación</t>
  </si>
  <si>
    <t>Accion_1960</t>
  </si>
  <si>
    <t>Incluir un taller en el programa de pruebas de manejo de crisis para el siguiente año</t>
  </si>
  <si>
    <t>Se identifica la necesidad de fortalecer el nivel de entrenamiento en los integrantes del comando de incidentes de continuidad ya que el SGDU no conoce los tiempos objetivos de recuperación de sus procesos críticos.</t>
  </si>
  <si>
    <t>Accion_1961</t>
  </si>
  <si>
    <t>Incluir un lineamiento en el plan DRP en donde se comunique a los líderes de los procesos el inicio de la operación en los sistemas de tecnología</t>
  </si>
  <si>
    <t>Se presentaron intervenciones innecesarias por parte del Comando de incidentes de continuidad para notificar a los lideres de sus procesos críticos sobre la activación del DRP, lo cual dilató los tiempos para iniciar la operación de los planes de negocio</t>
  </si>
  <si>
    <t>Accion_1962</t>
  </si>
  <si>
    <t>Generar mesas de trabajo entre el equipo de continuidad y el equipo responsable del marco de actuación del IDIGER para definir la estrategia</t>
  </si>
  <si>
    <t>Dar cumplimiento al marco de actuación del IDIGER proyectado para el 2020</t>
  </si>
  <si>
    <t>Accion_1963</t>
  </si>
  <si>
    <t>Capacitar a los lideres de los procesos críticos en la identificación y control de los documentos de origen externo que afecten la recuperación de su proceso critico</t>
  </si>
  <si>
    <t>Accion_1985</t>
  </si>
  <si>
    <t>Orientar por parte del Oficial de Cumplimiento Antisoborno a los facilitadores MIPG-SIG de los procesos, aclarando los criterios para la identificación de los "controles antisoborno existentes".</t>
  </si>
  <si>
    <t>No evalúa la idoneidad y eficacia de algunos controles existentes</t>
  </si>
  <si>
    <t>Accion_1986</t>
  </si>
  <si>
    <t>Desarrollar mesas de trabajo con cada proceso para identificar, evaluar su idoneidad y eficacia y ajustar los controles antisoborno actuales.</t>
  </si>
  <si>
    <t>Accion_1987</t>
  </si>
  <si>
    <t>Públicar en la Pagina Web del IDU dento del micrositio del SGAS, la Politica (Directiz) Antisoborno.</t>
  </si>
  <si>
    <t>No se observa que la política antisoborno sea comunicada directamente a los socios de negocios</t>
  </si>
  <si>
    <t>Accion_1988</t>
  </si>
  <si>
    <t>Incluirse dentro del protocolo utilizado por la OTC, la política del SGAS, empleado en las charlas en las que interactuan con la comunidad donde se desarrolla diversos proyectos del IDU</t>
  </si>
  <si>
    <t>Accion_1989</t>
  </si>
  <si>
    <t>En las comunicaciones externas utilizadas dentro del "proceso de gestión de la valorización y financiación", colocar el logo que resume la política implementada por la Entidad, el cual es "Gente Idu, cero tolerante al soborno".</t>
  </si>
  <si>
    <t>Accion_1990</t>
  </si>
  <si>
    <t>Instalar avisos en la entrada de todas las sedes del IDU, Oficina de Atención al Ciudadano de Valorización (Sede Calle 22), y “afiches de computador” y/o habladores en los módulos de atención identificados con interacción ciudadana directa (incluye Supercades y Cades); en el que se señale a todos los socios de negocios la abstención de la Gente IDU en aceptar regalos, bonificaciones y donaciones.</t>
  </si>
  <si>
    <t>Accion_1991</t>
  </si>
  <si>
    <t>En las comunicaciones externas con los socios de negocios que interactúen con el proceso de gestión predial, se les informe la Política Antisoborno a través de su logo, y el correo electrónico como mecanismo de denuncia.</t>
  </si>
  <si>
    <t>Accion_1992</t>
  </si>
  <si>
    <t>Recordar a través de memorando la importancia de dar cumplimiento a los términos de publicación y las consecuencias que conlleva no publicar los documentos en los tiempos establecidos por la Ley.</t>
  </si>
  <si>
    <t>Ausencia / extemporaneidad en la publicación de constancias de ejecución contractual - Expediente Veeduría 201950033309900018E</t>
  </si>
  <si>
    <t>Accion_1993</t>
  </si>
  <si>
    <t>Envío del Auto de cierre de investigación sumaria por presuntos sobrecostos en el presupuesto para la reconstrucción de vías y su espacio público asociado en las zonas de Montevideo y Puente Aranda en Bogotá D.C - Expediente 201950033309900018E a la Oficina de Control Disciplinario del IDU.</t>
  </si>
  <si>
    <t>Accion_1994</t>
  </si>
  <si>
    <t>Trasladar un servidor de planta que tenga la licencia a la SGGC, para que lidere el SST. En caso de que no sea posible contratar un PSP con licencia</t>
  </si>
  <si>
    <t>Hallazgo N° 1: El profesional designado para el diseño, implementación y seguimiento del Sistema de Gestión de Seguridad y Salud en el Trabajo SGSST, no cuenta con la formación exigida normativamente.</t>
  </si>
  <si>
    <t>Accion_1995</t>
  </si>
  <si>
    <t>Reformular las acciones 1631 y 1632 y realizar el trámite respectivo ante OCI</t>
  </si>
  <si>
    <t>Hallazgo N° 2: Acciones de planes de mejoramiento no efectivas</t>
  </si>
  <si>
    <t>Accion_1996</t>
  </si>
  <si>
    <t>Realizar Entrenamiento sobre análisis de causas y formulación de planes de mejoramiento, al equipo operativo de SGSST y evaluar el grado de conocimiento al respecto.</t>
  </si>
  <si>
    <t>Accion_1997</t>
  </si>
  <si>
    <t>Actualizar el procedimiento PR-AC-06 Elaboración del Plan para la Prevención, Preparación y Respuesta ante Emergencias PPPRE</t>
  </si>
  <si>
    <t>OPORTUNIDAD DE MEJORA:Revisar y actualizar el procedimiento PR-AC-06</t>
  </si>
  <si>
    <t>Accion_1998</t>
  </si>
  <si>
    <t>Incluir en el plan de mantenimiento de las sedes IDU, acciones enfocadas en la disminución de la vulnerabilidad calificada en nivel medio para las sedes externas, asociadas a los sistemas de suministro de agua y energía.</t>
  </si>
  <si>
    <t>OPORTUNIDAD DE MEJORA: Formular acciones enfocadas en la disminución de la vulnerabilidad para las sedes de Panalpina y Valorización</t>
  </si>
  <si>
    <t>Accion_1999</t>
  </si>
  <si>
    <t>Adoptar un procedimiento de inspecciones planeadas</t>
  </si>
  <si>
    <t>OPORTUNIDAD DE MEJORA: Revisar el alcance, la frecuencia y responsables de las inspecciones</t>
  </si>
  <si>
    <t>Accion_2000</t>
  </si>
  <si>
    <t>Realizar un documento que contenga un balance de obra del Acuerdo 16 de 1990 con la información disponible respecto a lo ejecutado</t>
  </si>
  <si>
    <t>Inexistencia de balance documentado asociado al Acuerdo 16 de 1990-Valorización por beneficio general.</t>
  </si>
  <si>
    <t>Accion_2001</t>
  </si>
  <si>
    <t>Realizar la actualización de los documentos solicitados por la OCI dentro del informe de auditoria de gestión de octubre de 2019</t>
  </si>
  <si>
    <t>Desactualización en documentación del proceso.</t>
  </si>
  <si>
    <t>Accion_2002</t>
  </si>
  <si>
    <t>Realizar actividades de capacitación a los funcionarios involucrados en el proceso de registro de activos, en relación con el proceso de asignación de vidas útiles de activos adquiridos.</t>
  </si>
  <si>
    <t>Incumplimiento en la determinación de las vidas útiles para algunos registros en las cuentas de Muebles y Enseres, Equipo Médico y Científico y Maquinaria y Equipo.</t>
  </si>
  <si>
    <t>Accion_2003</t>
  </si>
  <si>
    <t>Fortalecer el seguimiento al proceso de asignación de vidas útiles de activos adquiridos.</t>
  </si>
  <si>
    <t>Accion_2004</t>
  </si>
  <si>
    <t>Actualizar el manual de políticas contables del IDU, con relación al detalle de las vidas útiles de bienes de uso público nuevos.</t>
  </si>
  <si>
    <t>Inexistencia de política contable para la determinación de la vida útil de los Bienes de Uso Público Históricos y Culturales relacionados con Cable Aéreo.</t>
  </si>
  <si>
    <t>Accion_2005</t>
  </si>
  <si>
    <t>Enviar comunicación al área encargada de asignar y otorgar términos a los oficios de entrada, para que los informes se marquen con el termino establecido en el manual de Interventoría.</t>
  </si>
  <si>
    <t>HALLAZGO 1. Incumplimiento en la fecha de entrega, revisión y aprobación de los informes mensuales por parte de interventoría y/o supervisión de los contratos 1543/2018, 1532/2018 y 1536/2018.</t>
  </si>
  <si>
    <t>Accion_2006</t>
  </si>
  <si>
    <t>Verificar que ya se dio respuesta sobre la revisión del los informes de interventoría objeto de esta observación</t>
  </si>
  <si>
    <t>Accion_2007</t>
  </si>
  <si>
    <t>Accion_2008</t>
  </si>
  <si>
    <t>Verificar que el interventor radico en el informe mensual los informes mensuales de anticipo objeto de este hallazgo</t>
  </si>
  <si>
    <t>HALLAZGO 2. Debilidades en la gestión de control y documentación para el manejo del anticipo, en los contratos 1532/2018, 1536/2018 y 1543/2018.</t>
  </si>
  <si>
    <t>Accion_2009</t>
  </si>
  <si>
    <t>Accion_2010</t>
  </si>
  <si>
    <t>Evidenciar que en las obras ya se encuentran subsanadas las observaciones presentadas</t>
  </si>
  <si>
    <t>HALLAZGO 3. Deficiencias en la implementación de las obligaciones asociadas al MAO y los Apéndices E1 y E “Gestión Ambiental y SST” para los componentes ambiental y Seguridad y Salud en el Trabajo, en los contratos 1543 de 2018 (Av. Tintal Alsacia) y 1532</t>
  </si>
  <si>
    <t>Accion_2011</t>
  </si>
  <si>
    <t>Accion_2012</t>
  </si>
  <si>
    <t>Realizar seguimiento a la Interventoría</t>
  </si>
  <si>
    <t>Accion_2013</t>
  </si>
  <si>
    <t>Accion_2014</t>
  </si>
  <si>
    <t>Aclarar a la interventoría, el alcance de las obras de las islas de abastecimiento</t>
  </si>
  <si>
    <t>HALLAZGO 4. Deficiencias en la aplicación del anexo técnico separable del contrato IDU-1536-2018 (Portal Américas)</t>
  </si>
  <si>
    <t>Accion_2015</t>
  </si>
  <si>
    <t>Realizar modificatorio al contrato de obra</t>
  </si>
  <si>
    <t>Accion_2016</t>
  </si>
  <si>
    <t>Informar a la D/T de Proyectos esta observación, con en fin de evitar que esta situación se vuelva a presentar</t>
  </si>
  <si>
    <t>Accion_2017</t>
  </si>
  <si>
    <t>Socializar en la próxima revisión de Matrices de riesgos la necesidad de realizar un plan de mejoramiento en caso de que se materialice un riesgo.</t>
  </si>
  <si>
    <t>HALLAZGO 5. Incumplimiento en la formulación y formalización del plan de mejoramiento derivado de la ocurrencia de eventos de riesgos materializados reportados por la DTC en monitoreos de riesgos en la vigencia 2019.</t>
  </si>
  <si>
    <t>Accion_2018</t>
  </si>
  <si>
    <t>Modificar la caracterización del proceso de Ejecución de obras</t>
  </si>
  <si>
    <t>HALLAZGO 6. Debilidad en la gestión administrativa de la actividad “Realizar Seguimiento a la Ejecución de los Proyectos con Etapa de E&amp;D y Construcción” relacionada con la suscripción de acta de cambio de etapa.</t>
  </si>
  <si>
    <t>Accion_2019</t>
  </si>
  <si>
    <t>Modificar y ajustar el procedimiento PR-044</t>
  </si>
  <si>
    <t>HALLAZGO 7. Desactualización del procedimiento “PR-C-044 Ejecución de Proyectos de Construcción de Infraestructura Vial y Espacio Público V2.0” y falta de aplicación y registro como documento principal asociado a controles del proceso de Ejecución de Obra</t>
  </si>
  <si>
    <t>Accion_2020</t>
  </si>
  <si>
    <t>Enviar a la DTGC, el informe técnico del presunto incumplimiento contractual por el incumplimiento al Plan Detallado de Trabajo.</t>
  </si>
  <si>
    <t>HALLAZGO 8. No se evidenció la presentación del Plan de Contingencia, por parte del contratista, ante atrasos físicos reportados en el Contrato 1532 de 2018 (Portal Tunal), conforme a solicitud del interventor.</t>
  </si>
  <si>
    <t>Accion_2021</t>
  </si>
  <si>
    <t>Informar a la Interventoría las actuaciones correspondientes relacionadas con el inicio del proceso sancionatorio. con el fin de orientar el diligenciamiento y estructuración del contenido técnico jurídico mínimo para la solicitud y trámite de los procesos sancionatorios.</t>
  </si>
  <si>
    <t>Accion_2022</t>
  </si>
  <si>
    <t>Hacer una copia de respaldo de los resultados arrojados por la herramienta de generación de copias de seguridad. En OBSERVACIONES/ENTREGABLES ESPERADOS señalan: "Se espera contar con una copia de seguridad de los resultados de las tareas de copia de respaldo."</t>
  </si>
  <si>
    <t>Hallazgo Nº 1. Ausencia de copias de seguridad de los logs generados por la herramienta de generación de copias de seguridad.</t>
  </si>
  <si>
    <t>Accion_2023</t>
  </si>
  <si>
    <t>Actualizar el procedimiento PR-TI-11, para que se adecúe a la realidad de la tarea hoy en día y socializarlo con el equipo de infraestructura. En OBSERVACIONES/ENTREGABLES ESPERADOS señalan: "Procedimiento ajustado a la forma de trabajo de la herramienta y socializado con el grupo de infraestructura."</t>
  </si>
  <si>
    <t>Accion_2024</t>
  </si>
  <si>
    <t>Actualizar los documentos PL-TI-01, PR-TI-20,IN-TI-03, IN-TI-23, IN-TI-24, IN-TI-25, IN-TI-26 e IN-TI-27. En OBSERVACIONES/ENTREGABLES ESPERADOS señalan: "Ocho documentos actualizados".</t>
  </si>
  <si>
    <t>Hallazgo Nº 2. Desactualización en el marco normativo de la documentación asociada a la estrategia de recuperación de desastres de TI.</t>
  </si>
  <si>
    <t>Accion_2025</t>
  </si>
  <si>
    <t>Actualizar los documentos que de acuerdo con un diagnóstico interno estén desactualizados, para lo cual se formulará un plan de trabajo. En OBSERVACIONES/ENTREGABLES ESPERADOS señalan: "Docimentos actualizados de acuerdo al diagnostico". (Sic).</t>
  </si>
  <si>
    <t>Accion_2026</t>
  </si>
  <si>
    <t>Definir en un acta de seguimiento la revisión y aprobación de las hojas de vida de la gerente del proyecto. En OBSERVACIONES/ENTREGABLES ESPERADOS señalan: "Esta acción ya se realizó"</t>
  </si>
  <si>
    <t>Hallazgo No 3. Debilidades en el ejercicio de la Supervisión de contratos</t>
  </si>
  <si>
    <t>Accion_2027</t>
  </si>
  <si>
    <t>Elaborar y aplicar formato tipo lista de verificación del cumplimiento de las obligaciones contractuales en los contratos a cargo de la STRT, a excepción de los de PSP.</t>
  </si>
  <si>
    <t>Accion_2028</t>
  </si>
  <si>
    <t>Publicar en SECOP las actas de liquidación de los contratos IDU-1520-2018 e IDU-1522-2018. En OBSERVACIONES/ENTREGABLES ESPERADOS señalan: "Esta acción ya se realizó".</t>
  </si>
  <si>
    <t>Hallazgo No. 4 Ausencia y/o extemporaneidad en la publicación en SECOP de información contractual</t>
  </si>
  <si>
    <t>Accion_2029</t>
  </si>
  <si>
    <t>Socialización al interior de la DTGC, frente a los plazos de publicación de los documentos contractuales en el portal de Contratación SECOP.</t>
  </si>
  <si>
    <t>EVALUACIÓN PLAN DE MEJORAMIENTO INTERNOS</t>
  </si>
  <si>
    <t>Diciembre 31 de 2019</t>
  </si>
  <si>
    <t>Nota: Este indicador, se está midiendo teniendo en cuenta las acciones programadas desde el 1 de enero de 2018 a la Fecha</t>
  </si>
  <si>
    <t>OJO: STRH / STRF PENDIENTES ACCIDENTES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</si>
</sst>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b/>
      <sz val="8"/>
      <color rgb="FF4C4C4C"/>
      <name val="Verdana"/>
      <family val="2"/>
    </font>
    <font>
      <b/>
      <sz val="11"/>
      <color theme="1"/>
      <name val="Arial"/>
      <family val="2"/>
    </font>
    <font>
      <sz val="9"/>
      <color theme="1"/>
      <name val="Arial"/>
      <family val="2"/>
    </font>
    <font>
      <b/>
      <sz val="9"/>
      <color theme="1"/>
      <name val="Arial"/>
      <family val="2"/>
    </font>
    <font>
      <sz val="8"/>
      <color theme="1"/>
      <name val="Arial"/>
      <family val="2"/>
    </font>
    <font>
      <sz val="10"/>
      <color rgb="FF4C4C4C"/>
      <name val="Verdana"/>
      <family val="2"/>
    </font>
    <font>
      <sz val="11"/>
      <color rgb="FFFF0000"/>
      <name val="Calibri"/>
      <family val="2"/>
      <scheme val="minor"/>
    </font>
    <font>
      <b/>
      <sz val="9"/>
      <name val="Arial"/>
      <family val="2"/>
    </font>
  </fonts>
  <fills count="7">
    <fill>
      <patternFill patternType="none"/>
    </fill>
    <fill>
      <patternFill patternType="gray125"/>
    </fill>
    <fill>
      <patternFill patternType="solid">
        <fgColor rgb="FFEFEFF8"/>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0" fillId="0" borderId="0" xfId="0" applyAlignment="1">
      <alignment wrapText="1"/>
    </xf>
    <xf numFmtId="0" fontId="5" fillId="0" borderId="0" xfId="0" applyFont="1" applyAlignment="1">
      <alignment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7" fillId="0" borderId="4" xfId="0" applyFont="1" applyBorder="1" applyAlignment="1">
      <alignment horizontal="left" vertical="center" wrapText="1"/>
    </xf>
    <xf numFmtId="0" fontId="5" fillId="3" borderId="5" xfId="0" applyFont="1" applyFill="1" applyBorder="1" applyAlignment="1">
      <alignment horizontal="center" vertical="center" wrapText="1"/>
    </xf>
    <xf numFmtId="9" fontId="5" fillId="3" borderId="7" xfId="1" applyFont="1" applyFill="1" applyBorder="1" applyAlignment="1">
      <alignment horizontal="center" vertical="center" wrapText="1"/>
    </xf>
    <xf numFmtId="0" fontId="5" fillId="4" borderId="6" xfId="0" applyFont="1" applyFill="1" applyBorder="1" applyAlignment="1">
      <alignment horizontal="center" vertical="center" wrapText="1"/>
    </xf>
    <xf numFmtId="9" fontId="5" fillId="4" borderId="7" xfId="1" applyFont="1" applyFill="1" applyBorder="1" applyAlignment="1">
      <alignment horizontal="center" vertical="center" wrapText="1"/>
    </xf>
    <xf numFmtId="0" fontId="7" fillId="0" borderId="8" xfId="0" applyFont="1" applyBorder="1" applyAlignment="1">
      <alignment horizontal="left" vertical="center" wrapText="1"/>
    </xf>
    <xf numFmtId="0" fontId="2" fillId="0" borderId="9" xfId="0" applyFont="1" applyFill="1" applyBorder="1" applyAlignment="1">
      <alignment horizontal="left" wrapText="1"/>
    </xf>
    <xf numFmtId="0" fontId="6" fillId="3" borderId="9" xfId="0" applyFont="1" applyFill="1" applyBorder="1" applyAlignment="1">
      <alignment horizontal="center" vertical="center" wrapText="1"/>
    </xf>
    <xf numFmtId="0" fontId="6" fillId="4" borderId="11" xfId="0" applyFont="1" applyFill="1" applyBorder="1" applyAlignment="1">
      <alignment horizontal="center" vertical="center" wrapText="1"/>
    </xf>
    <xf numFmtId="9" fontId="6" fillId="4" borderId="10" xfId="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9" fontId="6" fillId="3" borderId="9" xfId="1" applyFont="1" applyFill="1" applyBorder="1" applyAlignment="1">
      <alignment horizontal="center" vertical="center" wrapText="1"/>
    </xf>
    <xf numFmtId="0" fontId="7" fillId="0" borderId="4" xfId="0" applyFont="1" applyFill="1" applyBorder="1" applyAlignment="1">
      <alignment horizontal="left" vertical="center" wrapText="1"/>
    </xf>
    <xf numFmtId="0" fontId="0" fillId="5" borderId="0" xfId="0" applyFill="1" applyAlignment="1">
      <alignment horizontal="left"/>
    </xf>
    <xf numFmtId="0" fontId="10" fillId="0" borderId="4" xfId="0" applyFont="1" applyBorder="1" applyAlignment="1">
      <alignment wrapText="1"/>
    </xf>
    <xf numFmtId="0" fontId="0" fillId="0" borderId="0" xfId="0" applyAlignment="1">
      <alignment horizontal="center"/>
    </xf>
    <xf numFmtId="0" fontId="0" fillId="0" borderId="0" xfId="0" applyAlignment="1">
      <alignment vertical="top" wrapText="1"/>
    </xf>
    <xf numFmtId="0" fontId="3" fillId="0" borderId="12" xfId="0" applyFont="1" applyBorder="1" applyAlignment="1">
      <alignment horizontal="center" vertical="center" wrapText="1"/>
    </xf>
    <xf numFmtId="0" fontId="8" fillId="0" borderId="12" xfId="0" applyFont="1" applyBorder="1" applyAlignment="1">
      <alignment horizontal="left" vertical="top" wrapText="1"/>
    </xf>
    <xf numFmtId="0" fontId="0" fillId="0" borderId="12" xfId="0" applyBorder="1" applyAlignment="1">
      <alignment vertical="top" wrapText="1"/>
    </xf>
    <xf numFmtId="14" fontId="8" fillId="0" borderId="12" xfId="0" applyNumberFormat="1" applyFont="1" applyBorder="1" applyAlignment="1">
      <alignment horizontal="left" vertical="top" wrapText="1"/>
    </xf>
    <xf numFmtId="0" fontId="8" fillId="0" borderId="12" xfId="0" applyFont="1" applyBorder="1" applyAlignment="1">
      <alignment horizontal="right" vertical="top" wrapText="1"/>
    </xf>
    <xf numFmtId="0" fontId="8" fillId="2" borderId="12" xfId="0" applyFont="1" applyFill="1" applyBorder="1" applyAlignment="1">
      <alignment horizontal="left" vertical="top" wrapText="1"/>
    </xf>
    <xf numFmtId="14" fontId="8" fillId="2" borderId="12" xfId="0" applyNumberFormat="1" applyFont="1" applyFill="1" applyBorder="1" applyAlignment="1">
      <alignment horizontal="left" vertical="top" wrapText="1"/>
    </xf>
    <xf numFmtId="0" fontId="8" fillId="2" borderId="12" xfId="0" applyFont="1" applyFill="1" applyBorder="1" applyAlignment="1">
      <alignment horizontal="right" vertical="top" wrapText="1"/>
    </xf>
    <xf numFmtId="0" fontId="9" fillId="0" borderId="12" xfId="0" applyFont="1" applyBorder="1" applyAlignment="1">
      <alignment vertical="top" wrapText="1"/>
    </xf>
    <xf numFmtId="0" fontId="0" fillId="0" borderId="12" xfId="0" applyBorder="1" applyAlignment="1">
      <alignment wrapText="1"/>
    </xf>
    <xf numFmtId="0" fontId="0" fillId="5" borderId="0" xfId="0" applyNumberFormat="1" applyFill="1"/>
    <xf numFmtId="0" fontId="0" fillId="0" borderId="0" xfId="0" applyAlignment="1">
      <alignment horizontal="center" vertical="center" wrapText="1"/>
    </xf>
    <xf numFmtId="0" fontId="6" fillId="0" borderId="4" xfId="0" applyFont="1" applyBorder="1" applyAlignment="1">
      <alignment wrapText="1"/>
    </xf>
    <xf numFmtId="0" fontId="7" fillId="6" borderId="4" xfId="0" applyFont="1" applyFill="1" applyBorder="1" applyAlignment="1">
      <alignment horizontal="left" vertical="center" wrapText="1"/>
    </xf>
    <xf numFmtId="0" fontId="7" fillId="6" borderId="8" xfId="0" applyFont="1" applyFill="1" applyBorder="1" applyAlignment="1">
      <alignment horizontal="left" vertical="center" wrapText="1"/>
    </xf>
    <xf numFmtId="0" fontId="4" fillId="0" borderId="0" xfId="0" applyFont="1" applyAlignment="1">
      <alignment horizontal="center"/>
    </xf>
    <xf numFmtId="0" fontId="6" fillId="3" borderId="1" xfId="0" applyFont="1" applyFill="1" applyBorder="1" applyAlignment="1">
      <alignment horizontal="center" wrapText="1"/>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cellXfs>
  <cellStyles count="2">
    <cellStyle name="Normal" xfId="0" builtinId="0"/>
    <cellStyle name="Porcentaje" xfId="1" builtinId="5"/>
  </cellStyles>
  <dxfs count="13">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drawing1.xml><?xml version="1.0" encoding="utf-8"?>
<xdr:wsDr xmlns:xdr="http://schemas.openxmlformats.org/drawingml/2006/spreadsheetDrawing" xmlns:a="http://schemas.openxmlformats.org/drawingml/2006/main">
  <xdr:twoCellAnchor>
    <xdr:from>
      <xdr:col>4</xdr:col>
      <xdr:colOff>0</xdr:colOff>
      <xdr:row>41</xdr:row>
      <xdr:rowOff>180975</xdr:rowOff>
    </xdr:from>
    <xdr:to>
      <xdr:col>5</xdr:col>
      <xdr:colOff>285749</xdr:colOff>
      <xdr:row>48</xdr:row>
      <xdr:rowOff>76200</xdr:rowOff>
    </xdr:to>
    <xdr:sp macro="" textlink="">
      <xdr:nvSpPr>
        <xdr:cNvPr id="2" name="Llamada de flecha hacia arriba 1">
          <a:extLst>
            <a:ext uri="{FF2B5EF4-FFF2-40B4-BE49-F238E27FC236}">
              <a16:creationId xmlns="" xmlns:a16="http://schemas.microsoft.com/office/drawing/2014/main" id="{00000000-0008-0000-0000-000002000000}"/>
            </a:ext>
          </a:extLst>
        </xdr:cNvPr>
        <xdr:cNvSpPr/>
      </xdr:nvSpPr>
      <xdr:spPr>
        <a:xfrm>
          <a:off x="5095875" y="8582025"/>
          <a:ext cx="1047749" cy="160972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76200</xdr:colOff>
      <xdr:row>44</xdr:row>
      <xdr:rowOff>171450</xdr:rowOff>
    </xdr:from>
    <xdr:to>
      <xdr:col>5</xdr:col>
      <xdr:colOff>190499</xdr:colOff>
      <xdr:row>47</xdr:row>
      <xdr:rowOff>133350</xdr:rowOff>
    </xdr:to>
    <xdr:sp macro="" textlink="">
      <xdr:nvSpPr>
        <xdr:cNvPr id="3" name="CuadroTexto 2">
          <a:extLst>
            <a:ext uri="{FF2B5EF4-FFF2-40B4-BE49-F238E27FC236}">
              <a16:creationId xmlns="" xmlns:a16="http://schemas.microsoft.com/office/drawing/2014/main" id="{00000000-0008-0000-0000-000005000000}"/>
            </a:ext>
          </a:extLst>
        </xdr:cNvPr>
        <xdr:cNvSpPr txBox="1"/>
      </xdr:nvSpPr>
      <xdr:spPr>
        <a:xfrm>
          <a:off x="5172075" y="9144000"/>
          <a:ext cx="876299"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Se emplea para el indicador de este período</a:t>
          </a:r>
        </a:p>
      </xdr:txBody>
    </xdr:sp>
    <xdr:clientData/>
  </xdr:twoCellAnchor>
  <xdr:twoCellAnchor>
    <xdr:from>
      <xdr:col>10</xdr:col>
      <xdr:colOff>32173</xdr:colOff>
      <xdr:row>6</xdr:row>
      <xdr:rowOff>8466</xdr:rowOff>
    </xdr:from>
    <xdr:to>
      <xdr:col>11</xdr:col>
      <xdr:colOff>308399</xdr:colOff>
      <xdr:row>41</xdr:row>
      <xdr:rowOff>8466</xdr:rowOff>
    </xdr:to>
    <xdr:sp macro="" textlink="">
      <xdr:nvSpPr>
        <xdr:cNvPr id="4" name="Llamada de flecha a la derecha 3">
          <a:extLst>
            <a:ext uri="{FF2B5EF4-FFF2-40B4-BE49-F238E27FC236}">
              <a16:creationId xmlns="" xmlns:a16="http://schemas.microsoft.com/office/drawing/2014/main" id="{00000000-0008-0000-0000-000006000000}"/>
            </a:ext>
          </a:extLst>
        </xdr:cNvPr>
        <xdr:cNvSpPr/>
      </xdr:nvSpPr>
      <xdr:spPr>
        <a:xfrm>
          <a:off x="9700048" y="970491"/>
          <a:ext cx="1038226" cy="7439025"/>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41</xdr:row>
      <xdr:rowOff>180975</xdr:rowOff>
    </xdr:from>
    <xdr:to>
      <xdr:col>5</xdr:col>
      <xdr:colOff>285749</xdr:colOff>
      <xdr:row>48</xdr:row>
      <xdr:rowOff>76200</xdr:rowOff>
    </xdr:to>
    <xdr:sp macro="" textlink="">
      <xdr:nvSpPr>
        <xdr:cNvPr id="2" name="Llamada de flecha hacia arriba 1">
          <a:extLst>
            <a:ext uri="{FF2B5EF4-FFF2-40B4-BE49-F238E27FC236}">
              <a16:creationId xmlns="" xmlns:a16="http://schemas.microsoft.com/office/drawing/2014/main" id="{00000000-0008-0000-0000-000002000000}"/>
            </a:ext>
          </a:extLst>
        </xdr:cNvPr>
        <xdr:cNvSpPr/>
      </xdr:nvSpPr>
      <xdr:spPr>
        <a:xfrm>
          <a:off x="5265420" y="7976235"/>
          <a:ext cx="1078229" cy="1175385"/>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76200</xdr:colOff>
      <xdr:row>44</xdr:row>
      <xdr:rowOff>171450</xdr:rowOff>
    </xdr:from>
    <xdr:to>
      <xdr:col>5</xdr:col>
      <xdr:colOff>190499</xdr:colOff>
      <xdr:row>47</xdr:row>
      <xdr:rowOff>133350</xdr:rowOff>
    </xdr:to>
    <xdr:sp macro="" textlink="">
      <xdr:nvSpPr>
        <xdr:cNvPr id="3" name="CuadroTexto 2">
          <a:extLst>
            <a:ext uri="{FF2B5EF4-FFF2-40B4-BE49-F238E27FC236}">
              <a16:creationId xmlns="" xmlns:a16="http://schemas.microsoft.com/office/drawing/2014/main" id="{00000000-0008-0000-0000-000005000000}"/>
            </a:ext>
          </a:extLst>
        </xdr:cNvPr>
        <xdr:cNvSpPr txBox="1"/>
      </xdr:nvSpPr>
      <xdr:spPr>
        <a:xfrm>
          <a:off x="5341620" y="8515350"/>
          <a:ext cx="906779"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Se emplea para el indicador de este período</a:t>
          </a:r>
        </a:p>
      </xdr:txBody>
    </xdr:sp>
    <xdr:clientData/>
  </xdr:twoCellAnchor>
  <xdr:twoCellAnchor>
    <xdr:from>
      <xdr:col>10</xdr:col>
      <xdr:colOff>90169</xdr:colOff>
      <xdr:row>5</xdr:row>
      <xdr:rowOff>170179</xdr:rowOff>
    </xdr:from>
    <xdr:to>
      <xdr:col>11</xdr:col>
      <xdr:colOff>366395</xdr:colOff>
      <xdr:row>40</xdr:row>
      <xdr:rowOff>170179</xdr:rowOff>
    </xdr:to>
    <xdr:sp macro="" textlink="">
      <xdr:nvSpPr>
        <xdr:cNvPr id="4" name="Llamada de flecha a la derecha 3">
          <a:extLst>
            <a:ext uri="{FF2B5EF4-FFF2-40B4-BE49-F238E27FC236}">
              <a16:creationId xmlns="" xmlns:a16="http://schemas.microsoft.com/office/drawing/2014/main" id="{00000000-0008-0000-0000-000006000000}"/>
            </a:ext>
          </a:extLst>
        </xdr:cNvPr>
        <xdr:cNvSpPr/>
      </xdr:nvSpPr>
      <xdr:spPr>
        <a:xfrm>
          <a:off x="13573336" y="1122679"/>
          <a:ext cx="1038226" cy="7768167"/>
        </a:xfrm>
        <a:prstGeom prst="rightArrowCallout">
          <a:avLst>
            <a:gd name="adj1" fmla="val 21262"/>
            <a:gd name="adj2" fmla="val 35280"/>
            <a:gd name="adj3" fmla="val 31040"/>
            <a:gd name="adj4" fmla="val 34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Interno"/>
      <sheetName val="Base de Datos Interno"/>
      <sheetName val="INDICADOR INTERNO"/>
      <sheetName val="Hoja1"/>
    </sheetNames>
    <sheetDataSet>
      <sheetData sheetId="0">
        <row r="7">
          <cell r="A7" t="str">
            <v>DTAI - D. TÉCNICA DE ADMON INFRAESTRUCTURA</v>
          </cell>
          <cell r="B7">
            <v>2</v>
          </cell>
          <cell r="C7">
            <v>5</v>
          </cell>
          <cell r="F7">
            <v>5</v>
          </cell>
          <cell r="H7">
            <v>12</v>
          </cell>
        </row>
        <row r="8">
          <cell r="A8" t="str">
            <v>DTAV - DIRECCIÓN TÉCNICA APOYO ALA VALORIZACION</v>
          </cell>
          <cell r="C8">
            <v>5</v>
          </cell>
          <cell r="D8">
            <v>2</v>
          </cell>
          <cell r="H8">
            <v>7</v>
          </cell>
        </row>
        <row r="9">
          <cell r="A9" t="str">
            <v>DTC - DIRECCIÓN TÉCNICA DE CONSTRUCCIONES</v>
          </cell>
          <cell r="C9">
            <v>24</v>
          </cell>
          <cell r="E9">
            <v>5</v>
          </cell>
          <cell r="F9">
            <v>5</v>
          </cell>
          <cell r="G9">
            <v>1</v>
          </cell>
          <cell r="H9">
            <v>35</v>
          </cell>
        </row>
        <row r="10">
          <cell r="A10" t="str">
            <v>DTDP - DIRECCIÓN TÉCNICA DE PREDIOS</v>
          </cell>
          <cell r="C10">
            <v>28</v>
          </cell>
          <cell r="F10">
            <v>14</v>
          </cell>
          <cell r="G10">
            <v>1</v>
          </cell>
          <cell r="H10">
            <v>43</v>
          </cell>
        </row>
        <row r="11">
          <cell r="A11" t="str">
            <v>DTE - DIRECCIÓN TÉCNICA ESTRATEGICA</v>
          </cell>
          <cell r="C11">
            <v>3</v>
          </cell>
          <cell r="F11">
            <v>1</v>
          </cell>
          <cell r="H11">
            <v>4</v>
          </cell>
        </row>
        <row r="12">
          <cell r="A12" t="str">
            <v>DTGC - DIRECCIÓN TÉCNICA DE GESTION CONTRACTUAL</v>
          </cell>
          <cell r="C12">
            <v>8</v>
          </cell>
          <cell r="D12">
            <v>8</v>
          </cell>
          <cell r="E12">
            <v>1</v>
          </cell>
          <cell r="F12">
            <v>3</v>
          </cell>
          <cell r="H12">
            <v>20</v>
          </cell>
        </row>
        <row r="13">
          <cell r="A13" t="str">
            <v>DTGJ - DIRECCIÓN TÉCNICA DE GESTIÓN JUDICIAL</v>
          </cell>
          <cell r="C13">
            <v>8</v>
          </cell>
          <cell r="D13">
            <v>1</v>
          </cell>
          <cell r="F13">
            <v>2</v>
          </cell>
          <cell r="H13">
            <v>11</v>
          </cell>
        </row>
        <row r="14">
          <cell r="A14" t="str">
            <v>DTM - DIRECCIÓN TÉCNICA DE MANTENIMIENTO</v>
          </cell>
          <cell r="C14">
            <v>20</v>
          </cell>
          <cell r="D14">
            <v>1</v>
          </cell>
          <cell r="F14">
            <v>1</v>
          </cell>
          <cell r="H14">
            <v>22</v>
          </cell>
        </row>
        <row r="15">
          <cell r="A15" t="str">
            <v>DTP - DIRECCIÓN TÉCNICA DE PROYECTOS</v>
          </cell>
          <cell r="C15">
            <v>22</v>
          </cell>
          <cell r="D15">
            <v>7</v>
          </cell>
          <cell r="F15">
            <v>12</v>
          </cell>
          <cell r="H15">
            <v>41</v>
          </cell>
        </row>
        <row r="16">
          <cell r="A16" t="str">
            <v>DTPS - DIRECCIÓN TÉCNICA DE PROCESOS SELECTIVOS</v>
          </cell>
          <cell r="C16">
            <v>15</v>
          </cell>
          <cell r="D16">
            <v>3</v>
          </cell>
          <cell r="F16">
            <v>11</v>
          </cell>
          <cell r="H16">
            <v>29</v>
          </cell>
        </row>
        <row r="17">
          <cell r="A17" t="str">
            <v>OAC - OFICINA ASESORA DE COMUNICACIONES</v>
          </cell>
          <cell r="C17">
            <v>5</v>
          </cell>
          <cell r="F17">
            <v>8</v>
          </cell>
          <cell r="G17">
            <v>2</v>
          </cell>
          <cell r="H17">
            <v>15</v>
          </cell>
        </row>
        <row r="18">
          <cell r="A18" t="str">
            <v>OAP - OFICINA ASESORA DE PLANEACIÓN</v>
          </cell>
          <cell r="C18">
            <v>36</v>
          </cell>
          <cell r="D18">
            <v>16</v>
          </cell>
          <cell r="F18">
            <v>30</v>
          </cell>
          <cell r="G18">
            <v>2</v>
          </cell>
          <cell r="H18">
            <v>84</v>
          </cell>
        </row>
        <row r="19">
          <cell r="A19" t="str">
            <v>OCD - OFICINA DE CONTROL DISCIPLINARIO</v>
          </cell>
          <cell r="C19">
            <v>4</v>
          </cell>
          <cell r="F19">
            <v>1</v>
          </cell>
          <cell r="H19">
            <v>5</v>
          </cell>
        </row>
        <row r="20">
          <cell r="A20" t="str">
            <v>OCI - OFICINA DE CONTROL INTERNO</v>
          </cell>
          <cell r="C20">
            <v>13</v>
          </cell>
          <cell r="H20">
            <v>13</v>
          </cell>
        </row>
        <row r="21">
          <cell r="A21" t="str">
            <v>OTC - OFICINA ATENCIÓN AL CIUDADANO</v>
          </cell>
          <cell r="C21">
            <v>15</v>
          </cell>
          <cell r="D21">
            <v>2</v>
          </cell>
          <cell r="F21">
            <v>6</v>
          </cell>
          <cell r="H21">
            <v>23</v>
          </cell>
        </row>
        <row r="22">
          <cell r="A22" t="str">
            <v>SGDU - SUBDIRECCIÓN GENERAL DESARROLLO URBANO</v>
          </cell>
          <cell r="C22">
            <v>6</v>
          </cell>
          <cell r="D22">
            <v>1</v>
          </cell>
          <cell r="H22">
            <v>7</v>
          </cell>
        </row>
        <row r="23">
          <cell r="A23" t="str">
            <v>SGGC - SUBDIRECCIÓN GENERAL DE GESTIÓN CORPORATIVA</v>
          </cell>
          <cell r="B23">
            <v>1</v>
          </cell>
          <cell r="C23">
            <v>8</v>
          </cell>
          <cell r="D23">
            <v>5</v>
          </cell>
          <cell r="F23">
            <v>18</v>
          </cell>
          <cell r="H23">
            <v>32</v>
          </cell>
        </row>
        <row r="24">
          <cell r="A24" t="str">
            <v>SGI - SUBDIRECCIÓN GENERAL DE INFRAESTRUCTURA</v>
          </cell>
          <cell r="C24">
            <v>7</v>
          </cell>
          <cell r="D24">
            <v>3</v>
          </cell>
          <cell r="F24">
            <v>3</v>
          </cell>
          <cell r="H24">
            <v>13</v>
          </cell>
        </row>
        <row r="25">
          <cell r="A25" t="str">
            <v>SGJ - SUBDIRECCIÓN GENERAL JURIDICA</v>
          </cell>
          <cell r="C25">
            <v>9</v>
          </cell>
          <cell r="D25">
            <v>5</v>
          </cell>
          <cell r="F25">
            <v>1</v>
          </cell>
          <cell r="H25">
            <v>15</v>
          </cell>
        </row>
        <row r="26">
          <cell r="A26" t="str">
            <v>STEST - S.T. EJECUCIÓN SUBSISTEMA TRANSPORTE</v>
          </cell>
          <cell r="E26">
            <v>8</v>
          </cell>
          <cell r="H26">
            <v>8</v>
          </cell>
        </row>
        <row r="27">
          <cell r="A27" t="str">
            <v>STESV - S. T. DE EJECUCIÓN SUBSISTEMA VIAL</v>
          </cell>
          <cell r="B27">
            <v>4</v>
          </cell>
          <cell r="C27">
            <v>1</v>
          </cell>
          <cell r="H27">
            <v>5</v>
          </cell>
        </row>
        <row r="28">
          <cell r="A28" t="str">
            <v>STJEF - S.T. JURIDICA Y EJECUCIONES FISCALES</v>
          </cell>
          <cell r="C28">
            <v>3</v>
          </cell>
          <cell r="D28">
            <v>1</v>
          </cell>
          <cell r="F28">
            <v>1</v>
          </cell>
          <cell r="H28">
            <v>5</v>
          </cell>
        </row>
        <row r="29">
          <cell r="A29" t="str">
            <v>STMST - S.T. DE MANTENIMIENTO SUBSISTEMA TRANSPO</v>
          </cell>
          <cell r="C29">
            <v>5</v>
          </cell>
          <cell r="H29">
            <v>5</v>
          </cell>
        </row>
        <row r="30">
          <cell r="A30" t="str">
            <v>STMSV - S.T. DE MANTENIMIENTO SUBSISTEMA VIAL</v>
          </cell>
          <cell r="C30">
            <v>1</v>
          </cell>
          <cell r="H30">
            <v>1</v>
          </cell>
        </row>
        <row r="31">
          <cell r="A31" t="str">
            <v>STOP - S.T. DE OPERACIONES</v>
          </cell>
          <cell r="C31">
            <v>5</v>
          </cell>
          <cell r="H31">
            <v>5</v>
          </cell>
        </row>
        <row r="32">
          <cell r="A32" t="str">
            <v>STPC - S.T. PRESUPUESTO Y CONTABLILIDAD</v>
          </cell>
          <cell r="C32">
            <v>11</v>
          </cell>
          <cell r="D32">
            <v>3</v>
          </cell>
          <cell r="F32">
            <v>1</v>
          </cell>
          <cell r="H32">
            <v>15</v>
          </cell>
        </row>
        <row r="33">
          <cell r="A33" t="str">
            <v>STRF - S.T. DE RECURSOS FISICOS</v>
          </cell>
          <cell r="C33">
            <v>15</v>
          </cell>
          <cell r="D33">
            <v>8</v>
          </cell>
          <cell r="F33">
            <v>27</v>
          </cell>
          <cell r="H33">
            <v>50</v>
          </cell>
        </row>
        <row r="34">
          <cell r="A34" t="str">
            <v>STRH - S.T. DE RECURSOS HUMANOS</v>
          </cell>
          <cell r="C34">
            <v>13</v>
          </cell>
          <cell r="D34">
            <v>2</v>
          </cell>
          <cell r="F34">
            <v>19</v>
          </cell>
          <cell r="H34">
            <v>34</v>
          </cell>
        </row>
        <row r="35">
          <cell r="A35" t="str">
            <v>STRT - S.T. DE RECURSOS TECNOLÓGICOS</v>
          </cell>
          <cell r="C35">
            <v>21</v>
          </cell>
          <cell r="D35">
            <v>6</v>
          </cell>
          <cell r="E35">
            <v>3</v>
          </cell>
          <cell r="F35">
            <v>24</v>
          </cell>
          <cell r="H35">
            <v>54</v>
          </cell>
        </row>
        <row r="36">
          <cell r="A36" t="str">
            <v>STTR - S.T. DE TESORERIA Y RECAUDO</v>
          </cell>
          <cell r="C36">
            <v>1</v>
          </cell>
          <cell r="F36">
            <v>1</v>
          </cell>
          <cell r="H36">
            <v>2</v>
          </cell>
        </row>
        <row r="47">
          <cell r="A47" t="str">
            <v>OAP - OFICINA ASESORA DE PLANEACIÓN</v>
          </cell>
          <cell r="C47">
            <v>13</v>
          </cell>
          <cell r="D47">
            <v>2</v>
          </cell>
          <cell r="E47">
            <v>15</v>
          </cell>
        </row>
        <row r="48">
          <cell r="A48" t="str">
            <v>OTC - OFICINA ATENCIÓN AL CIUDADANO</v>
          </cell>
          <cell r="C48">
            <v>5</v>
          </cell>
          <cell r="E48">
            <v>5</v>
          </cell>
        </row>
        <row r="49">
          <cell r="A49" t="str">
            <v>OCI - OFICINA DE CONTROL INTERNO</v>
          </cell>
          <cell r="B49">
            <v>1</v>
          </cell>
          <cell r="E49">
            <v>1</v>
          </cell>
        </row>
        <row r="50">
          <cell r="A50" t="str">
            <v>OAC - OFICINA ASESORA DE COMUNICACIONES</v>
          </cell>
          <cell r="B50">
            <v>3</v>
          </cell>
          <cell r="C50">
            <v>5</v>
          </cell>
          <cell r="D50">
            <v>2</v>
          </cell>
          <cell r="E50">
            <v>10</v>
          </cell>
        </row>
        <row r="51">
          <cell r="A51" t="str">
            <v>OCD - OFICINA DE CONTROL DISCIPLINARIO</v>
          </cell>
          <cell r="C51">
            <v>1</v>
          </cell>
          <cell r="E51">
            <v>1</v>
          </cell>
        </row>
        <row r="52">
          <cell r="A52" t="str">
            <v>DTAI - D. TÉCNICA DE ADMON INFRAESTRUCTURA</v>
          </cell>
          <cell r="C52">
            <v>5</v>
          </cell>
          <cell r="E52">
            <v>5</v>
          </cell>
        </row>
        <row r="53">
          <cell r="A53" t="str">
            <v>DTAV - DIRECCIÓN TÉCNICA APOYO ALA VALORIZACION</v>
          </cell>
          <cell r="B53">
            <v>2</v>
          </cell>
          <cell r="E53">
            <v>2</v>
          </cell>
        </row>
        <row r="54">
          <cell r="A54" t="str">
            <v>DTC - DIRECCIÓN TÉCNICA DE CONSTRUCCIONES</v>
          </cell>
          <cell r="B54">
            <v>1</v>
          </cell>
          <cell r="C54">
            <v>5</v>
          </cell>
          <cell r="D54">
            <v>1</v>
          </cell>
          <cell r="E54">
            <v>7</v>
          </cell>
        </row>
        <row r="55">
          <cell r="A55" t="str">
            <v>DTDP - DIRECCIÓN TÉCNICA DE PREDIOS</v>
          </cell>
          <cell r="B55">
            <v>1</v>
          </cell>
          <cell r="C55">
            <v>8</v>
          </cell>
          <cell r="D55">
            <v>1</v>
          </cell>
          <cell r="E55">
            <v>10</v>
          </cell>
        </row>
        <row r="56">
          <cell r="A56" t="str">
            <v>DTE - DIRECCIÓN TÉCNICA ESTRATEGICA</v>
          </cell>
          <cell r="C56">
            <v>1</v>
          </cell>
          <cell r="E56">
            <v>1</v>
          </cell>
        </row>
        <row r="57">
          <cell r="A57" t="str">
            <v>DTGC - DIRECCIÓN TÉCNICA DE GESTION CONTRACTUAL</v>
          </cell>
          <cell r="B57">
            <v>1</v>
          </cell>
          <cell r="C57">
            <v>1</v>
          </cell>
          <cell r="E57">
            <v>2</v>
          </cell>
        </row>
        <row r="58">
          <cell r="A58" t="str">
            <v>DTGJ - DIRECCIÓN TÉCNICA DE GESTIÓN JUDICIAL</v>
          </cell>
          <cell r="C58">
            <v>1</v>
          </cell>
          <cell r="E58">
            <v>1</v>
          </cell>
        </row>
        <row r="59">
          <cell r="A59" t="str">
            <v>DTM - DIRECCIÓN TÉCNICA DE MANTENIMIENTO</v>
          </cell>
          <cell r="C59">
            <v>1</v>
          </cell>
          <cell r="E59">
            <v>1</v>
          </cell>
        </row>
        <row r="60">
          <cell r="A60" t="str">
            <v>DTP - DIRECCIÓN TÉCNICA DE PROYECTOS</v>
          </cell>
          <cell r="C60">
            <v>9</v>
          </cell>
          <cell r="E60">
            <v>9</v>
          </cell>
        </row>
        <row r="61">
          <cell r="A61" t="str">
            <v>DTPS - DIRECCIÓN TÉCNICA DE PROCESOS SELECTIVOS</v>
          </cell>
          <cell r="C61">
            <v>6</v>
          </cell>
          <cell r="E61">
            <v>6</v>
          </cell>
        </row>
        <row r="62">
          <cell r="A62" t="str">
            <v>SGGC - SUBDIRECCIÓN GENERAL DE GESTIÓN CORPORATIVA</v>
          </cell>
          <cell r="C62">
            <v>27</v>
          </cell>
          <cell r="E62">
            <v>27</v>
          </cell>
        </row>
        <row r="63">
          <cell r="A63" t="str">
            <v>STJEF - S.T. JURIDICA Y EJECUCIONES FISCALES</v>
          </cell>
          <cell r="B63">
            <v>1</v>
          </cell>
          <cell r="C63">
            <v>1</v>
          </cell>
          <cell r="E63">
            <v>2</v>
          </cell>
        </row>
        <row r="64">
          <cell r="A64" t="str">
            <v>STOP - S.T. DE OPERACIONES</v>
          </cell>
          <cell r="B64">
            <v>1</v>
          </cell>
          <cell r="E64">
            <v>1</v>
          </cell>
        </row>
        <row r="65">
          <cell r="A65" t="str">
            <v>STRF - S.T. DE RECURSOS FISICOS</v>
          </cell>
          <cell r="B65">
            <v>2</v>
          </cell>
          <cell r="C65">
            <v>18</v>
          </cell>
          <cell r="E65">
            <v>20</v>
          </cell>
        </row>
        <row r="66">
          <cell r="A66" t="str">
            <v>STRH - S.T. DE RECURSOS HUMANOS</v>
          </cell>
          <cell r="B66">
            <v>3</v>
          </cell>
          <cell r="C66">
            <v>6</v>
          </cell>
          <cell r="E66">
            <v>9</v>
          </cell>
        </row>
        <row r="67">
          <cell r="A67" t="str">
            <v>STRT - S.T. DE RECURSOS TECNOLÓGICOS</v>
          </cell>
          <cell r="B67">
            <v>2</v>
          </cell>
          <cell r="C67">
            <v>21</v>
          </cell>
          <cell r="E67">
            <v>23</v>
          </cell>
        </row>
      </sheetData>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Int.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amilo Oswaldo Barajas Sierra" refreshedDate="43880.454950925923" createdVersion="5" refreshedVersion="5" minRefreshableVersion="3" recordCount="141">
  <cacheSource type="worksheet">
    <worksheetSource ref="A1:I1048576" sheet="Base de Datos EXTERNOS"/>
  </cacheSource>
  <cacheFields count="12">
    <cacheField name="Código Acción " numFmtId="0">
      <sharedItems containsBlank="1"/>
    </cacheField>
    <cacheField name="Acción " numFmtId="0">
      <sharedItems containsBlank="1" longText="1"/>
    </cacheField>
    <cacheField name="Hallazgo " numFmtId="0">
      <sharedItems containsBlank="1"/>
    </cacheField>
    <cacheField name="Estado " numFmtId="0">
      <sharedItems containsBlank="1" count="9">
        <s v="Cerrado"/>
        <s v="Terminado"/>
        <s v="En Progreso"/>
        <s v="Vencido"/>
        <m/>
        <s v="Por Aprobar" u="1"/>
        <s v="Aprobada" u="1"/>
        <s v="Cancelada" u="1"/>
        <s v="Rechazada" u="1"/>
      </sharedItems>
    </cacheField>
    <cacheField name="Tipo Plan " numFmtId="0">
      <sharedItems containsBlank="1" count="3">
        <s v="Contraloría de Bogotá"/>
        <m/>
        <s v="Interno" u="1"/>
      </sharedItems>
    </cacheField>
    <cacheField name="Auditor " numFmtId="0">
      <sharedItems containsBlank="1"/>
    </cacheField>
    <cacheField name="Dependencia " numFmtId="0">
      <sharedItems containsBlank="1" count="34">
        <s v="DTM - DIRECCIÓN TÉCNICA DE MANTENIMIENTO"/>
        <s v="DTP - DIRECCIÓN TÉCNICA DE PROYECTOS"/>
        <s v="DTC - DIRECCIÓN TÉCNICA DE CONSTRUCCIONES"/>
        <s v="SGJ - SUBDIRECCIÓN GENERAL JURIDICA"/>
        <s v="SGI - SUBDIRECCIÓN GENERAL DE INFRAESTRUCTURA"/>
        <s v="DTGC - DIRECCIÓN TÉCNICA DE GESTION CONTRACTUAL"/>
        <s v="DTDP - DIRECCIÓN TÉCNICA DE PREDIOS"/>
        <s v="OAP - OFICINA ASESORA DE PLANEACIÓN"/>
        <s v="SGDU - SUBDIRECCIÓN GENERAL DESARROLLO URBANO"/>
        <s v="STPC - S.T. PRESUPUESTO Y CONTABLILIDAD"/>
        <s v="STTR - S.T. DE TESORERIA Y RECAUDO"/>
        <s v="DTPS - DIRECCIÓN TÉCNICA DE PROCESOS SELECTIVOS"/>
        <m/>
        <s v="SGGC - SUBDIRECCIÓN GENERAL DE GESTIÓN CORPORATIVA" u="1"/>
        <s v="OAC - OFICINA ASESORA DE COMUNICACIONES" u="1"/>
        <s v="STJEF - S.T. JURIDICA Y EJECUCIONES FISCALES" u="1"/>
        <s v="DTGJ - DIRECCIÓN TÉCNICA DE GESTIÓN JUDICIAL" u="1"/>
        <s v="DG - DIRECCIÓN GENERAL" u="1"/>
        <s v="OCI - OFICINA DE CONTROL INTERNO" u="1"/>
        <s v="STMSV - S.T. DE MANTENIMIENTO SUBSISTEMA VIAL" u="1"/>
        <s v="STESV - S. T. DE EJECUCIÓN SUBSISTEMA VIAL" u="1"/>
        <s v="DTAF - DIRECCIÓN TÉC ADMINISTRATIVA Y FINANCIER" u="1"/>
        <s v="STRF - S.T. DE RECURSOS FISICOS" u="1"/>
        <s v="STEST - S.T. EJECUCIÓN SUBSISTEMA TRANSPORTE" u="1"/>
        <s v="STRT - S.T. DE RECURSOS TECNOLÓGICOS" u="1"/>
        <s v="STRH - S.T. DE RECURSOS HUMANOS" u="1"/>
        <s v="STOP - S.T. DE OPERACIONES" u="1"/>
        <s v="DTAI - D. TÉCNICA DE ADMON INFRAESTRUCTURA" u="1"/>
        <s v="DTE - DIRECCIÓN TÉCNICA ESTRATEGICA" u="1"/>
        <s v="DTD - DIRECCIÓN TÉCNICA DE DISEÑO DE PROYECTOS" u="1"/>
        <s v="OCD - OFICINA DE CONTROL DISCIPLINARIO" u="1"/>
        <s v="OTC - OFICINA ATENCIÓN AL CIUDADANO" u="1"/>
        <s v="DTAV - DIRECCIÓN TÉCNICA APOYO ALA VALORIZACION" u="1"/>
        <s v="STMST - S.T. DE MANTENIMIENTO SUBSISTEMA TRANSPO" u="1"/>
      </sharedItems>
    </cacheField>
    <cacheField name="Jefe de Dependencia" numFmtId="0">
      <sharedItems containsBlank="1"/>
    </cacheField>
    <cacheField name="Facilitador" numFmtId="0">
      <sharedItems containsBlank="1"/>
    </cacheField>
    <cacheField name="Fecha Inicio " numFmtId="0">
      <sharedItems containsNonDate="0" containsDate="1" containsString="0" containsBlank="1" minDate="2016-02-04T00:00:00" maxDate="2020-01-02T00:00:00"/>
    </cacheField>
    <cacheField name="Fecha Fin " numFmtId="0">
      <sharedItems containsNonDate="0" containsDate="1" containsString="0" containsBlank="1" minDate="2013-05-30T00:00:00" maxDate="2020-12-18T00:00:00" count="247">
        <d v="2019-06-30T00:00:00"/>
        <d v="2016-06-30T00:00:00"/>
        <d v="2019-10-07T00:00:00"/>
        <d v="2019-11-30T00:00:00"/>
        <d v="2019-12-13T00:00:00"/>
        <d v="2019-12-15T00:00:00"/>
        <d v="2019-05-31T00:00:00"/>
        <d v="2019-05-30T00:00:00"/>
        <d v="2019-08-31T00:00:00"/>
        <d v="2020-03-31T00:00:00"/>
        <d v="2020-04-01T00:00:00"/>
        <d v="2020-06-25T00:00:00"/>
        <d v="2019-12-06T00:00:00"/>
        <d v="2020-04-30T00:00:00"/>
        <d v="2020-05-31T00:00:00"/>
        <d v="2019-12-31T00:00:00"/>
        <d v="2020-06-01T00:00:00"/>
        <d v="2020-01-31T00:00:00"/>
        <d v="2020-06-30T00:00:00"/>
        <d v="2020-07-30T00:00:00"/>
        <d v="2020-07-31T00:00:00"/>
        <d v="2020-12-17T00:00:00"/>
        <d v="2020-02-23T00:00:00"/>
        <d v="2020-06-23T00:00:00"/>
        <m/>
        <d v="2014-10-20T00:00:00" u="1"/>
        <d v="2016-03-31T00:00:00" u="1"/>
        <d v="2017-03-31T00:00:00" u="1"/>
        <d v="2018-07-18T00:00:00" u="1"/>
        <d v="2018-03-31T00:00:00" u="1"/>
        <d v="2019-03-31T00:00:00" u="1"/>
        <d v="2017-06-29T00:00:00" u="1"/>
        <d v="2018-01-06T00:00:00" u="1"/>
        <d v="2018-06-29T00:00:00" u="1"/>
        <d v="2017-03-23T00:00:00" u="1"/>
        <d v="2019-07-10T00:00:00" u="1"/>
        <d v="2017-01-02T00:00:00" u="1"/>
        <d v="2017-12-29T00:00:00" u="1"/>
        <d v="2016-10-08T00:00:00" u="1"/>
        <d v="2016-03-15T00:00:00" u="1"/>
        <d v="2017-03-15T00:00:00" u="1"/>
        <d v="2018-03-15T00:00:00" u="1"/>
        <d v="2017-09-19T00:00:00" u="1"/>
        <d v="2017-09-15T00:00:00" u="1"/>
        <d v="2015-08-30T00:00:00" u="1"/>
        <d v="2016-08-30T00:00:00" u="1"/>
        <d v="2017-08-30T00:00:00" u="1"/>
        <d v="2018-03-07T00:00:00" u="1"/>
        <d v="2018-08-30T00:00:00" u="1"/>
        <d v="2017-09-11T00:00:00" u="1"/>
        <d v="2014-05-20T00:00:00" u="1"/>
        <d v="2017-06-05T00:00:00" u="1"/>
        <d v="2017-12-09T00:00:00" u="1"/>
        <d v="2018-06-01T00:00:00" u="1"/>
        <d v="2018-02-14T00:00:00" u="1"/>
        <d v="2015-08-18T00:00:00" u="1"/>
        <d v="2016-01-29T00:00:00" u="1"/>
        <d v="2018-08-18T00:00:00" u="1"/>
        <d v="2016-02-10T00:00:00" u="1"/>
        <d v="2013-08-14T00:00:00" u="1"/>
        <d v="2016-05-12T00:00:00" u="1"/>
        <d v="2016-12-01T00:00:00" u="1"/>
        <d v="2017-12-01T00:00:00" u="1"/>
        <d v="2018-08-14T00:00:00" u="1"/>
        <d v="2017-11-16T00:00:00" u="1"/>
        <d v="2018-04-27T00:00:00" u="1"/>
        <d v="2015-10-31T00:00:00" u="1"/>
        <d v="2016-10-31T00:00:00" u="1"/>
        <d v="2017-10-31T00:00:00" u="1"/>
        <d v="2018-05-08T00:00:00" u="1"/>
        <d v="2018-10-31T00:00:00" u="1"/>
        <d v="2016-07-25T00:00:00" u="1"/>
        <d v="2018-02-02T00:00:00" u="1"/>
        <d v="2015-04-15T00:00:00" u="1"/>
        <d v="2015-11-04T00:00:00" u="1"/>
        <d v="2017-04-15T00:00:00" u="1"/>
        <d v="2017-11-04T00:00:00" u="1"/>
        <d v="2018-04-15T00:00:00" u="1"/>
        <d v="2016-03-30T00:00:00" u="1"/>
        <d v="2017-03-30T00:00:00" u="1"/>
        <d v="2017-10-19T00:00:00" u="1"/>
        <d v="2018-03-30T00:00:00" u="1"/>
        <d v="2019-03-30T00:00:00" u="1"/>
        <d v="2013-09-30T00:00:00" u="1"/>
        <d v="2016-06-28T00:00:00" u="1"/>
        <d v="2017-10-15T00:00:00" u="1"/>
        <d v="2016-09-30T00:00:00" u="1"/>
        <d v="2017-09-30T00:00:00" u="1"/>
        <d v="2018-09-30T00:00:00" u="1"/>
        <d v="2017-10-11T00:00:00" u="1"/>
        <d v="2017-06-24T00:00:00" u="1"/>
        <d v="2015-12-28T00:00:00" u="1"/>
        <d v="2017-04-03T00:00:00" u="1"/>
        <d v="2019-01-01T00:00:00" u="1"/>
        <d v="2017-12-28T00:00:00" u="1"/>
        <d v="2017-07-01T00:00:00" u="1"/>
        <d v="2016-02-29T00:00:00" u="1"/>
        <d v="2018-10-03T00:00:00" u="1"/>
        <d v="2016-05-31T00:00:00" u="1"/>
        <d v="2016-12-20T00:00:00" u="1"/>
        <d v="2017-05-31T00:00:00" u="1"/>
        <d v="2017-12-20T00:00:00" u="1"/>
        <d v="2018-05-31T00:00:00" u="1"/>
        <d v="2017-02-25T00:00:00" u="1"/>
        <d v="2018-02-25T00:00:00" u="1"/>
        <d v="2016-03-06T00:00:00" u="1"/>
        <d v="2017-08-29T00:00:00" u="1"/>
        <d v="2016-06-08T00:00:00" u="1"/>
        <d v="2015-05-23T00:00:00" u="1"/>
        <d v="2016-09-10T00:00:00" u="1"/>
        <d v="2015-03-02T00:00:00" u="1"/>
        <d v="2015-05-19T00:00:00" u="1"/>
        <d v="2017-11-23T00:00:00" u="1"/>
        <d v="2018-11-23T00:00:00" u="1"/>
        <d v="2015-04-30T00:00:00" u="1"/>
        <d v="2017-12-04T00:00:00" u="1"/>
        <d v="2018-05-15T00:00:00" u="1"/>
        <d v="2016-04-30T00:00:00" u="1"/>
        <d v="2017-04-30T00:00:00" u="1"/>
        <d v="2018-04-30T00:00:00" u="1"/>
        <d v="2019-04-30T00:00:00" u="1"/>
        <d v="2018-02-09T00:00:00" u="1"/>
        <d v="2015-11-15T00:00:00" u="1"/>
        <d v="2014-10-30T00:00:00" u="1"/>
        <d v="2017-11-15T00:00:00" u="1"/>
        <d v="2015-10-30T00:00:00" u="1"/>
        <d v="2016-10-30T00:00:00" u="1"/>
        <d v="2018-02-05T00:00:00" u="1"/>
        <d v="2017-10-30T00:00:00" u="1"/>
        <d v="2018-10-30T00:00:00" u="1"/>
        <d v="2018-01-20T00:00:00" u="1"/>
        <d v="2017-07-24T00:00:00" u="1"/>
        <d v="2018-10-26T00:00:00" u="1"/>
        <d v="2017-08-01T00:00:00" u="1"/>
        <d v="2015-07-16T00:00:00" u="1"/>
        <d v="2018-10-18T00:00:00" u="1"/>
        <d v="2015-10-14T00:00:00" u="1"/>
        <d v="2014-12-31T00:00:00" u="1"/>
        <d v="2016-09-29T00:00:00" u="1"/>
        <d v="2015-12-31T00:00:00" u="1"/>
        <d v="2017-09-29T00:00:00" u="1"/>
        <d v="2016-12-31T00:00:00" u="1"/>
        <d v="2017-12-31T00:00:00" u="1"/>
        <d v="2018-12-31T00:00:00" u="1"/>
        <d v="2018-10-10T00:00:00" u="1"/>
        <d v="2016-12-27T00:00:00" u="1"/>
        <d v="2018-12-27T00:00:00" u="1"/>
        <d v="2017-10-06T00:00:00" u="1"/>
        <d v="2013-05-30T00:00:00" u="1"/>
        <d v="2016-02-28T00:00:00" u="1"/>
        <d v="2017-06-15T00:00:00" u="1"/>
        <d v="2014-12-19T00:00:00" u="1"/>
        <d v="2017-02-28T00:00:00" u="1"/>
        <d v="2018-02-28T00:00:00" u="1"/>
        <d v="2016-12-19T00:00:00" u="1"/>
        <d v="2017-05-30T00:00:00" u="1"/>
        <d v="2019-02-28T00:00:00" u="1"/>
        <d v="2014-06-11T00:00:00" u="1"/>
        <d v="2018-05-30T00:00:00" u="1"/>
        <d v="2015-12-15T00:00:00" u="1"/>
        <d v="2015-08-28T00:00:00" u="1"/>
        <d v="2016-12-15T00:00:00" u="1"/>
        <d v="2017-12-15T00:00:00" u="1"/>
        <d v="2015-11-30T00:00:00" u="1"/>
        <d v="2016-11-30T00:00:00" u="1"/>
        <d v="2017-11-30T00:00:00" u="1"/>
        <d v="2017-02-20T00:00:00" u="1"/>
        <d v="2018-11-30T00:00:00" u="1"/>
        <d v="2017-12-11T00:00:00" u="1"/>
        <d v="2018-12-11T00:00:00" u="1"/>
        <d v="2018-03-01T00:00:00" u="1"/>
        <d v="2016-02-16T00:00:00" u="1"/>
        <d v="2018-11-26T00:00:00" u="1"/>
        <d v="2015-01-31T00:00:00" u="1"/>
        <d v="2017-09-05T00:00:00" u="1"/>
        <d v="2016-01-31T00:00:00" u="1"/>
        <d v="2017-01-31T00:00:00" u="1"/>
        <d v="2018-01-31T00:00:00" u="1"/>
        <d v="2019-01-31T00:00:00" u="1"/>
        <d v="2016-09-01T00:00:00" u="1"/>
        <d v="2015-07-31T00:00:00" u="1"/>
        <d v="2016-07-31T00:00:00" u="1"/>
        <d v="2017-07-31T00:00:00" u="1"/>
        <d v="2018-07-31T00:00:00" u="1"/>
        <d v="2017-01-19T00:00:00" u="1"/>
        <d v="2015-08-04T00:00:00" u="1"/>
        <d v="2017-01-15T00:00:00" u="1"/>
        <d v="2018-10-25T00:00:00" u="1"/>
        <d v="2018-01-15T00:00:00" u="1"/>
        <d v="2016-07-15T00:00:00" u="1"/>
        <d v="2014-06-30T00:00:00" u="1"/>
        <d v="2017-07-15T00:00:00" u="1"/>
        <d v="2015-06-30T00:00:00" u="1"/>
        <d v="2017-03-28T00:00:00" u="1"/>
        <d v="2018-07-15T00:00:00" u="1"/>
        <d v="2018-03-28T00:00:00" u="1"/>
        <d v="2017-06-30T00:00:00" u="1"/>
        <d v="2018-06-30T00:00:00" u="1"/>
        <d v="2017-07-11T00:00:00" u="1"/>
        <d v="2015-12-30T00:00:00" u="1"/>
        <d v="2017-04-05T00:00:00" u="1"/>
        <d v="2016-12-30T00:00:00" u="1"/>
        <d v="2018-09-28T00:00:00" u="1"/>
        <d v="2016-03-20T00:00:00" u="1"/>
        <d v="2017-12-30T00:00:00" u="1"/>
        <d v="2018-07-07T00:00:00" u="1"/>
        <d v="2018-12-30T00:00:00" u="1"/>
        <d v="2015-09-24T00:00:00" u="1"/>
        <d v="2017-04-01T00:00:00" u="1"/>
        <d v="2017-12-26T00:00:00" u="1"/>
        <d v="2017-03-16T00:00:00" u="1"/>
        <d v="2018-06-18T00:00:00" u="1"/>
        <d v="2017-09-20T00:00:00" u="1"/>
        <d v="2015-10-01T00:00:00" u="1"/>
        <d v="2017-12-22T00:00:00" u="1"/>
        <d v="2014-12-18T00:00:00" u="1"/>
        <d v="2015-05-29T00:00:00" u="1"/>
        <d v="2014-08-31T00:00:00" u="1"/>
        <d v="2015-08-31T00:00:00" u="1"/>
        <d v="2016-12-18T00:00:00" u="1"/>
        <d v="2016-08-31T00:00:00" u="1"/>
        <d v="2017-03-08T00:00:00" u="1"/>
        <d v="2017-08-31T00:00:00" u="1"/>
        <d v="2018-08-31T00:00:00" u="1"/>
        <d v="2016-09-12T00:00:00" u="1"/>
        <d v="2016-05-25T00:00:00" u="1"/>
        <d v="2017-03-04T00:00:00" u="1"/>
        <d v="2016-09-08T00:00:00" u="1"/>
        <d v="2018-12-10T00:00:00" u="1"/>
        <d v="2016-11-25T00:00:00" u="1"/>
        <d v="2018-02-15T00:00:00" u="1"/>
        <d v="2016-01-30T00:00:00" u="1"/>
        <d v="2019-02-15T00:00:00" u="1"/>
        <d v="2017-01-30T00:00:00" u="1"/>
        <d v="2018-01-30T00:00:00" u="1"/>
        <d v="2015-12-02T00:00:00" u="1"/>
        <d v="2015-08-15T00:00:00" u="1"/>
        <d v="2017-08-15T00:00:00" u="1"/>
        <d v="2015-07-30T00:00:00" u="1"/>
        <d v="2016-07-30T00:00:00" u="1"/>
        <d v="2017-11-17T00:00:00" u="1"/>
        <d v="2017-07-30T00:00:00" u="1"/>
        <d v="2018-07-30T00:00:00" u="1"/>
        <d v="2017-04-24T00:00:00" u="1"/>
        <d v="2016-10-28T00:00:00" u="1"/>
        <d v="2018-07-26T00:00:00" u="1"/>
        <d v="2014-07-22T00:00:00" u="1"/>
      </sharedItems>
    </cacheField>
    <cacheField name="% de Avance" numFmtId="0">
      <sharedItems containsString="0" containsBlank="1" containsNumber="1" containsInteger="1" minValue="0" maxValue="1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amilo Oswaldo Barajas Sierra" refreshedDate="43838.660592824075" createdVersion="5" refreshedVersion="5" minRefreshableVersion="3" recordCount="1343">
  <cacheSource type="worksheet">
    <worksheetSource ref="A1:I1048576" sheet="Base de Datos Interno" r:id="rId2"/>
  </cacheSource>
  <cacheFields count="12">
    <cacheField name="Código Acción " numFmtId="0">
      <sharedItems containsBlank="1"/>
    </cacheField>
    <cacheField name="Acción " numFmtId="0">
      <sharedItems containsBlank="1" longText="1"/>
    </cacheField>
    <cacheField name="Hallazgo " numFmtId="0">
      <sharedItems containsBlank="1"/>
    </cacheField>
    <cacheField name="Estado " numFmtId="0">
      <sharedItems containsBlank="1" count="10">
        <s v="Cerrado"/>
        <s v="Cancelada"/>
        <s v="Terminado"/>
        <s v="En Progreso"/>
        <s v="Aprobada"/>
        <s v="Vencido"/>
        <s v="Por Aprobar"/>
        <m/>
        <s v="Rechazada" u="1"/>
        <s v="Nuevo" u="1"/>
      </sharedItems>
    </cacheField>
    <cacheField name="Tipo Plan " numFmtId="0">
      <sharedItems containsBlank="1" count="4">
        <s v="Interno"/>
        <m/>
        <s v="AutoControl" u="1"/>
        <s v="Contraloría de Bogotá" u="1"/>
      </sharedItems>
    </cacheField>
    <cacheField name="Auditor " numFmtId="0">
      <sharedItems containsBlank="1"/>
    </cacheField>
    <cacheField name="Dependencia " numFmtId="0">
      <sharedItems containsBlank="1" count="34">
        <s v="STRF - S.T. DE RECURSOS FISICOS"/>
        <s v="STRT - S.T. DE RECURSOS TECNOLÓGICOS"/>
        <s v="OAP - OFICINA ASESORA DE PLANEACIÓN"/>
        <s v="STMST - S.T. DE MANTENIMIENTO SUBSISTEMA TRANSPO"/>
        <s v="DTD - DIRECCIÓN TÉCNICA DE DISEÑO DE PROYECTOS"/>
        <s v="STRH - S.T. DE RECURSOS HUMANOS"/>
        <s v="DTGC - DIRECCIÓN TÉCNICA DE GESTION CONTRACTUAL"/>
        <s v="SGI - SUBDIRECCIÓN GENERAL DE INFRAESTRUCTURA"/>
        <s v="STEST - S.T. EJECUCIÓN SUBSISTEMA TRANSPORTE"/>
        <s v="STTR - S.T. DE TESORERIA Y RECAUDO"/>
        <s v="DTP - DIRECCIÓN TÉCNICA DE PROYECTOS"/>
        <s v="DTDP - DIRECCIÓN TÉCNICA DE PREDIOS"/>
        <s v="OTC - OFICINA ATENCIÓN AL CIUDADANO"/>
        <s v="SGDU - SUBDIRECCIÓN GENERAL DESARROLLO URBANO"/>
        <s v="SGJ - SUBDIRECCIÓN GENERAL JURIDICA"/>
        <s v="DTGJ - DIRECCIÓN TÉCNICA DE GESTIÓN JUDICIAL"/>
        <s v="OCI - OFICINA DE CONTROL INTERNO"/>
        <s v="DTC - DIRECCIÓN TÉCNICA DE CONSTRUCCIONES"/>
        <s v="STOP - S.T. DE OPERACIONES"/>
        <s v="STESV - S. T. DE EJECUCIÓN SUBSISTEMA VIAL"/>
        <s v="DTAV - DIRECCIÓN TÉCNICA APOYO ALA VALORIZACION"/>
        <s v="STJEF - S.T. JURIDICA Y EJECUCIONES FISCALES"/>
        <s v="OCD - OFICINA DE CONTROL DISCIPLINARIO"/>
        <s v="OAC - OFICINA ASESORA DE COMUNICACIONES"/>
        <s v="DTAI - D. TÉCNICA DE ADMON INFRAESTRUCTURA"/>
        <s v="DTPS - DIRECCIÓN TÉCNICA DE PROCESOS SELECTIVOS"/>
        <s v="STPC - S.T. PRESUPUESTO Y CONTABLILIDAD"/>
        <s v="DTM - DIRECCIÓN TÉCNICA DE MANTENIMIENTO"/>
        <s v="DTE - DIRECCIÓN TÉCNICA ESTRATEGICA"/>
        <s v="STMSV - S.T. DE MANTENIMIENTO SUBSISTEMA VIAL"/>
        <s v="SGGC - SUBDIRECCIÓN GENERAL DE GESTIÓN CORPORATIVA"/>
        <m/>
        <s v="DG - DIRECCIÓN GENERAL" u="1"/>
        <s v="DTAF - DIRECCIÓN TÉC ADMINISTRATIVA Y FINANCIER" u="1"/>
      </sharedItems>
    </cacheField>
    <cacheField name="Jefe de Dependencia" numFmtId="0">
      <sharedItems containsBlank="1"/>
    </cacheField>
    <cacheField name="Facilitador" numFmtId="0">
      <sharedItems containsBlank="1"/>
    </cacheField>
    <cacheField name="Fecha Inicio " numFmtId="0">
      <sharedItems containsNonDate="0" containsDate="1" containsString="0" containsBlank="1" minDate="2013-08-01T00:00:00" maxDate="2020-03-04T00:00:00"/>
    </cacheField>
    <cacheField name="Fecha Fin " numFmtId="0">
      <sharedItems containsNonDate="0" containsDate="1" containsString="0" containsBlank="1" minDate="2013-05-30T00:00:00" maxDate="2020-12-16T00:00:00" count="305">
        <d v="2016-12-31T00:00:00"/>
        <d v="2016-06-30T00:00:00"/>
        <d v="2015-11-15T00:00:00"/>
        <d v="2015-03-02T00:00:00"/>
        <d v="2016-04-30T00:00:00"/>
        <d v="2015-11-30T00:00:00"/>
        <d v="2015-12-31T00:00:00"/>
        <d v="2017-10-30T00:00:00"/>
        <d v="2015-07-31T00:00:00"/>
        <d v="2015-10-31T00:00:00"/>
        <d v="2016-01-29T00:00:00"/>
        <d v="2015-07-16T00:00:00"/>
        <d v="2015-10-14T00:00:00"/>
        <d v="2016-03-20T00:00:00"/>
        <d v="2016-01-31T00:00:00"/>
        <d v="2015-08-30T00:00:00"/>
        <d v="2015-07-30T00:00:00"/>
        <d v="2016-09-01T00:00:00"/>
        <d v="2016-02-10T00:00:00"/>
        <d v="2016-07-15T00:00:00"/>
        <d v="2016-10-30T00:00:00"/>
        <d v="2017-02-25T00:00:00"/>
        <d v="2016-08-30T00:00:00"/>
        <d v="2017-09-30T00:00:00"/>
        <d v="2016-12-20T00:00:00"/>
        <d v="2016-10-28T00:00:00"/>
        <d v="2015-08-28T00:00:00"/>
        <d v="2015-08-18T00:00:00"/>
        <d v="2015-05-29T00:00:00"/>
        <d v="2015-06-30T00:00:00"/>
        <d v="2016-10-31T00:00:00"/>
        <d v="2016-09-30T00:00:00"/>
        <d v="2016-07-30T00:00:00"/>
        <d v="2016-12-30T00:00:00"/>
        <d v="2016-12-01T00:00:00"/>
        <d v="2015-12-15T00:00:00"/>
        <d v="2015-11-04T00:00:00"/>
        <d v="2016-01-30T00:00:00"/>
        <d v="2016-02-28T00:00:00"/>
        <d v="2016-03-15T00:00:00"/>
        <d v="2015-08-31T00:00:00"/>
        <d v="2016-05-31T00:00:00"/>
        <d v="2017-01-02T00:00:00"/>
        <d v="2016-11-25T00:00:00"/>
        <d v="2017-06-24T00:00:00"/>
        <d v="2016-09-29T00:00:00"/>
        <d v="2016-12-15T00:00:00"/>
        <d v="2016-05-25T00:00:00"/>
        <d v="2016-07-25T00:00:00"/>
        <d v="2016-11-30T00:00:00"/>
        <d v="2016-02-29T00:00:00"/>
        <d v="2015-12-28T00:00:00"/>
        <d v="2016-06-28T00:00:00"/>
        <d v="2017-05-30T00:00:00"/>
        <d v="2017-02-28T00:00:00"/>
        <d v="2016-09-08T00:00:00"/>
        <d v="2017-03-31T00:00:00"/>
        <d v="2017-08-01T00:00:00"/>
        <d v="2016-05-12T00:00:00"/>
        <d v="2016-09-12T00:00:00"/>
        <d v="2017-04-05T00:00:00"/>
        <d v="2017-03-08T00:00:00"/>
        <d v="2016-10-08T00:00:00"/>
        <d v="2016-12-27T00:00:00"/>
        <d v="2017-06-30T00:00:00"/>
        <d v="2017-03-30T00:00:00"/>
        <d v="2017-12-31T00:00:00"/>
        <d v="2017-01-15T00:00:00"/>
        <d v="2017-01-31T00:00:00"/>
        <d v="2017-07-30T00:00:00"/>
        <d v="2017-01-30T00:00:00"/>
        <d v="2017-12-09T00:00:00"/>
        <d v="2017-04-30T00:00:00"/>
        <d v="2017-05-31T00:00:00"/>
        <d v="2018-12-31T00:00:00"/>
        <d v="2017-12-01T00:00:00"/>
        <d v="2017-04-24T00:00:00"/>
        <d v="2017-07-24T00:00:00"/>
        <d v="2017-03-15T00:00:00"/>
        <d v="2017-12-11T00:00:00"/>
        <d v="2017-06-15T00:00:00"/>
        <d v="2017-08-30T00:00:00"/>
        <d v="2017-02-20T00:00:00"/>
        <d v="2017-07-11T00:00:00"/>
        <d v="2017-04-15T00:00:00"/>
        <d v="2017-11-30T00:00:00"/>
        <d v="2017-12-22T00:00:00"/>
        <d v="2018-01-31T00:00:00"/>
        <d v="2017-04-01T00:00:00"/>
        <d v="2017-04-03T00:00:00"/>
        <d v="2017-03-23T00:00:00"/>
        <d v="2017-07-31T00:00:00"/>
        <d v="2017-03-16T00:00:00"/>
        <d v="2018-02-09T00:00:00"/>
        <d v="2017-03-28T00:00:00"/>
        <d v="2018-05-31T00:00:00"/>
        <d v="2017-09-05T00:00:00"/>
        <d v="2017-11-04T00:00:00"/>
        <d v="2018-02-14T00:00:00"/>
        <d v="2018-06-30T00:00:00"/>
        <d v="2018-05-08T00:00:00"/>
        <d v="2017-07-15T00:00:00"/>
        <d v="2017-06-29T00:00:00"/>
        <d v="2017-10-06T00:00:00"/>
        <d v="2018-02-28T00:00:00"/>
        <d v="2017-12-29T00:00:00"/>
        <d v="2017-09-11T00:00:00"/>
        <d v="2018-07-07T00:00:00"/>
        <d v="2017-09-29T00:00:00"/>
        <d v="2017-08-29T00:00:00"/>
        <d v="2017-08-31T00:00:00"/>
        <d v="2017-09-15T00:00:00"/>
        <d v="2017-08-15T00:00:00"/>
        <d v="2018-04-30T00:00:00"/>
        <d v="2017-10-11T00:00:00"/>
        <d v="2017-10-31T00:00:00"/>
        <d v="2018-08-18T00:00:00"/>
        <d v="2017-12-04T00:00:00"/>
        <d v="2018-02-15T00:00:00"/>
        <d v="2017-09-19T00:00:00"/>
        <d v="2017-01-19T00:00:00"/>
        <d v="2016-12-18T00:00:00"/>
        <d v="2017-10-19T00:00:00"/>
        <d v="2018-12-21T00:00:00"/>
        <d v="2018-03-31T00:00:00"/>
        <d v="2018-10-31T00:00:00"/>
        <d v="2018-09-30T00:00:00"/>
        <d v="2017-11-16T00:00:00"/>
        <d v="2018-07-30T00:00:00"/>
        <d v="2019-03-31T00:00:00"/>
        <d v="2018-10-26T00:00:00"/>
        <d v="2018-10-25T00:00:00"/>
        <d v="2018-05-30T00:00:00"/>
        <d v="2017-12-30T00:00:00"/>
        <d v="2018-03-30T00:00:00"/>
        <d v="2018-10-30T00:00:00"/>
        <d v="2018-01-30T00:00:00"/>
        <d v="2018-07-31T00:00:00"/>
        <d v="2018-12-30T00:00:00"/>
        <d v="2018-04-27T00:00:00"/>
        <d v="2017-12-28T00:00:00"/>
        <d v="2017-12-15T00:00:00"/>
        <d v="2017-12-20T00:00:00"/>
        <d v="2017-11-15T00:00:00"/>
        <d v="2018-03-15T00:00:00"/>
        <d v="2018-08-31T00:00:00"/>
        <d v="2018-01-20T00:00:00"/>
        <d v="2017-11-17T00:00:00"/>
        <d v="2018-08-30T00:00:00"/>
        <d v="2019-04-30T00:00:00"/>
        <d v="2018-05-15T00:00:00"/>
        <d v="2018-11-26T00:00:00"/>
        <d v="2017-12-26T00:00:00"/>
        <d v="2018-07-26T00:00:00"/>
        <d v="2018-04-15T00:00:00"/>
        <d v="2018-01-15T00:00:00"/>
        <d v="2018-11-23T00:00:00"/>
        <d v="2018-07-15T00:00:00"/>
        <d v="2018-03-01T00:00:00"/>
        <d v="2018-02-25T00:00:00"/>
        <d v="2018-08-14T00:00:00"/>
        <d v="2018-12-10T00:00:00"/>
        <d v="2018-12-11T00:00:00"/>
        <d v="2018-12-27T00:00:00"/>
        <d v="2018-06-29T00:00:00"/>
        <d v="2018-03-28T00:00:00"/>
        <d v="2018-08-17T00:00:00"/>
        <d v="2018-08-15T00:00:00"/>
        <d v="2019-01-31T00:00:00"/>
        <d v="2018-11-30T00:00:00"/>
        <d v="2018-12-14T00:00:00"/>
        <d v="2018-10-15T00:00:00"/>
        <d v="2018-12-28T00:00:00"/>
        <d v="2018-09-21T00:00:00"/>
        <d v="2019-09-10T00:00:00"/>
        <d v="2019-02-28T00:00:00"/>
        <d v="2019-07-19T00:00:00"/>
        <d v="2018-11-16T00:00:00"/>
        <d v="2019-01-30T00:00:00"/>
        <d v="2019-06-30T00:00:00"/>
        <d v="2018-12-01T00:00:00"/>
        <d v="2018-09-26T00:00:00"/>
        <d v="2018-09-28T00:00:00"/>
        <d v="2019-09-07T00:00:00"/>
        <d v="2018-10-10T00:00:00"/>
        <d v="2019-04-28T00:00:00"/>
        <d v="2019-07-31T00:00:00"/>
        <d v="2019-10-30T00:00:00"/>
        <d v="2019-03-19T00:00:00"/>
        <d v="2018-12-15T00:00:00"/>
        <d v="2019-11-30T00:00:00"/>
        <d v="2019-03-30T00:00:00"/>
        <d v="2019-08-05T00:00:00"/>
        <d v="2019-03-29T00:00:00"/>
        <d v="2019-02-14T00:00:00"/>
        <d v="2019-04-05T00:00:00"/>
        <d v="2019-07-05T00:00:00"/>
        <d v="2019-05-30T00:00:00"/>
        <d v="2019-12-31T00:00:00"/>
        <d v="2020-01-30T00:00:00"/>
        <d v="2019-10-31T00:00:00"/>
        <d v="2019-07-30T00:00:00"/>
        <d v="2019-09-30T00:00:00"/>
        <d v="2020-05-30T00:00:00"/>
        <d v="2020-01-31T00:00:00"/>
        <d v="2019-06-28T00:00:00"/>
        <d v="2020-04-30T00:00:00"/>
        <d v="2019-12-30T00:00:00"/>
        <d v="2019-10-25T00:00:00"/>
        <d v="2020-07-31T00:00:00"/>
        <d v="2020-08-25T00:00:00"/>
        <d v="2020-09-03T00:00:00"/>
        <d v="2019-09-04T00:00:00"/>
        <d v="2020-02-28T00:00:00"/>
        <d v="2020-03-31T00:00:00"/>
        <d v="2019-11-15T00:00:00"/>
        <d v="2019-12-15T00:00:00"/>
        <d v="2019-12-10T00:00:00"/>
        <d v="2020-09-30T00:00:00"/>
        <d v="2020-09-10T00:00:00"/>
        <d v="2020-06-30T00:00:00"/>
        <d v="2020-05-02T00:00:00"/>
        <d v="2019-12-27T00:00:00"/>
        <d v="2019-09-27T00:00:00"/>
        <d v="2019-10-04T00:00:00"/>
        <d v="2019-10-19T00:00:00"/>
        <d v="2019-12-16T00:00:00"/>
        <d v="2019-12-01T00:00:00"/>
        <d v="2019-12-20T00:00:00"/>
        <d v="2019-10-17T00:00:00"/>
        <d v="2019-10-15T00:00:00"/>
        <d v="2020-01-15T00:00:00"/>
        <d v="2019-10-11T00:00:00"/>
        <d v="2019-10-21T00:00:00"/>
        <d v="2019-10-18T00:00:00"/>
        <d v="2019-11-01T00:00:00"/>
        <d v="2019-12-13T00:00:00"/>
        <d v="2019-11-29T00:00:00"/>
        <d v="2019-10-07T00:00:00"/>
        <d v="2019-10-12T00:00:00"/>
        <d v="2019-11-21T00:00:00"/>
        <d v="2020-03-27T00:00:00"/>
        <d v="2019-12-23T00:00:00"/>
        <d v="2019-11-20T00:00:00"/>
        <d v="2020-03-30T00:00:00"/>
        <d v="2020-12-15T00:00:00"/>
        <d v="2019-11-08T00:00:00"/>
        <d v="2020-08-31T00:00:00"/>
        <d v="2020-12-12T00:00:00"/>
        <d v="2019-12-03T00:00:00"/>
        <d v="2020-10-30T00:00:00"/>
        <d v="2019-12-06T00:00:00"/>
        <m/>
        <d v="2015-12-02T00:00:00" u="1"/>
        <d v="2017-11-23T00:00:00" u="1"/>
        <d v="2014-10-30T00:00:00" u="1"/>
        <d v="2015-10-30T00:00:00" u="1"/>
        <d v="2018-02-02T00:00:00" u="1"/>
        <d v="2018-03-07T00:00:00" u="1"/>
        <d v="2019-02-02T00:00:00" u="1"/>
        <d v="2013-09-30T00:00:00" u="1"/>
        <d v="2017-07-01T00:00:00" u="1"/>
        <d v="2016-06-08T00:00:00" u="1"/>
        <d v="2016-03-31T00:00:00" u="1"/>
        <d v="2014-12-19T00:00:00" u="1"/>
        <d v="2016-12-19T00:00:00" u="1"/>
        <d v="2014-12-31T00:00:00" u="1"/>
        <d v="2015-08-04T00:00:00" u="1"/>
        <d v="2014-05-20T00:00:00" u="1"/>
        <d v="2015-04-15T00:00:00" u="1"/>
        <d v="2019-08-30T00:00:00" u="1"/>
        <d v="2018-02-05T00:00:00" u="1"/>
        <d v="2018-07-18T00:00:00" u="1"/>
        <d v="2015-01-31T00:00:00" u="1"/>
        <d v="2014-06-11T00:00:00" u="1"/>
        <d v="2018-06-18T00:00:00" u="1"/>
        <d v="2014-06-30T00:00:00" u="1"/>
        <d v="2013-08-14T00:00:00" u="1"/>
        <d v="2013-05-30T00:00:00" u="1"/>
        <d v="2015-05-23T00:00:00" u="1"/>
        <d v="2015-09-24T00:00:00" u="1"/>
        <d v="2016-03-06T00:00:00" u="1"/>
        <d v="2019-05-04T00:00:00" u="1"/>
        <d v="2015-04-30T00:00:00" u="1"/>
        <d v="2014-08-31T00:00:00" u="1"/>
        <d v="2018-11-15T00:00:00" u="1"/>
        <d v="2016-08-31T00:00:00" u="1"/>
        <d v="2018-10-03T00:00:00" u="1"/>
        <d v="2016-09-10T00:00:00" u="1"/>
        <d v="2017-10-15T00:00:00" u="1"/>
        <d v="2016-03-30T00:00:00" u="1"/>
        <d v="2014-12-18T00:00:00" u="1"/>
        <d v="2016-07-31T00:00:00" u="1"/>
        <d v="2017-03-04T00:00:00" u="1"/>
        <d v="2015-10-01T00:00:00" u="1"/>
        <d v="2014-10-20T00:00:00" u="1"/>
        <d v="2015-12-30T00:00:00" u="1"/>
        <d v="2019-02-11T00:00:00" u="1"/>
        <d v="2015-05-19T00:00:00" u="1"/>
        <d v="2015-08-15T00:00:00" u="1"/>
        <d v="2017-06-05T00:00:00" u="1"/>
        <d v="2016-02-16T00:00:00" u="1"/>
        <d v="2014-07-22T00:00:00" u="1"/>
        <d v="2017-09-20T00:00:00" u="1"/>
        <d v="2019-08-15T00:00:00" u="1"/>
      </sharedItems>
    </cacheField>
    <cacheField name="% de Avance" numFmtId="0">
      <sharedItems containsString="0" containsBlank="1" containsNumber="1" containsInteger="1" minValue="0"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1">
  <r>
    <s v="Accion_1387"/>
    <s v="Ajustar los estudios previos considerando modificaciones contractuales previstas en la ley, de acuerdo con los productos obtenidos en la etapa de Estudios y Diseños tales como presupuesto y cronograma para los contratos de mantenimiento."/>
    <s v="3.1.3.12.2"/>
    <x v="0"/>
    <x v="0"/>
    <s v="Camilo Oswaldo Barajas Sierra - pcbaraja1"/>
    <x v="0"/>
    <s v="Luis Ernesto Bernal Rivera - plbernal1"/>
    <s v="Laura Patricia Otero Duran - ploterod1"/>
    <d v="2018-08-01T00:00:00"/>
    <x v="0"/>
    <n v="100"/>
  </r>
  <r>
    <s v="Accion_1388"/>
    <s v="Ajustar los estudios previos considerando modificaciones contractuales previstas en la ley, de acuerdo con los productos obtenidos en la etapa de Estudios y Diseños tales como presupuesto y cronograma para los contratos mixtos, en el componente de diseños y en contratos de diseño."/>
    <s v="3.1.3.12.2"/>
    <x v="0"/>
    <x v="0"/>
    <s v="Camilo Oswaldo Barajas Sierra - pcbaraja1"/>
    <x v="1"/>
    <s v="Diana Maria Ramirez Morales - tppdramire2"/>
    <s v="Erika Andrea Prieto Perez - ceprieto1"/>
    <d v="2018-08-01T00:00:00"/>
    <x v="0"/>
    <n v="100"/>
  </r>
  <r>
    <s v="Accion_1389"/>
    <s v="Ajustar los estudios previos considerando modificaciones contractuales previstas en la ley, de acuerdo con los productos obtenidos en la etapa de Estudios y Diseños tales como presupuesto y cronograma para los contratos mixtos, en el componente de obra y en contratos de obra."/>
    <s v="3.1.3.12.2"/>
    <x v="0"/>
    <x v="0"/>
    <s v="Camilo Oswaldo Barajas Sierra - pcbaraja1"/>
    <x v="2"/>
    <s v="Hugo Alejandro Morales Montana - phmorale1"/>
    <s v="Habib Leonardo Mejia Rivera - chmejiar1"/>
    <d v="2018-08-01T00:00:00"/>
    <x v="0"/>
    <n v="100"/>
  </r>
  <r>
    <s v="Accion_1390"/>
    <s v="Ajustar los estudios previos considerando modificaciones contractuales previstas en la ley, de acuerdo con los productos obtenidos en la etapa de Estudios y Diseños tales como presupuesto y cronograma para los contratos de mantenimiento."/>
    <s v="3.1.3.12.2"/>
    <x v="0"/>
    <x v="0"/>
    <s v="Camilo Oswaldo Barajas Sierra - pcbaraja1"/>
    <x v="0"/>
    <s v="Luis Ernesto Bernal Rivera - plbernal1"/>
    <s v="Laura Patricia Otero Duran - ploterod1"/>
    <d v="2018-08-01T00:00:00"/>
    <x v="0"/>
    <n v="100"/>
  </r>
  <r>
    <s v="Accion_1413"/>
    <s v="Ajustar los estudios previos considerando modificaciones contractuales previstas en la ley, de acuerdo con los productos obtenidos en la etapa de Estudios y Diseños tales como presupuesto y cronograma para los contratos mixtos, en el componente de diseños y en contratos de diseño."/>
    <s v="3.1.3.8.3"/>
    <x v="0"/>
    <x v="0"/>
    <s v="Camilo Oswaldo Barajas Sierra - pcbaraja1"/>
    <x v="1"/>
    <s v="Diana Maria Ramirez Morales - tppdramire2"/>
    <s v="Erika Andrea Prieto Perez - ceprieto1"/>
    <d v="2018-08-01T00:00:00"/>
    <x v="0"/>
    <n v="100"/>
  </r>
  <r>
    <s v="Accion_1414"/>
    <s v="Ajustar los estudios previos considerando modificaciones contractuales previstas en la ley, de acuerdo con los productos obtenidos en la etapa de Estudios y Diseños tales como presupuesto y cronograma para los contratos mixtos, en el componente de obra y en contratos de obra."/>
    <s v="3.1.3.8.3"/>
    <x v="0"/>
    <x v="0"/>
    <s v="Camilo Oswaldo Barajas Sierra - pcbaraja1"/>
    <x v="2"/>
    <s v="Hugo Alejandro Morales Montana - phmorale1"/>
    <s v="Habib Leonardo Mejia Rivera - chmejiar1"/>
    <d v="2018-08-01T00:00:00"/>
    <x v="0"/>
    <n v="100"/>
  </r>
  <r>
    <s v="Accion_1415"/>
    <s v="Ajustar los estudios previos considerando modificaciones contractuales previstas en la ley, de acuerdo con los productos obtenidos en la etapa de Estudios y Diseños tales como presupuesto y cronograma para los contratos de mantenimiento."/>
    <s v="3.1.3.8.3"/>
    <x v="0"/>
    <x v="0"/>
    <s v="Camilo Oswaldo Barajas Sierra - pcbaraja1"/>
    <x v="0"/>
    <s v="Luis Ernesto Bernal Rivera - plbernal1"/>
    <s v="Laura Patricia Otero Duran - ploterod1"/>
    <d v="2018-08-01T00:00:00"/>
    <x v="0"/>
    <n v="100"/>
  </r>
  <r>
    <s v="Accion_1423"/>
    <s v="Ajustar los estudios previos considerando modificaciones contractuales previstas en la ley, de acuerdo con los productos obtenidos en la etapa de Estudios y Diseños tales como presupuesto y cronograma para los contratos mixtos, en el componente de diseños y en contratos de diseño."/>
    <s v="3.1.3.11.2"/>
    <x v="0"/>
    <x v="0"/>
    <s v="Camilo Oswaldo Barajas Sierra - pcbaraja1"/>
    <x v="1"/>
    <s v="Diana Maria Ramirez Morales - tppdramire2"/>
    <s v="Erika Andrea Prieto Perez - ceprieto1"/>
    <d v="2018-08-01T00:00:00"/>
    <x v="0"/>
    <n v="100"/>
  </r>
  <r>
    <s v="Accion_1424"/>
    <s v="Ajustar los estudios previos considerando modificaciones contractuales previstas en la ley, de acuerdo con los productos obtenidos en la etapa de Estudios y Diseños tales como presupuesto y cronograma para los contratos mixtos, en el componente de obra y en contratos de obra."/>
    <s v="3.1.3.11.2"/>
    <x v="0"/>
    <x v="0"/>
    <s v="Camilo Oswaldo Barajas Sierra - pcbaraja1"/>
    <x v="2"/>
    <s v="Hugo Alejandro Morales Montana - phmorale1"/>
    <s v="Habib Leonardo Mejia Rivera - chmejiar1"/>
    <d v="2018-08-01T00:00:00"/>
    <x v="0"/>
    <n v="100"/>
  </r>
  <r>
    <s v="Accion_1425"/>
    <s v="Ajustar los estudios previos considerando modificaciones contractuales previstas en la ley, de acuerdo con los productos obtenidos en la etapa de Estudios y Diseños tales como presupuesto y cronograma para los contratos de mantenimiento."/>
    <s v="3.1.3.11.2"/>
    <x v="0"/>
    <x v="0"/>
    <s v="Camilo Oswaldo Barajas Sierra - pcbaraja1"/>
    <x v="0"/>
    <s v="Luis Ernesto Bernal Rivera - plbernal1"/>
    <s v="Laura Patricia Otero Duran - ploterod1"/>
    <d v="2018-08-01T00:00:00"/>
    <x v="0"/>
    <n v="100"/>
  </r>
  <r>
    <s v="Accion_1441"/>
    <s v="Realizar 2 sensibilizaciones, del Manual de Supervisión e Interventoría."/>
    <s v="3.1.3.17.1"/>
    <x v="0"/>
    <x v="0"/>
    <s v="Camilo Oswaldo Barajas Sierra - pcbaraja1"/>
    <x v="3"/>
    <s v="Martha Liliana Gonzalez Martinez - pmgonzal3"/>
    <s v="Silvia Juliana Gonzalez Palomino - csgonzal3"/>
    <d v="2018-08-01T00:00:00"/>
    <x v="0"/>
    <n v="100"/>
  </r>
  <r>
    <s v="Accion_1444"/>
    <s v="Diligenciar la lista de chequeo de entregables de productos en cada etapa del proyecto en el 100% de los contratos."/>
    <s v="3.1.3.17.2"/>
    <x v="0"/>
    <x v="0"/>
    <s v="Camilo Oswaldo Barajas Sierra - pcbaraja1"/>
    <x v="1"/>
    <s v="Diana Maria Ramirez Morales - tppdramire2"/>
    <s v="Erika Andrea Prieto Perez - ceprieto1"/>
    <d v="2018-08-01T00:00:00"/>
    <x v="0"/>
    <n v="100"/>
  </r>
  <r>
    <s v="Accion_1445"/>
    <s v="Realizar 2 sensibilizaciones del Manual de Supervisión e Interventoría."/>
    <s v="3.1.3.18.1"/>
    <x v="0"/>
    <x v="0"/>
    <s v="Camilo Oswaldo Barajas Sierra - pcbaraja1"/>
    <x v="3"/>
    <s v="Martha Liliana Gonzalez Martinez - pmgonzal3"/>
    <s v="Silvia Juliana Gonzalez Palomino - csgonzal3"/>
    <d v="2018-08-01T00:00:00"/>
    <x v="0"/>
    <n v="100"/>
  </r>
  <r>
    <s v="Accion_1455"/>
    <s v="Realizar 2 sensibilizaciones, del Manual de Supervisión e Interventoría."/>
    <s v="3.1.3.23.1"/>
    <x v="0"/>
    <x v="0"/>
    <s v="Camilo Oswaldo Barajas Sierra - pcbaraja1"/>
    <x v="3"/>
    <s v="Martha Liliana Gonzalez Martinez - pmgonzal3"/>
    <s v="Silvia Juliana Gonzalez Palomino - csgonzal3"/>
    <d v="2018-08-01T00:00:00"/>
    <x v="0"/>
    <n v="100"/>
  </r>
  <r>
    <s v="Accion_152"/>
    <s v="Realizar la socialización de la modificación del Manual de interventoría y/o supervisión de contratos- Versión 3, adoptado mediante la Resolución No. 66321 del 18 de Diciembre de 2015, resaltando los tiempos estimados para suscribir el inicio de los contratos"/>
    <s v="3.10.1."/>
    <x v="1"/>
    <x v="0"/>
    <s v="Camilo Oswaldo Barajas Sierra - pcbaraja1"/>
    <x v="4"/>
    <s v="Edgar Francisco Uribe Ramos - peuriber1"/>
    <s v="Pedro Ernesto Guaqueta Paez - cpguaque1"/>
    <d v="2016-02-04T00:00:00"/>
    <x v="1"/>
    <n v="100"/>
  </r>
  <r>
    <s v="Accion_1571"/>
    <s v="Solicitar a través de un memorando a la DTGJ las acciones judiciales en curso en el área de influencia, una vez se reciba la instrucción para estructurar un proyecto y se defina el área de intervención."/>
    <s v="3.2.1. Hallazgo administrativo con presunta incidencia disciplinaria por el incumplimiento y la formulación de acciones ineficientes en el Plan de Mejoramiento Institucional formulado por el IDU."/>
    <x v="0"/>
    <x v="0"/>
    <s v="Camilo Oswaldo Barajas Sierra - pcbaraja1"/>
    <x v="1"/>
    <s v="Diana Maria Ramirez Morales - tppdramire2"/>
    <s v="Erika Andrea Prieto Perez - ceprieto1"/>
    <d v="2018-10-12T00:00:00"/>
    <x v="0"/>
    <n v="100"/>
  </r>
  <r>
    <s v="Accion_1578"/>
    <s v="Realizar un informe anual con la retroalimentación de las lecciones aprendidas en la ejecución de los contratos de obra y enviárselo a la DTP, para que sean tenidos en cuenta en la definición y cumplimiento del flujo de inversión y de las metas físicas a ejecutar."/>
    <s v="3.2.1. Hallazgo administrativo con presunta incidencia disciplinaria por el incumplimiento y la formulación de acciones ineficientes en el Plan de Mejoramiento Institucional formulado por el IDU."/>
    <x v="0"/>
    <x v="0"/>
    <s v="Camilo Oswaldo Barajas Sierra - pcbaraja1"/>
    <x v="2"/>
    <s v="Hugo Alejandro Morales Montana - phmorale1"/>
    <s v="Habib Leonardo Mejia Rivera - chmejiar1"/>
    <d v="2018-10-08T00:00:00"/>
    <x v="2"/>
    <n v="0"/>
  </r>
  <r>
    <s v="Accion_1579"/>
    <s v="Realizar un informe anual con la retroalimentación de las lecciones aprendidas en la ejecución de los contratos de mantenimiento y enviárselo a la DTP, para que sean tenidos en cuenta en la definición y cumplimiento del flujo de inversión y de las metas físicas a ejecutar."/>
    <s v="3.2.1. Hallazgo administrativo con presunta incidencia disciplinaria por el incumplimiento y la formulación de acciones ineficientes en el Plan de Mejoramiento Institucional formulado por el IDU."/>
    <x v="0"/>
    <x v="0"/>
    <s v="Camilo Oswaldo Barajas Sierra - pcbaraja1"/>
    <x v="0"/>
    <s v="Luis Ernesto Bernal Rivera - plbernal1"/>
    <s v="Laura Patricia Otero Duran - ploterod1"/>
    <d v="2018-10-08T00:00:00"/>
    <x v="2"/>
    <n v="0"/>
  </r>
  <r>
    <s v="Accion_1580"/>
    <s v="Realizar un Comité trimestral para el seguimiento técnico y presupuestal liderado por el ordenador del gasto y/o su representante, con la participación de sus áreas supervisoras, con el objetivo de revisar el informe presentado a la OAP."/>
    <s v="3.2.1. Hallazgo administrativo con presunta incidencia disciplinaria por el incumplimiento y la formulación de acciones ineficientes en el Plan de Mejoramiento Institucional formulado por el IDU."/>
    <x v="0"/>
    <x v="0"/>
    <s v="Camilo Oswaldo Barajas Sierra - pcbaraja1"/>
    <x v="4"/>
    <s v="Edgar Francisco Uribe Ramos - peuriber1"/>
    <s v="Claudia Ximena Moya Hederich - ccmoyahe1"/>
    <d v="2018-10-08T00:00:00"/>
    <x v="2"/>
    <n v="0"/>
  </r>
  <r>
    <s v="Accion_1583"/>
    <s v="Realizar un Comité trimestral para el seguimiento técnico y presupuestal liderado por el ordenador del gasto y/o su representante, con la participación de sus áreas supervisoras, con el objetivo de revisar el informe presentado a la OAP."/>
    <s v="3.2.1. Hallazgo administrativo con presunta incidencia disciplinaria por el incumplimiento y la formulación de acciones ineficientes en el Plan de Mejoramiento Institucional formulado por el IDU."/>
    <x v="0"/>
    <x v="0"/>
    <s v="Camilo Oswaldo Barajas Sierra - pcbaraja1"/>
    <x v="4"/>
    <s v="Edgar Francisco Uribe Ramos - peuriber1"/>
    <s v="Claudia Ximena Moya Hederich - ccmoyahe1"/>
    <d v="2018-10-08T00:00:00"/>
    <x v="2"/>
    <n v="0"/>
  </r>
  <r>
    <s v="Accion_1584"/>
    <s v="Suscribir actas de recibo por tramo terminado, según lo establecido en el contrato, y anexar ficha técnica con evidencia del estado de las obras."/>
    <s v="3.2.1. Hallazgo administrativo con presunta incidencia disciplinaria por el incumplimiento y la formulación de acciones ineficientes en el Plan de Mejoramiento Institucional formulado por el IDU."/>
    <x v="0"/>
    <x v="0"/>
    <s v="Camilo Oswaldo Barajas Sierra - pcbaraja1"/>
    <x v="0"/>
    <s v="Luis Ernesto Bernal Rivera - plbernal1"/>
    <s v="Laura Patricia Otero Duran - ploterod1"/>
    <d v="2018-10-08T00:00:00"/>
    <x v="2"/>
    <n v="0"/>
  </r>
  <r>
    <s v="Accion_160"/>
    <s v="Realizar la socialización de la modificación del Manual de interventoría y/o supervisión de contratos- Versión 3, adoptado mediante la Resolución No. 66321 del 18 de Diciembre de 2015, resaltando los tiempos estimados para suscribir el inicio de los contratos"/>
    <s v="3.13.1"/>
    <x v="1"/>
    <x v="0"/>
    <s v="Camilo Oswaldo Barajas Sierra - pcbaraja1"/>
    <x v="4"/>
    <s v="Edgar Francisco Uribe Ramos - peuriber1"/>
    <s v="Pedro Ernesto Guaqueta Paez - cpguaque1"/>
    <d v="2016-02-04T00:00:00"/>
    <x v="1"/>
    <n v="100"/>
  </r>
  <r>
    <s v="Accion_1614"/>
    <s v="Realizar un informe (comunicación) de seguimiento trimestral acerca del estado de las metas físicas vs. giros asociados a mantenimiento de puentes vs. metas iniciales fijadas, que sirva de insumo para la adopción de decisiones."/>
    <s v="3.3.1.1.1"/>
    <x v="1"/>
    <x v="0"/>
    <s v="Camilo Oswaldo Barajas Sierra - pcbaraja1"/>
    <x v="0"/>
    <s v="Luis Ernesto Bernal Rivera - plbernal1"/>
    <s v="Laura Patricia Otero Duran - ploterod1"/>
    <d v="2019-01-01T00:00:00"/>
    <x v="3"/>
    <n v="0"/>
  </r>
  <r>
    <s v="Accion_1615"/>
    <s v="Realizar socializaciones del Manual de Interventoría y/o Supervisión de Contratos vigente, con el fin de exponer las fallas en la presentación de los informes por componente."/>
    <s v="3.3.2.1"/>
    <x v="1"/>
    <x v="0"/>
    <s v="Camilo Oswaldo Barajas Sierra - pcbaraja1"/>
    <x v="0"/>
    <s v="Luis Ernesto Bernal Rivera - plbernal1"/>
    <s v="Laura Patricia Otero Duran - ploterod1"/>
    <d v="2019-01-15T00:00:00"/>
    <x v="4"/>
    <n v="0"/>
  </r>
  <r>
    <s v="Accion_1616"/>
    <s v="Estructurar y ejecutar un plan de socialización dirigido a fortalecer las actividades de supervisión e interventoría en el IDU."/>
    <s v="3.3.2.1"/>
    <x v="1"/>
    <x v="0"/>
    <s v="Camilo Oswaldo Barajas Sierra - pcbaraja1"/>
    <x v="3"/>
    <s v="Martha Liliana Gonzalez Martinez - pmgonzal3"/>
    <s v="Silvia Juliana Gonzalez Palomino - csgonzal3"/>
    <d v="2019-01-15T00:00:00"/>
    <x v="5"/>
    <m/>
  </r>
  <r>
    <s v="Accion_1617"/>
    <s v="Modificar el procedimiento denominado: DECLARATORIA DE INCUMPLIMIENTO PARA LA IMPOSICIÓN DE MULTA, CLAUSULA PENAL, CADUCIDAD Y/O AFECTACIÓN DE LA GARANTÍA ÚNICA DE CUMPLIMIENTO incluyendo tiempos de respuesta para la realización de cada una de las etapas previas al inicio de los procesos administrativos sancionatorios, así como las acciones derivadas del incumplimiento de tales tiempos y realizar su divulgación al interior del IDU."/>
    <s v="3.3.2.1"/>
    <x v="0"/>
    <x v="0"/>
    <s v="Camilo Oswaldo Barajas Sierra - pcbaraja1"/>
    <x v="5"/>
    <s v="Ivan Abelardo Sarmiento Galvis - pisarmie1"/>
    <s v="Johana Paola Lamilla Sanchez - cjlamill1"/>
    <d v="2019-02-01T00:00:00"/>
    <x v="6"/>
    <n v="100"/>
  </r>
  <r>
    <s v="Accion_1618"/>
    <s v="Socializar el procedimiento administrativo sancionatorio contractual ante: i) las áreas técnicas y ii) los interventores y supervisores, de acuerdo con las normas legales aplicables, el Manual de Supervisión e Interventoría y el procedimiento interno adoptado por el IDU y brindar socialización/taller sobre aquellos aspectos más importantes en materia de procesos administrativos sancionatorios."/>
    <s v="3.3.2.1"/>
    <x v="1"/>
    <x v="0"/>
    <s v="Camilo Oswaldo Barajas Sierra - pcbaraja1"/>
    <x v="5"/>
    <s v="Ivan Abelardo Sarmiento Galvis - pisarmie1"/>
    <s v="Johana Paola Lamilla Sanchez - cjlamill1"/>
    <d v="2019-02-02T00:00:00"/>
    <x v="3"/>
    <m/>
  </r>
  <r>
    <s v="Accion_1619"/>
    <s v="Modificar el procedimiento denominado: DECLARATORIA DE INCUMPLIMIENTO PARA LA IMPOSICIÓN DE MULTA, CLAUSULA PENAL, CADUCIDAD Y/O AFECTACIÓN DE LA GARANTÍA ÚNICA DE CUMPLIMIENTO incluyendo tiempos de respuesta para la realización de cada una de las etapas previas al inicio de los procesos administrativos sancionatorios, así como las acciones derivadas del incumplimiento de tales tiempos y realizar su divulgación al interior del IDU."/>
    <s v="3.3.4.1"/>
    <x v="0"/>
    <x v="0"/>
    <s v="Camilo Oswaldo Barajas Sierra - pcbaraja1"/>
    <x v="5"/>
    <s v="Ivan Abelardo Sarmiento Galvis - pisarmie1"/>
    <s v="Johana Paola Lamilla Sanchez - cjlamill1"/>
    <d v="2019-02-01T00:00:00"/>
    <x v="7"/>
    <n v="100"/>
  </r>
  <r>
    <s v="Accion_1620"/>
    <s v="Socializar el procedimiento administrativo sancionatorio contractual ante: i) las áreas técnicas y ii) los interventores y supervisores, de acuerdo con las normas legales aplicables, el Manual de Supervisión e Interventoría y el procedimiento interno adoptado por el IDU y brindar socialización/taller sobre aquellos aspectos más importantes en materia de procesos administrativos sancionatorios."/>
    <s v="3.3.4.1"/>
    <x v="1"/>
    <x v="0"/>
    <s v="Camilo Oswaldo Barajas Sierra - pcbaraja1"/>
    <x v="5"/>
    <s v="Ivan Abelardo Sarmiento Galvis - pisarmie1"/>
    <s v="Johana Paola Lamilla Sanchez - cjlamill1"/>
    <d v="2019-02-01T00:00:00"/>
    <x v="3"/>
    <m/>
  </r>
  <r>
    <s v="Accion_1622"/>
    <s v="Incluir en los documentos del proceso los tiempos y requisitos ajustados para la firma del contrato y del acta de inicio."/>
    <s v="3.3.7.1"/>
    <x v="0"/>
    <x v="0"/>
    <s v="Camilo Oswaldo Barajas Sierra - pcbaraja1"/>
    <x v="1"/>
    <s v="Diana Maria Ramirez Morales - tppdramire2"/>
    <s v="Erika Andrea Prieto Perez - ceprieto1"/>
    <d v="2019-01-01T00:00:00"/>
    <x v="8"/>
    <n v="100"/>
  </r>
  <r>
    <s v="Accion_1623"/>
    <s v="Revisar, actualizar y socializar los procedimientos PR-DP-01 Estructuración de Procesos Selectivos y PR-DP-017 Programación, ejecución y seguimiento al diseño de proyectos, aclarando los documentos idóneos para dar por recibidos y no objetados los productos de un contrato de consultoría."/>
    <s v="4.1.1.1"/>
    <x v="0"/>
    <x v="0"/>
    <s v="Camilo Oswaldo Barajas Sierra - pcbaraja1"/>
    <x v="1"/>
    <s v="Diana Maria Ramirez Morales - tppdramire2"/>
    <s v="Erika Andrea Prieto Perez - ceprieto1"/>
    <d v="2019-01-01T00:00:00"/>
    <x v="8"/>
    <n v="100"/>
  </r>
  <r>
    <s v="Accion_1693"/>
    <s v="Implementar un documento para orientar el diligenciamiento y estructuración del contenido técnico jurídico mínimo para la solicitud y trámite de los procesos sancionatorios"/>
    <s v="3.1.3.2.2.2"/>
    <x v="2"/>
    <x v="0"/>
    <s v="Camilo Oswaldo Barajas Sierra - pcbaraja1"/>
    <x v="5"/>
    <s v="Ivan Abelardo Sarmiento Galvis - pisarmie1"/>
    <s v="Johana Paola Lamilla Sanchez - cjlamill1"/>
    <d v="2019-07-15T00:00:00"/>
    <x v="9"/>
    <m/>
  </r>
  <r>
    <s v="Accion_1694"/>
    <s v="Implementar un cuadro de mando con alertas de fechas de vencimientos y estado de los procesos sancionatorios"/>
    <s v="3.1.3.2.2.2"/>
    <x v="2"/>
    <x v="0"/>
    <s v="Camilo Oswaldo Barajas Sierra - pcbaraja1"/>
    <x v="1"/>
    <s v="Diana Maria Ramirez Morales - tppdramire2"/>
    <s v="Erika Andrea Prieto Perez - ceprieto1"/>
    <d v="2019-07-15T00:00:00"/>
    <x v="9"/>
    <m/>
  </r>
  <r>
    <s v="Accion_1695"/>
    <s v="Diseñar una presentación de inducción y divulgación para profesionales de apoyo, consultores e interventores al inicio de ejecución de los contratos"/>
    <s v="3.1.3.2.2.3"/>
    <x v="2"/>
    <x v="0"/>
    <s v="Camilo Oswaldo Barajas Sierra - pcbaraja1"/>
    <x v="1"/>
    <s v="Diana Maria Ramirez Morales - tppdramire2"/>
    <s v="Erika Andrea Prieto Perez - ceprieto1"/>
    <d v="2019-07-15T00:00:00"/>
    <x v="10"/>
    <n v="0"/>
  </r>
  <r>
    <s v="Accion_1696"/>
    <s v="Implementar matriz de priorización de necesidades y condicionantes de procesos de demolición de predios como insumo a elaboración de estudios previos en esta materia, que incluya las mayores cantidades de obra permisibles de acuerdo con las variables condicionadas que se determinen para cada proyecto de intervención"/>
    <s v="3.1.3.2.3.1"/>
    <x v="1"/>
    <x v="0"/>
    <s v="Camilo Oswaldo Barajas Sierra - pcbaraja1"/>
    <x v="6"/>
    <s v="Maria Del Pilar Grajales Restrepo - pmgrajal1"/>
    <s v="Rocio Del Pilar Lievano Moyano - crlievan1"/>
    <d v="2019-07-15T00:00:00"/>
    <x v="3"/>
    <m/>
  </r>
  <r>
    <s v="Accion_1697"/>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4.1"/>
    <x v="2"/>
    <x v="0"/>
    <s v="Camilo Oswaldo Barajas Sierra - pcbaraja1"/>
    <x v="5"/>
    <s v="Ivan Abelardo Sarmiento Galvis - pisarmie1"/>
    <s v="Johana Paola Lamilla Sanchez - cjlamill1"/>
    <d v="2019-07-01T00:00:00"/>
    <x v="11"/>
    <m/>
  </r>
  <r>
    <s v="Accion_1698"/>
    <s v="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
    <s v="3.1.3.2.4.1"/>
    <x v="1"/>
    <x v="0"/>
    <s v="Camilo Oswaldo Barajas Sierra - pcbaraja1"/>
    <x v="7"/>
    <s v="Isauro Cabrera Vega - picabrer1"/>
    <s v="Paula Andrea Perez Arevalo - cppereza1"/>
    <d v="2019-08-01T00:00:00"/>
    <x v="12"/>
    <m/>
  </r>
  <r>
    <s v="Accion_1699"/>
    <s v="Generar un informe de caracterización del desarrollo y ejecución de los proyectos a través del equipo de profesionales que lideran estratégicamente la gestión y coordinación interinstitucional con las ESP"/>
    <s v="3.1.3.2.4.2"/>
    <x v="2"/>
    <x v="0"/>
    <s v="Camilo Oswaldo Barajas Sierra - pcbaraja1"/>
    <x v="8"/>
    <s v="William Hernan Rodriguez Castellanos - pwrodrig1"/>
    <s v="Blanca Nubia Penuela Roa - cbpenuel1"/>
    <d v="2019-07-01T00:00:00"/>
    <x v="13"/>
    <n v="0"/>
  </r>
  <r>
    <s v="Accion_1700"/>
    <s v="Implementar un documento para orientar el diligenciamiento y estructuración del contenido técnico jurídico mínimo para la solicitud y trámite de los procesos sancionatorios"/>
    <s v="3.1.3.2.4.3"/>
    <x v="2"/>
    <x v="0"/>
    <s v="Camilo Oswaldo Barajas Sierra - pcbaraja1"/>
    <x v="5"/>
    <s v="Ivan Abelardo Sarmiento Galvis - pisarmie1"/>
    <s v="Johana Paola Lamilla Sanchez - cjlamill1"/>
    <d v="2019-07-15T00:00:00"/>
    <x v="9"/>
    <m/>
  </r>
  <r>
    <s v="Accion_1701"/>
    <s v="Implementar un cuadro de mando con alertas de fechas de vencimientos, terminaciones de etapas y estado de los procesos sancionatorios"/>
    <s v="3.1.3.2.4.3"/>
    <x v="2"/>
    <x v="0"/>
    <s v="Camilo Oswaldo Barajas Sierra - pcbaraja1"/>
    <x v="1"/>
    <s v="Diana Maria Ramirez Morales - tppdramire2"/>
    <s v="Erika Andrea Prieto Perez - ceprieto1"/>
    <d v="2019-07-15T00:00:00"/>
    <x v="9"/>
    <n v="0"/>
  </r>
  <r>
    <s v="Accion_1702"/>
    <s v="Generar reportes mensuales sobre el estado de ejecución de proyectos de infraestructura, a fin de identificar con prontitud, susceptibles modificaciones a los contratos"/>
    <s v="3.1.3.2.5.1"/>
    <x v="2"/>
    <x v="0"/>
    <s v="Camilo Oswaldo Barajas Sierra - pcbaraja1"/>
    <x v="0"/>
    <s v="Luis Ernesto Bernal Rivera - plbernal1"/>
    <s v="Laura Patricia Otero Duran - ploterod1"/>
    <d v="2019-08-01T00:00:00"/>
    <x v="14"/>
    <n v="0"/>
  </r>
  <r>
    <s v="Accion_1703"/>
    <s v="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
    <s v="3.1.2.1"/>
    <x v="1"/>
    <x v="0"/>
    <s v="Camilo Oswaldo Barajas Sierra - pcbaraja1"/>
    <x v="7"/>
    <s v="Isauro Cabrera Vega - picabrer1"/>
    <s v="Paula Andrea Perez Arevalo - cppereza1"/>
    <d v="2019-08-01T00:00:00"/>
    <x v="12"/>
    <m/>
  </r>
  <r>
    <s v="Accion_1704"/>
    <s v="Ejecutar las acciones que se prioricen a partir del documento estadístico y de caracterización"/>
    <s v="3.1.2.1"/>
    <x v="2"/>
    <x v="0"/>
    <s v="Camilo Oswaldo Barajas Sierra - pcbaraja1"/>
    <x v="7"/>
    <s v="Isauro Cabrera Vega - picabrer1"/>
    <s v="Paula Andrea Perez Arevalo - cppereza1"/>
    <d v="2020-01-01T00:00:00"/>
    <x v="11"/>
    <m/>
  </r>
  <r>
    <s v="Accion_1705"/>
    <s v="Realizar como mínimo una jornada de depuración de pasivos exigibles y reservas presupuestales liderada por la STPC"/>
    <s v="3.1.2.1"/>
    <x v="1"/>
    <x v="0"/>
    <s v="Camilo Oswaldo Barajas Sierra - pcbaraja1"/>
    <x v="9"/>
    <s v="Vladimiro Alberto Estrada Moncayo - pvestrad1"/>
    <m/>
    <d v="2019-08-01T00:00:00"/>
    <x v="15"/>
    <m/>
  </r>
  <r>
    <s v="Accion_1706"/>
    <s v="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
    <s v="3.1.2.2"/>
    <x v="1"/>
    <x v="0"/>
    <s v="Camilo Oswaldo Barajas Sierra - pcbaraja1"/>
    <x v="7"/>
    <s v="Isauro Cabrera Vega - picabrer1"/>
    <s v="Paula Andrea Perez Arevalo - cppereza1"/>
    <d v="2019-08-01T00:00:00"/>
    <x v="12"/>
    <m/>
  </r>
  <r>
    <s v="Accion_1707"/>
    <s v="Ejecutar las acciones que se prioricen a partir del documento estadístico y de caracterización"/>
    <s v="3.1.2.2"/>
    <x v="2"/>
    <x v="0"/>
    <s v="Camilo Oswaldo Barajas Sierra - pcbaraja1"/>
    <x v="7"/>
    <s v="Isauro Cabrera Vega - picabrer1"/>
    <s v="Paula Andrea Perez Arevalo - cppereza1"/>
    <d v="2020-01-01T00:00:00"/>
    <x v="11"/>
    <m/>
  </r>
  <r>
    <s v="Accion_1708"/>
    <s v="Realizar como mínimo una jornada de seguimiento a la ejecución de las metas plan de desarrollo haciendo énfasis en las metas con mas baja ejecución física."/>
    <s v="3.1.2.2"/>
    <x v="1"/>
    <x v="0"/>
    <s v="Camilo Oswaldo Barajas Sierra - pcbaraja1"/>
    <x v="7"/>
    <s v="Isauro Cabrera Vega - picabrer1"/>
    <s v="Paula Andrea Perez Arevalo - cppereza1"/>
    <d v="2019-08-01T00:00:00"/>
    <x v="15"/>
    <m/>
  </r>
  <r>
    <s v="Accion_1709"/>
    <s v="Implementar un documento para orientar el diligenciamiento y estructuración del contenido técnico jurídico mínimo para la solicitud y trámite de los procesos sancionatorios"/>
    <s v="3.1.2.3"/>
    <x v="2"/>
    <x v="0"/>
    <s v="Camilo Oswaldo Barajas Sierra - pcbaraja1"/>
    <x v="5"/>
    <s v="Ivan Abelardo Sarmiento Galvis - pisarmie1"/>
    <s v="Johana Paola Lamilla Sanchez - cjlamill1"/>
    <d v="2019-07-15T00:00:00"/>
    <x v="9"/>
    <m/>
  </r>
  <r>
    <s v="Accion_1710"/>
    <s v="Gestionar las acciones resultantes del proceso sancionatorio finalizado en 2019."/>
    <s v="3.1.2.3"/>
    <x v="2"/>
    <x v="0"/>
    <s v="Camilo Oswaldo Barajas Sierra - pcbaraja1"/>
    <x v="2"/>
    <s v="Hugo Alejandro Morales Montana - phmorale1"/>
    <s v="Habib Leonardo Mejia Rivera - chmejiar1"/>
    <d v="2019-07-15T00:00:00"/>
    <x v="11"/>
    <m/>
  </r>
  <r>
    <s v="Accion_1711"/>
    <s v="Generar comunicaciones a las diferentes empresas de servicios públicos y Fondos de Desarrollo Local informando los corredores que el Instituto va a intervenir y solicitar información de éstos sobre dichos corredores."/>
    <s v="3.1.3.2.1.1"/>
    <x v="2"/>
    <x v="0"/>
    <s v="Camilo Oswaldo Barajas Sierra - pcbaraja1"/>
    <x v="0"/>
    <s v="Luis Ernesto Bernal Rivera - plbernal1"/>
    <s v="Laura Patricia Otero Duran - ploterod1"/>
    <d v="2019-08-01T00:00:00"/>
    <x v="11"/>
    <n v="0"/>
  </r>
  <r>
    <s v="Accion_1712"/>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2.1"/>
    <x v="2"/>
    <x v="0"/>
    <s v="Camilo Oswaldo Barajas Sierra - pcbaraja1"/>
    <x v="5"/>
    <s v="Ivan Abelardo Sarmiento Galvis - pisarmie1"/>
    <s v="Johana Paola Lamilla Sanchez - cjlamill1"/>
    <d v="2019-07-01T00:00:00"/>
    <x v="11"/>
    <m/>
  </r>
  <r>
    <s v="Accion_1713"/>
    <s v="Realizar una matriz de análisis de tiempos de ejecución de la etapa precontractual Vs plazo finales de ejecución por tipo de proyecto como herramienta para evaluar plazos de proyectos en futuras administraciones"/>
    <s v="3.1.3.2.8.1"/>
    <x v="2"/>
    <x v="0"/>
    <s v="Camilo Oswaldo Barajas Sierra - pcbaraja1"/>
    <x v="1"/>
    <s v="Diana Maria Ramirez Morales - tppdramire2"/>
    <s v="Erika Andrea Prieto Perez - ceprieto1"/>
    <d v="2019-07-15T00:00:00"/>
    <x v="10"/>
    <m/>
  </r>
  <r>
    <s v="Accion_1714"/>
    <s v="Generar un informe de caracterización del desarrollo y ejecución de los proyectos a través del equipo de profesionales que lideran estratégicamente la gestión y coordinación interinstitucional con las ESP"/>
    <s v="3.1.3.2.8.1"/>
    <x v="2"/>
    <x v="0"/>
    <s v="Camilo Oswaldo Barajas Sierra - pcbaraja1"/>
    <x v="8"/>
    <s v="William Hernan Rodriguez Castellanos - pwrodrig1"/>
    <s v="Blanca Nubia Penuela Roa - cbpenuel1"/>
    <d v="2019-07-01T00:00:00"/>
    <x v="13"/>
    <n v="0"/>
  </r>
  <r>
    <s v="Accion_1715"/>
    <s v="Elaborar informe con los tiempos y variables asociadas a los plazos de los contratos de Mantenimiento de Espacio Público ejecutados."/>
    <s v="3.1.3.2.9.1"/>
    <x v="1"/>
    <x v="0"/>
    <s v="Camilo Oswaldo Barajas Sierra - pcbaraja1"/>
    <x v="0"/>
    <s v="Luis Ernesto Bernal Rivera - plbernal1"/>
    <s v="Laura Patricia Otero Duran - ploterod1"/>
    <d v="2019-08-01T00:00:00"/>
    <x v="15"/>
    <n v="0"/>
  </r>
  <r>
    <s v="Accion_1716"/>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9.1"/>
    <x v="2"/>
    <x v="0"/>
    <s v="Camilo Oswaldo Barajas Sierra - pcbaraja1"/>
    <x v="5"/>
    <s v="Ivan Abelardo Sarmiento Galvis - pisarmie1"/>
    <s v="Johana Paola Lamilla Sanchez - cjlamill1"/>
    <d v="2019-07-01T00:00:00"/>
    <x v="11"/>
    <m/>
  </r>
  <r>
    <s v="Accion_1717"/>
    <s v="Formular e implementar un Plan Especial de Reacción frente al estado del proyecto"/>
    <s v="3.1.3.2.10.1."/>
    <x v="2"/>
    <x v="0"/>
    <s v="Camilo Oswaldo Barajas Sierra - pcbaraja1"/>
    <x v="1"/>
    <s v="Diana Maria Ramirez Morales - tppdramire2"/>
    <s v="Erika Andrea Prieto Perez - ceprieto1"/>
    <d v="2019-07-15T00:00:00"/>
    <x v="9"/>
    <m/>
  </r>
  <r>
    <s v="Accion_1718"/>
    <s v="Implementar un cuadro de mando con alertas de fechas de vencimientos, terminaciones de etapas y estado de los procesos sancionatorios"/>
    <s v="3.1.3.2.10.1."/>
    <x v="2"/>
    <x v="0"/>
    <s v="Camilo Oswaldo Barajas Sierra - pcbaraja1"/>
    <x v="1"/>
    <s v="Diana Maria Ramirez Morales - tppdramire2"/>
    <s v="Erika Andrea Prieto Perez - ceprieto1"/>
    <d v="2019-07-15T00:00:00"/>
    <x v="9"/>
    <n v="0"/>
  </r>
  <r>
    <s v="Accion_1719"/>
    <s v="Implementar un cuadro de mando con alertas de fechas de vencimientos, terminaciones de etapas y estado de los procesos sancionatorios"/>
    <s v="3.1.3.2.11.1"/>
    <x v="2"/>
    <x v="0"/>
    <s v="Camilo Oswaldo Barajas Sierra - pcbaraja1"/>
    <x v="1"/>
    <s v="Diana Maria Ramirez Morales - tppdramire2"/>
    <s v="Erika Andrea Prieto Perez - ceprieto1"/>
    <d v="2019-07-15T00:00:00"/>
    <x v="9"/>
    <n v="0"/>
  </r>
  <r>
    <s v="Accion_1720"/>
    <s v="Realizar una matriz de análisis de tiempos de ejecución de la etapa precontractual Vs plazo finales de ejecución por tipo de proyecto como herramienta para evaluar plazos de proyectos en futuras administraciones"/>
    <s v="3.1.3.2.11.1"/>
    <x v="2"/>
    <x v="0"/>
    <s v="Camilo Oswaldo Barajas Sierra - pcbaraja1"/>
    <x v="1"/>
    <s v="Diana Maria Ramirez Morales - tppdramire2"/>
    <s v="Erika Andrea Prieto Perez - ceprieto1"/>
    <d v="2019-07-15T00:00:00"/>
    <x v="10"/>
    <m/>
  </r>
  <r>
    <s v="Accion_1721"/>
    <s v="Generar un informe de caracterización del desarrollo y ejecución de los proyectos a través del equipo de profesionales que lideran estratégicamente la gestión y coordinación interinstitucional con las ESP"/>
    <s v="3.1.3.2.12.1"/>
    <x v="2"/>
    <x v="0"/>
    <s v="Camilo Oswaldo Barajas Sierra - pcbaraja1"/>
    <x v="8"/>
    <s v="William Hernan Rodriguez Castellanos - pwrodrig1"/>
    <s v="Blanca Nubia Penuela Roa - cbpenuel1"/>
    <d v="2019-07-01T00:00:00"/>
    <x v="13"/>
    <n v="0"/>
  </r>
  <r>
    <s v="Accion_1722"/>
    <s v="Realizar una matriz de análisis de tiempos de ejecución de la etapa precontractual Vs plazo finales de ejecución por tipo de proyecto como herramienta para evaluar plazos de proyectos en futuras administraciones"/>
    <s v="3.1.3.2.12.1"/>
    <x v="2"/>
    <x v="0"/>
    <s v="Camilo Oswaldo Barajas Sierra - pcbaraja1"/>
    <x v="1"/>
    <s v="Diana Maria Ramirez Morales - tppdramire2"/>
    <s v="Erika Andrea Prieto Perez - ceprieto1"/>
    <d v="2019-07-15T00:00:00"/>
    <x v="10"/>
    <m/>
  </r>
  <r>
    <s v="Accion_1723"/>
    <s v="Desarrollar una matriz de alertas de fechas de vencimientos, terminaciones de etapas y estado de los procesos sancionatorios"/>
    <s v="3.1.3.2.13.1."/>
    <x v="2"/>
    <x v="0"/>
    <s v="Camilo Oswaldo Barajas Sierra - pcbaraja1"/>
    <x v="1"/>
    <s v="Diana Maria Ramirez Morales - tppdramire2"/>
    <s v="Erika Andrea Prieto Perez - ceprieto1"/>
    <d v="2019-07-01T00:00:00"/>
    <x v="13"/>
    <n v="0"/>
  </r>
  <r>
    <s v="Accion_1724"/>
    <s v="Implementar un documento para orientar el diligenciamiento y estructuración del contenido técnico jurídico mínimo para la solicitud y trámite de los procesos sancionatorios"/>
    <s v="3.1.3.2.13.1."/>
    <x v="2"/>
    <x v="0"/>
    <s v="Camilo Oswaldo Barajas Sierra - pcbaraja1"/>
    <x v="5"/>
    <s v="Ivan Abelardo Sarmiento Galvis - pisarmie1"/>
    <s v="Johana Paola Lamilla Sanchez - cjlamill1"/>
    <d v="2019-07-15T00:00:00"/>
    <x v="9"/>
    <m/>
  </r>
  <r>
    <s v="Accion_1725"/>
    <s v="Formular e implementar un Plan Especial de Reacción frente al estado del proyecto"/>
    <s v="3.1.3.2.13.1."/>
    <x v="2"/>
    <x v="0"/>
    <s v="Camilo Oswaldo Barajas Sierra - pcbaraja1"/>
    <x v="1"/>
    <s v="Diana Maria Ramirez Morales - tppdramire2"/>
    <s v="Erika Andrea Prieto Perez - ceprieto1"/>
    <d v="2019-07-15T00:00:00"/>
    <x v="9"/>
    <m/>
  </r>
  <r>
    <s v="Accion_1726"/>
    <s v="Implementar un documento para orientar el diligenciamiento y estructuración del contenido técnico jurídico mínimo para la solicitud y trámite de los procesos sancionatorios"/>
    <s v="3.1.3.2.13.2"/>
    <x v="2"/>
    <x v="0"/>
    <s v="Camilo Oswaldo Barajas Sierra - pcbaraja1"/>
    <x v="5"/>
    <s v="Ivan Abelardo Sarmiento Galvis - pisarmie1"/>
    <s v="Johana Paola Lamilla Sanchez - cjlamill1"/>
    <d v="2019-07-15T00:00:00"/>
    <x v="9"/>
    <m/>
  </r>
  <r>
    <s v="Accion_1727"/>
    <s v="Diseñar un documento de inducción y divulgación para profesionales de apoyo, consultores e interventores al inicio de ejecución de los contratos"/>
    <s v="3.1.3.2.14.2"/>
    <x v="2"/>
    <x v="0"/>
    <s v="Camilo Oswaldo Barajas Sierra - pcbaraja1"/>
    <x v="1"/>
    <s v="Diana Maria Ramirez Morales - tppdramire2"/>
    <s v="Erika Andrea Prieto Perez - ceprieto1"/>
    <d v="2019-07-01T00:00:00"/>
    <x v="10"/>
    <n v="0"/>
  </r>
  <r>
    <s v="Accion_1728"/>
    <s v="Realizar una matriz de análisis de tiempos de ejecución de la etapa precontractual Vs plazo finales de ejecución por tipo de proyecto como herramienta para evaluar plazos de proyectos en futuras administraciones"/>
    <s v="3.1.3.2.14.3"/>
    <x v="2"/>
    <x v="0"/>
    <s v="Camilo Oswaldo Barajas Sierra - pcbaraja1"/>
    <x v="1"/>
    <s v="Diana Maria Ramirez Morales - tppdramire2"/>
    <s v="Erika Andrea Prieto Perez - ceprieto1"/>
    <d v="2019-07-01T00:00:00"/>
    <x v="16"/>
    <m/>
  </r>
  <r>
    <s v="Accion_1729"/>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5.2"/>
    <x v="2"/>
    <x v="0"/>
    <s v="Camilo Oswaldo Barajas Sierra - pcbaraja1"/>
    <x v="5"/>
    <s v="Ivan Abelardo Sarmiento Galvis - pisarmie1"/>
    <s v="Johana Paola Lamilla Sanchez - cjlamill1"/>
    <d v="2019-07-01T00:00:00"/>
    <x v="11"/>
    <m/>
  </r>
  <r>
    <s v="Accion_1730"/>
    <s v="Implementar un documento para orientar el diligenciamiento y estructuración del contenido técnico jurídico mínimo para la solicitud y trámite de los procesos sancionatorios"/>
    <s v="3.1.3.2.5.2"/>
    <x v="2"/>
    <x v="0"/>
    <s v="Camilo Oswaldo Barajas Sierra - pcbaraja1"/>
    <x v="5"/>
    <s v="Ivan Abelardo Sarmiento Galvis - pisarmie1"/>
    <s v="Johana Paola Lamilla Sanchez - cjlamill1"/>
    <d v="2019-07-15T00:00:00"/>
    <x v="9"/>
    <m/>
  </r>
  <r>
    <s v="Accion_1731"/>
    <s v="Elaborar informe con los tiempos y variables asociadas a los plazos de los contratos de Mantenimiento de Espacio Público ejecutados."/>
    <s v="3.1.3.2.5.3"/>
    <x v="1"/>
    <x v="0"/>
    <s v="Camilo Oswaldo Barajas Sierra - pcbaraja1"/>
    <x v="0"/>
    <s v="Luis Ernesto Bernal Rivera - plbernal1"/>
    <s v="Laura Patricia Otero Duran - ploterod1"/>
    <d v="2019-08-01T00:00:00"/>
    <x v="15"/>
    <n v="0"/>
  </r>
  <r>
    <s v="Accion_1732"/>
    <s v="Realizar una matriz de análisis de tiempos de ejecución de la etapa precontractual Vs plazo finales de ejecución por tipo de proyecto como herramienta para evaluar plazos de proyectos en futuras administraciones"/>
    <s v="3.1.3.2.5.3"/>
    <x v="2"/>
    <x v="0"/>
    <s v="Camilo Oswaldo Barajas Sierra - pcbaraja1"/>
    <x v="1"/>
    <s v="Diana Maria Ramirez Morales - tppdramire2"/>
    <s v="Erika Andrea Prieto Perez - ceprieto1"/>
    <d v="2019-07-15T00:00:00"/>
    <x v="16"/>
    <m/>
  </r>
  <r>
    <s v="Accion_1733"/>
    <s v="Realizar una socialización sobre aspectos a tener en cuenta en las respuestas a organismos de control"/>
    <s v="3.1.3.2.5.4"/>
    <x v="1"/>
    <x v="0"/>
    <s v="Camilo Oswaldo Barajas Sierra - pcbaraja1"/>
    <x v="3"/>
    <s v="Martha Liliana Gonzalez Martinez - pmgonzal3"/>
    <m/>
    <d v="2019-08-01T00:00:00"/>
    <x v="15"/>
    <m/>
  </r>
  <r>
    <s v="Accion_1734"/>
    <s v="Implementar un documento para orientar el diligenciamiento y estructuración del contenido técnico jurídico mínimo para la solicitud y trámite de los procesos sancionatorios"/>
    <s v="3.1.3.2.5.6"/>
    <x v="2"/>
    <x v="0"/>
    <s v="Camilo Oswaldo Barajas Sierra - pcbaraja1"/>
    <x v="5"/>
    <s v="Ivan Abelardo Sarmiento Galvis - pisarmie1"/>
    <s v="Johana Paola Lamilla Sanchez - cjlamill1"/>
    <d v="2019-07-15T00:00:00"/>
    <x v="9"/>
    <m/>
  </r>
  <r>
    <s v="Accion_1735"/>
    <s v="Implementar un documento para orientar el diligenciamiento y estructuración del contenido técnico jurídico mínimo para la solicitud y trámite de los procesos sancionatorios"/>
    <s v="3.1.3.2.6.1"/>
    <x v="2"/>
    <x v="0"/>
    <s v="Camilo Oswaldo Barajas Sierra - pcbaraja1"/>
    <x v="5"/>
    <s v="Ivan Abelardo Sarmiento Galvis - pisarmie1"/>
    <s v="Johana Paola Lamilla Sanchez - cjlamill1"/>
    <d v="2019-07-15T00:00:00"/>
    <x v="9"/>
    <m/>
  </r>
  <r>
    <s v="Accion_1736"/>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7.1"/>
    <x v="2"/>
    <x v="0"/>
    <s v="Camilo Oswaldo Barajas Sierra - pcbaraja1"/>
    <x v="5"/>
    <s v="Ivan Abelardo Sarmiento Galvis - pisarmie1"/>
    <s v="Johana Paola Lamilla Sanchez - cjlamill1"/>
    <d v="2019-07-01T00:00:00"/>
    <x v="11"/>
    <m/>
  </r>
  <r>
    <s v="Accion_1737"/>
    <s v="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
    <s v="3.1.3.2.7.1"/>
    <x v="1"/>
    <x v="0"/>
    <s v="Camilo Oswaldo Barajas Sierra - pcbaraja1"/>
    <x v="7"/>
    <s v="Isauro Cabrera Vega - picabrer1"/>
    <s v="Paula Andrea Perez Arevalo - cppereza1"/>
    <d v="2019-08-01T00:00:00"/>
    <x v="12"/>
    <m/>
  </r>
  <r>
    <s v="Accion_1738"/>
    <s v="Implementar un documento para orientar el diligenciamiento y estructuración del contenido técnico jurídico mínimo para la solicitud y trámite de los procesos sancionatorios"/>
    <s v="3.1.3.2.7.2"/>
    <x v="2"/>
    <x v="0"/>
    <s v="Camilo Oswaldo Barajas Sierra - pcbaraja1"/>
    <x v="5"/>
    <s v="Ivan Abelardo Sarmiento Galvis - pisarmie1"/>
    <s v="Johana Paola Lamilla Sanchez - cjlamill1"/>
    <d v="2019-07-15T00:00:00"/>
    <x v="9"/>
    <m/>
  </r>
  <r>
    <s v="Accion_1739"/>
    <s v="Realizar una matriz de análisis de tiempos de ejecución de la etapa precontractual Vs plazo finales de ejecución por tipo de proyecto como herramienta para evaluar plazos de proyectos en futuras administraciones"/>
    <s v="3.1.3.2.7.2"/>
    <x v="2"/>
    <x v="0"/>
    <s v="Camilo Oswaldo Barajas Sierra - pcbaraja1"/>
    <x v="1"/>
    <s v="Diana Maria Ramirez Morales - tppdramire2"/>
    <s v="Erika Andrea Prieto Perez - ceprieto1"/>
    <d v="2019-07-15T00:00:00"/>
    <x v="10"/>
    <m/>
  </r>
  <r>
    <s v="Accion_1740"/>
    <s v="Ajustar las minutas de los contratos de obra, conservación, mixtos (Estudios, diseños y construcción) y sus correspondientes interventorías de manera que los requisitos para la firma del acta de inicio sean la aprobación de la garantía, la expedición del registro presupuestal y demás requisitos señalados en la ley."/>
    <s v="3.1.3.2.16.2"/>
    <x v="2"/>
    <x v="0"/>
    <s v="Camilo Oswaldo Barajas Sierra - pcbaraja1"/>
    <x v="5"/>
    <s v="Ivan Abelardo Sarmiento Galvis - pisarmie1"/>
    <s v="Johana Paola Lamilla Sanchez - cjlamill1"/>
    <d v="2019-07-01T00:00:00"/>
    <x v="11"/>
    <m/>
  </r>
  <r>
    <s v="Accion_1741"/>
    <s v="Realizar socialización de la Guía de estructuración de programas de conservación para los sistemas de movilidad y espacio público peatonal construido, en Bogotá D.C."/>
    <s v="3.1.3.2.17.1."/>
    <x v="1"/>
    <x v="0"/>
    <s v="Camilo Oswaldo Barajas Sierra - pcbaraja1"/>
    <x v="0"/>
    <s v="Luis Ernesto Bernal Rivera - plbernal1"/>
    <s v="Laura Patricia Otero Duran - ploterod1"/>
    <d v="2019-08-01T00:00:00"/>
    <x v="15"/>
    <n v="0"/>
  </r>
  <r>
    <s v="Accion_1742"/>
    <s v="Generar y remitir a la D/T de Gestión Judicial, un informe con los soportes probatorios que se tengan por la presunta falsedad en documento con el fin de que promuevan las acciones judiciales pertinentes."/>
    <s v="3.1.3.2.18.1."/>
    <x v="2"/>
    <x v="0"/>
    <s v="Camilo Oswaldo Barajas Sierra - pcbaraja1"/>
    <x v="2"/>
    <s v="Hugo Alejandro Morales Montana - phmorale1"/>
    <s v="Habib Leonardo Mejia Rivera - chmejiar1"/>
    <d v="2019-07-15T00:00:00"/>
    <x v="17"/>
    <n v="0"/>
  </r>
  <r>
    <s v="Accion_1743"/>
    <s v="Informar a las Interventorías sobre el riesgo alertado por el Órgano de Control y requerirlas para que dentro de su obligación de control al anticipo, realicen verificaciones muestrales y aleatorias sobre algunas facturas cuyo pago se aprueba con recursos del anticipo."/>
    <s v="3.1.3.2.18.1."/>
    <x v="2"/>
    <x v="0"/>
    <s v="Camilo Oswaldo Barajas Sierra - pcbaraja1"/>
    <x v="2"/>
    <s v="Hugo Alejandro Morales Montana - phmorale1"/>
    <s v="Habib Leonardo Mejia Rivera - chmejiar1"/>
    <d v="2019-07-15T00:00:00"/>
    <x v="11"/>
    <m/>
  </r>
  <r>
    <s v="Accion_1744"/>
    <s v="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
    <s v="3.1.4.2.1"/>
    <x v="1"/>
    <x v="0"/>
    <s v="Camilo Oswaldo Barajas Sierra - pcbaraja1"/>
    <x v="7"/>
    <s v="Isauro Cabrera Vega - picabrer1"/>
    <s v="Paula Andrea Perez Arevalo - cppereza1"/>
    <d v="2019-08-01T00:00:00"/>
    <x v="12"/>
    <m/>
  </r>
  <r>
    <s v="Accion_1745"/>
    <s v="Ejecutar las acciones que se prioricen a partir del documento estadístico y de caracterización"/>
    <s v="3.1.4.2.1"/>
    <x v="2"/>
    <x v="0"/>
    <s v="Camilo Oswaldo Barajas Sierra - pcbaraja1"/>
    <x v="7"/>
    <s v="Isauro Cabrera Vega - picabrer1"/>
    <s v="Paula Andrea Perez Arevalo - cppereza1"/>
    <d v="2020-01-01T00:00:00"/>
    <x v="11"/>
    <m/>
  </r>
  <r>
    <s v="Accion_1746"/>
    <s v="Realizar como mínimo una jornada de depuración de pasivos exigibles y reservas presupuestales liderada por la STPC"/>
    <s v="3.1.4.2.1"/>
    <x v="1"/>
    <x v="0"/>
    <s v="Camilo Oswaldo Barajas Sierra - pcbaraja1"/>
    <x v="9"/>
    <s v="Vladimiro Alberto Estrada Moncayo - pvestrad1"/>
    <m/>
    <d v="2019-08-01T00:00:00"/>
    <x v="15"/>
    <m/>
  </r>
  <r>
    <s v="Accion_1763"/>
    <s v="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
    <s v="3.1.4.8.1"/>
    <x v="1"/>
    <x v="0"/>
    <s v="Camilo Oswaldo Barajas Sierra - pcbaraja1"/>
    <x v="7"/>
    <s v="Isauro Cabrera Vega - picabrer1"/>
    <s v="Paula Andrea Perez Arevalo - cppereza1"/>
    <d v="2019-08-01T00:00:00"/>
    <x v="12"/>
    <m/>
  </r>
  <r>
    <s v="Accion_1764"/>
    <s v="Ejecutar las acciones que se prioricen a partir del documento estadístico y de caracterización"/>
    <s v="3.1.4.8.1"/>
    <x v="2"/>
    <x v="0"/>
    <s v="Camilo Oswaldo Barajas Sierra - pcbaraja1"/>
    <x v="7"/>
    <s v="Isauro Cabrera Vega - picabrer1"/>
    <s v="Paula Andrea Perez Arevalo - cppereza1"/>
    <d v="2020-01-01T00:00:00"/>
    <x v="11"/>
    <m/>
  </r>
  <r>
    <s v="Accion_1765"/>
    <s v="Realizar como mínimo una jornada de depuración de pasivos exigibles y reservas presupuestales liderada por la STPC"/>
    <s v="3.1.4.8.1"/>
    <x v="1"/>
    <x v="0"/>
    <s v="Camilo Oswaldo Barajas Sierra - pcbaraja1"/>
    <x v="9"/>
    <s v="Vladimiro Alberto Estrada Moncayo - pvestrad1"/>
    <m/>
    <d v="2019-08-01T00:00:00"/>
    <x v="15"/>
    <m/>
  </r>
  <r>
    <s v="Accion_1766"/>
    <s v="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
    <s v="3.2.1.1.5"/>
    <x v="1"/>
    <x v="0"/>
    <s v="Camilo Oswaldo Barajas Sierra - pcbaraja1"/>
    <x v="7"/>
    <s v="Isauro Cabrera Vega - picabrer1"/>
    <s v="Paula Andrea Perez Arevalo - cppereza1"/>
    <d v="2019-08-01T00:00:00"/>
    <x v="12"/>
    <m/>
  </r>
  <r>
    <s v="Accion_1767"/>
    <s v="Ejecutar las acciones que se prioricen a partir del documento estadístico y de caracterización"/>
    <s v="3.2.1.1.5"/>
    <x v="2"/>
    <x v="0"/>
    <s v="Camilo Oswaldo Barajas Sierra - pcbaraja1"/>
    <x v="7"/>
    <s v="Isauro Cabrera Vega - picabrer1"/>
    <s v="Paula Andrea Perez Arevalo - cppereza1"/>
    <d v="2020-01-01T00:00:00"/>
    <x v="11"/>
    <m/>
  </r>
  <r>
    <s v="Accion_1768"/>
    <s v="Realizar como mínimo una jornada de seguimiento a la ejecución de las metas plan de desarrollo haciendo énfasis en las metas con mas baja ejecución física."/>
    <s v="3.2.1.1.5"/>
    <x v="1"/>
    <x v="0"/>
    <s v="Camilo Oswaldo Barajas Sierra - pcbaraja1"/>
    <x v="7"/>
    <s v="Isauro Cabrera Vega - picabrer1"/>
    <s v="Paula Andrea Perez Arevalo - cppereza1"/>
    <d v="2019-08-01T00:00:00"/>
    <x v="15"/>
    <m/>
  </r>
  <r>
    <s v="Accion_1769"/>
    <s v="Realizar documento estadístico y de caracterización de causas, gestión del conocimiento y recomendaciones estratégicas, en relación con ejecución presupuestal, constitución de reservas presupuestales y ejecución de metas físicas, como resultado de mesas de trabajo técnicas interáreas; e incluir las conclusiones y recomendaciones pertinentes en el informe acta de gestión."/>
    <s v="3.2.1.4.2"/>
    <x v="1"/>
    <x v="0"/>
    <s v="Camilo Oswaldo Barajas Sierra - pcbaraja1"/>
    <x v="7"/>
    <s v="Isauro Cabrera Vega - picabrer1"/>
    <s v="Paula Andrea Perez Arevalo - cppereza1"/>
    <d v="2019-08-01T00:00:00"/>
    <x v="12"/>
    <m/>
  </r>
  <r>
    <s v="Accion_1770"/>
    <s v="Ejecutar las acciones que se prioricen a partir del documento estadístico y de caracterización"/>
    <s v="3.2.1.4.2"/>
    <x v="2"/>
    <x v="0"/>
    <s v="Camilo Oswaldo Barajas Sierra - pcbaraja1"/>
    <x v="7"/>
    <s v="Isauro Cabrera Vega - picabrer1"/>
    <s v="Paula Andrea Perez Arevalo - cppereza1"/>
    <d v="2020-01-01T00:00:00"/>
    <x v="11"/>
    <m/>
  </r>
  <r>
    <s v="Accion_1771"/>
    <s v="Realizar una socialización del “INSTRUCTIVO PARA DILIGENCIAR EL DOCUMENTO BALANCE SOCIAL CBN-0021” Versión 4, anexo a la Resolución Reglamentaria 011 de 2014 de la Contraloría de Bogotá D.C."/>
    <s v="3.2.1.5.1."/>
    <x v="1"/>
    <x v="0"/>
    <s v="Camilo Oswaldo Barajas Sierra - pcbaraja1"/>
    <x v="7"/>
    <s v="Isauro Cabrera Vega - picabrer1"/>
    <s v="Paula Andrea Perez Arevalo - cppereza1"/>
    <d v="2019-08-01T00:00:00"/>
    <x v="15"/>
    <m/>
  </r>
  <r>
    <s v="Accion_1772"/>
    <s v="Remitir mensualmente los extractos bancarios a la Subdirección Técnica de Presupuesto y Contabilidad a través de la herramienta Google Drive."/>
    <s v="3.3.1.2."/>
    <x v="1"/>
    <x v="0"/>
    <s v="Camilo Oswaldo Barajas Sierra - pcbaraja1"/>
    <x v="10"/>
    <s v="Guiovanni Cubides Moreno - pgcubide1"/>
    <s v="Sandra Maria Moreno Sanchez - psmoreno1"/>
    <d v="2019-08-01T00:00:00"/>
    <x v="15"/>
    <n v="0"/>
  </r>
  <r>
    <s v="Accion_1773"/>
    <s v="Realizar seguimiento de los cambios normativos del proceso de gestión financiera, con el fin de identificar actualizaciones normativas y gestionar la actualización del normograma ante la SGJ de a los términos del procedimiento PRGL 04 Actualización y evaluación del normograma institucional."/>
    <s v="3.3.1.5."/>
    <x v="1"/>
    <x v="0"/>
    <s v="Camilo Oswaldo Barajas Sierra - pcbaraja1"/>
    <x v="9"/>
    <s v="Vladimiro Alberto Estrada Moncayo - pvestrad1"/>
    <m/>
    <d v="2019-07-15T00:00:00"/>
    <x v="15"/>
    <m/>
  </r>
  <r>
    <s v="Accion_1774"/>
    <s v="Concluir los cambios propuestos para la nueva forma de actualizar y consultar el normograma institucional"/>
    <s v="3.3.1.5."/>
    <x v="1"/>
    <x v="0"/>
    <s v="Camilo Oswaldo Barajas Sierra - pcbaraja1"/>
    <x v="3"/>
    <s v="Martha Liliana Gonzalez Martinez - pmgonzal3"/>
    <m/>
    <d v="2019-07-15T00:00:00"/>
    <x v="15"/>
    <m/>
  </r>
  <r>
    <s v="Accion_1775"/>
    <s v="Realizar una matriz de análisis de tiempos de ejecución de la etapa precontractual Vs plazo finales de ejecución por tipo de proyecto como herramienta para evaluar plazos de proyectos en futuras administraciones"/>
    <s v="3.1.3.2.14.1"/>
    <x v="2"/>
    <x v="0"/>
    <s v="Camilo Oswaldo Barajas Sierra - pcbaraja1"/>
    <x v="1"/>
    <s v="Diana Maria Ramirez Morales - tppdramire2"/>
    <s v="Erika Andrea Prieto Perez - ceprieto1"/>
    <d v="2019-07-15T00:00:00"/>
    <x v="16"/>
    <m/>
  </r>
  <r>
    <s v="Accion_1776"/>
    <s v="Implementar un documento para orientar el diligenciamiento y estructuración del contenido técnico jurídico mínimo para la solicitud y trámite de los procesos sancionatorios"/>
    <s v="3.1.3.2.15.1"/>
    <x v="2"/>
    <x v="0"/>
    <s v="Camilo Oswaldo Barajas Sierra - pcbaraja1"/>
    <x v="5"/>
    <s v="Ivan Abelardo Sarmiento Galvis - pisarmie1"/>
    <s v="Johana Paola Lamilla Sanchez - cjlamill1"/>
    <d v="2019-07-15T00:00:00"/>
    <x v="9"/>
    <m/>
  </r>
  <r>
    <s v="Accion_1777"/>
    <s v="Realizar una matriz de análisis de tiempos de ejecución de la etapa precontractual Vs plazo finales de ejecución por tipo de proyecto como herramienta para evaluar plazos de proyectos en futuras administraciones"/>
    <s v="3.1.3.2.16.1"/>
    <x v="2"/>
    <x v="0"/>
    <s v="Camilo Oswaldo Barajas Sierra - pcbaraja1"/>
    <x v="1"/>
    <s v="Diana Maria Ramirez Morales - tppdramire2"/>
    <s v="Erika Andrea Prieto Perez - ceprieto1"/>
    <d v="2019-07-15T00:00:00"/>
    <x v="16"/>
    <m/>
  </r>
  <r>
    <s v="Accion_1778"/>
    <s v="Implementar un cuadro de mando con alertas de fechas de vencimientos, terminaciones de etapas y estado de los procesos sancionatorios"/>
    <s v="3.1.3.2.16.1"/>
    <x v="2"/>
    <x v="0"/>
    <s v="Camilo Oswaldo Barajas Sierra - pcbaraja1"/>
    <x v="1"/>
    <s v="Diana Maria Ramirez Morales - tppdramire2"/>
    <s v="Erika Andrea Prieto Perez - ceprieto1"/>
    <d v="2019-07-15T00:00:00"/>
    <x v="9"/>
    <n v="0"/>
  </r>
  <r>
    <s v="Accion_1779"/>
    <s v="Generar reportes mensuales sobre el estado de ejecución de proyectos de infraestructura, a fin de identificar con prontitud, susceptibles modificaciones a los contratos"/>
    <s v="3.1.3.2.5.5"/>
    <x v="2"/>
    <x v="0"/>
    <s v="Camilo Oswaldo Barajas Sierra - pcbaraja1"/>
    <x v="0"/>
    <s v="Luis Ernesto Bernal Rivera - plbernal1"/>
    <s v="Laura Patricia Otero Duran - ploterod1"/>
    <d v="2019-08-01T00:00:00"/>
    <x v="14"/>
    <n v="0"/>
  </r>
  <r>
    <s v="Accion_1964"/>
    <s v="REALIZAR UNA SOCIALIZACIÓN DIRIGIDA A LAS INTERVENTORÍAS DE CONTRATOS DE CONSULTORÍAS RELACIONADA CON ASPECTOS/SITUACIONES ASOCIADAS A PRESUPUESTO A FIN DE ARMONIZAR LOS PRODUCTOS"/>
    <s v="3.1.3.6.1 HALLAZGO ADMINISTRATIVO CON PRESUNTA INCIDENCIA DISCIPLINARIA, POR DEFICIENCIAS DE PLANEACIÓN"/>
    <x v="1"/>
    <x v="0"/>
    <s v="Camilo Oswaldo Barajas Sierra - pcbaraja1"/>
    <x v="1"/>
    <s v="Jose Javier Suarez Bernal - pjsuarez2"/>
    <s v="Erika Andrea Prieto Perez - ceprieto1"/>
    <d v="2019-10-01T00:00:00"/>
    <x v="15"/>
    <n v="100"/>
  </r>
  <r>
    <s v="Accion_1965"/>
    <s v="DIVULGAR A LAS INTERVENTORÍAS DE LOS CONTRATOS DE ESTUDIOS Y DISEÑOS, LOS DOCUMENTOS GENERADOS POR LA DTGC PARA ORIENTAR EL DILIGENCIAMIENTO Y ESTRUCTURACIÓN DEL CONTENIDO TÉCNICO JURÍDICO MÍNIMO PARA LA SOLICITUD Y TRÁMITE DE LOS PROCESOS SANCIONATORIOS"/>
    <s v="3.3.1.1.1 HALLAZGO ADMINISTRATIVO POR FALTA DE GESTIÓN OPORTUNA Y EFICAZ DE LA ENTIDAD PARA EL USO DE LOS MECANISMOS DE ACCIÓN SANCIONATORIA"/>
    <x v="1"/>
    <x v="0"/>
    <s v="Camilo Oswaldo Barajas Sierra - pcbaraja1"/>
    <x v="1"/>
    <s v="Jose Javier Suarez Bernal - pjsuarez2"/>
    <s v="Erika Andrea Prieto Perez - ceprieto1"/>
    <d v="2019-10-01T00:00:00"/>
    <x v="15"/>
    <n v="100"/>
  </r>
  <r>
    <s v="Accion_1966"/>
    <s v="SOCIALIZAR EL PROCEDIMIENTO PRGC06 Y EL INSTRUCTIVO INGC03 PARA EL PROCESO DE DECLARATORIA DE INCUMPLIMIENTO CONTRACTUAL CON LA METODOLOGÍA DE LECCIONES APRENDIDAS"/>
    <s v="3.3.1.1.1 HALLAZGO ADMINISTRATIVO POR FALTA DE GESTIÓN OPORTUNA Y EFICAZ DE LA ENTIDAD PARA EL USO DE LOS MECANISMOS DE ACCIÓN SANCIONATORIA"/>
    <x v="1"/>
    <x v="0"/>
    <s v="Camilo Oswaldo Barajas Sierra - pcbaraja1"/>
    <x v="3"/>
    <s v="Ferney Baquero Figueredo - tppfbaquer1"/>
    <s v="Silvia Juliana Gonzalez Palomino - csgonzal3"/>
    <d v="2019-10-01T00:00:00"/>
    <x v="15"/>
    <n v="100"/>
  </r>
  <r>
    <s v="Accion_1967"/>
    <s v="DESARROLLAR E IMPLEMENTAR DENTRO DEL SISTEMA INSTITUCIONAL ZIPA UN MÓDULO DE SEGUIMIENTO Y CONTROL AL PROCESO DE DECLARATORIA DE INCUMPLIMIENTO, CON BASE EN LA INFORMACIÓN CARGADA POR LAS ÁREAS RESPECTIVAS."/>
    <s v="3.3.1.1.1 HALLAZGO ADMINISTRATIVO POR FALTA DE GESTIÓN OPORTUNA Y EFICAZ DE LA ENTIDAD PARA EL USO DE LOS MECANISMOS DE ACCIÓN SANCIONATORIA"/>
    <x v="2"/>
    <x v="0"/>
    <s v="Camilo Oswaldo Barajas Sierra - pcbaraja1"/>
    <x v="7"/>
    <s v="Isauro Cabrera Vega - picabrer1"/>
    <s v="Paula Andrea Perez Arevalo - cppereza1"/>
    <d v="2019-10-01T00:00:00"/>
    <x v="18"/>
    <m/>
  </r>
  <r>
    <s v="Accion_1968"/>
    <s v="DISEÑAR E IMPLEMENTAR UN CRONOGRAMA EN CADA UNA DE LAS SUBDIRECCIONES TÉCNICAS DE LA DTC, QUE CONTENGA LAS FECHAS DE CORTE DE LOS INFORMES MENSUALES PARA QUE LOS PROFESIONALES DE APOYO TENGAN EL TIEMPO SUFICIENTE PARA REVISAR EL INFORME OPORTUNAMENTE"/>
    <s v="3.3.1.1.2 HALLAZGO ADMINISTRATIVO POR EL INCUMPLIMIENTO EN LA ENTREGA Y ATENCIÓN DE OBSERVACIONES DE MANERA OPORTUNA DE LOS INFORMES DE INTERVENTORÍA"/>
    <x v="3"/>
    <x v="0"/>
    <s v="Camilo Oswaldo Barajas Sierra - pcbaraja1"/>
    <x v="2"/>
    <s v="Hugo Alejandro Morales Montana - phmorale1"/>
    <s v="Habib Leonardo Mejia Rivera - chmejiar1"/>
    <d v="2019-10-01T00:00:00"/>
    <x v="15"/>
    <n v="0"/>
  </r>
  <r>
    <s v="Accion_1969"/>
    <s v="ENVIAR COMUNICACIONES A LOS PROFESIONALES DE APOYO A LA SUPERVISIÓN Y LOS INTERVENTORES DE LOS PROYECTOS DE LA DTC, A TRAVÉS DE LA STEST Y LA STESV, FRENTE A LO ESTABLECIDO ACERCA DEL TRATAMIENTO A LOS INFORMES MENSUALES ATENDIENDO LOS TÉRMINOS DEFINIDOS EN EL MANUAL DE INTERVENTORÍA Y/O SUPERVISIÓN DE CONTRATOS."/>
    <s v="3.3.1.1.2 HALLAZGO ADMINISTRATIVO POR EL INCUMPLIMIENTO EN LA ENTREGA Y ATENCIÓN DE OBSERVACIONES DE MANERA OPORTUNA DE LOS INFORMES DE INTERVENTORÍA"/>
    <x v="1"/>
    <x v="0"/>
    <s v="Camilo Oswaldo Barajas Sierra - pcbaraja1"/>
    <x v="2"/>
    <s v="Hugo Alejandro Morales Montana - phmorale1"/>
    <s v="Habib Leonardo Mejia Rivera - chmejiar1"/>
    <d v="2019-10-01T00:00:00"/>
    <x v="15"/>
    <n v="100"/>
  </r>
  <r>
    <s v="Accion_1970"/>
    <s v="REALIZAR UNA JORNADA DE SENSIBILIZACIÓN PARA LOS FUNCIONARIOS Y CONTRATISTAS DE LA DTPS, EN LA CUAL SE REFUERCE LA IMPORTANCIA DE VERIFICAR AL DETALLE CADA UNO DE LOS DOCUMENTOS QUE COMPONEN EL PROCESO DE SELECCIÓN."/>
    <s v="3.3.1.2.1 HALLAZGO ADMINISTRATIVO CON PRESUNTA INCIDENCIA DISCIPLINARIA, PORQUE EL IDU EN EL MARCO DEL PROCESO DE SELECCIÓN IDU-CMA-SGI-007-2016 MODIFICÓ LA RESOLUCIÓN DE ADJUDICACIÓN"/>
    <x v="1"/>
    <x v="0"/>
    <s v="Camilo Oswaldo Barajas Sierra - pcbaraja1"/>
    <x v="11"/>
    <s v="Ferney Baquero Figueredo - pfbaquer1"/>
    <s v="Clara Puerto Cardoso - pcpuerto1"/>
    <d v="2019-10-01T00:00:00"/>
    <x v="15"/>
    <n v="100"/>
  </r>
  <r>
    <s v="Accion_1971"/>
    <s v="REALIZAR Y SOCIALIZAR A LA DTP UN DOCUMENTO DE CARACTERIZACIÓN DE LECCIONES APRENDIDAS RELACIONADAS CON LA FASE DE PRELIMINARES."/>
    <s v="3.3.1.2.2 HALLAZGO ADMINISTRATIVO CON PRESUNTA INCIDENCIA DISCIPLINARIA POR DEFICIENCIAS EN LA PLANEACIÓN"/>
    <x v="1"/>
    <x v="0"/>
    <s v="Camilo Oswaldo Barajas Sierra - pcbaraja1"/>
    <x v="2"/>
    <s v="Hugo Alejandro Morales Montana - phmorale1"/>
    <s v="Habib Leonardo Mejia Rivera - chmejiar1"/>
    <d v="2019-10-01T00:00:00"/>
    <x v="15"/>
    <n v="20"/>
  </r>
  <r>
    <s v="Accion_1972"/>
    <s v="INCLUIR EN LOS CONTROLES DE VERIFICACIÓN DE LOS CONTENIDOS DE LOS ESTUDIOS Y DOCUMENTOS PREVIOS LA VERIFICACIÓN DE LA RELACIÓN DE LOS AMPAROS DE LAS PÓLIZAS DE GARANTÍA DE CALIDAD ENTRE EL PROCESO PRINCIPAL Y SU INTERVENTORÍA."/>
    <s v="3.3.1.2.3 HALLAZGO ADMINISTRATIVO CON PRESUNTA INCIDENCIA DISCIPLINARIA POR DEFICIENCIAS ADMINISTRATIVAS"/>
    <x v="2"/>
    <x v="0"/>
    <s v="Camilo Oswaldo Barajas Sierra - pcbaraja1"/>
    <x v="1"/>
    <s v="Jose Javier Suarez Bernal - pjsuarez2"/>
    <s v="Erika Andrea Prieto Perez - ceprieto1"/>
    <d v="2019-10-01T00:00:00"/>
    <x v="19"/>
    <m/>
  </r>
  <r>
    <s v="Accion_1973"/>
    <s v="COMUNICAR Y RECORDAR A LOS INTERVENTORES DE LOS CONTRATOS EN EJECUCIÓN DE OBRA QUE EN CASO DE QUE SE NECESITE REALIZAR UNA MODIFICACIÓN O ADICIÓN O PRORROGA, ESTAS SE DEBEN TRAMITAR OPORTUNAMENTE, ASÍ COMO LA SUSCRIPCIÓN DE LAS ACTAS DE TERMINACIÓN Y RECIBO DE LOS CONTRATOS SEGÚN LO ESTABLECIDO EN EL MANUAL DE INTERVENTORÍA Y SUPERVISIÓN DE CONTRATOS."/>
    <s v="3.3.1.3.1 HALLAZGO ADMINISTRATIVO POR LA NO SUSCRIPCIÓN DE LAS ACTAS DE TERMINACIÓN Y RECIBO FINAL A SATISFACCIÓN"/>
    <x v="1"/>
    <x v="0"/>
    <s v="Camilo Oswaldo Barajas Sierra - pcbaraja1"/>
    <x v="2"/>
    <s v="Hugo Alejandro Morales Montana - phmorale1"/>
    <s v="Habib Leonardo Mejia Rivera - chmejiar1"/>
    <d v="2019-10-01T00:00:00"/>
    <x v="15"/>
    <n v="100"/>
  </r>
  <r>
    <s v="Accion_1974"/>
    <s v="VERIFICAR Y ACLARAR EN EL PROCEDIMIENTO DE ELABORACIÓN DE ESTUDIOS Y DISEÑOS LA SALVEDAD DE SUSCRIPCIÓN DE ACTAS DE TERMINACIÓN O RECIBO FINAL DE LOS PRODUCTOS, DE ACUERDO CON LO ESTABLECIDO EN EL MANUAL DE SUPERVISIÓN E INTERVENTORÍA VIGENTE."/>
    <s v="3.3.1.2.4 HALLAZGO ADMINISTRATIVO CON PRESUNTA INCIDENCIA DISCIPLINARIA POR LA NO SUSCRIPCIÓN OPORTUNA DEL ACTA DE RECIBO FINAL"/>
    <x v="2"/>
    <x v="0"/>
    <s v="Camilo Oswaldo Barajas Sierra - pcbaraja1"/>
    <x v="1"/>
    <s v="Jose Javier Suarez Bernal - pjsuarez2"/>
    <s v="Erika Andrea Prieto Perez - ceprieto1"/>
    <d v="2019-10-01T00:00:00"/>
    <x v="20"/>
    <n v="0"/>
  </r>
  <r>
    <s v="Accion_1975"/>
    <s v="DIVULGAR A LAS INTERVENTORÍAS DE LOS CONTRATOS DE ESTUDIOS Y DISEÑOS, LOS DOCUMENTOS GENERADOS POR LA DTGC PARA ORIENTAR EL DILIGENCIAMIENTO Y ESTRUCTURACIÓN DEL CONTENIDO TÉCNICO JURÍDICO MÍNIMO PARA LA SOLICITUD Y TRÁMITE DE LOS PROCESOS SANCIONATORIOS"/>
    <s v="3.3.1.4.1 HALLAZGO ADMINISTRATIVO CON PRESUNTA INCIDENCIA DISCIPLINARIA POR CUANTO LA ENTIDAD CONTRATANTE NO HA EJERCIDO LAS HERRAMIENTAS NECESARIAS PARA QUE EL CONTRATISTA CUMPLA CON EL OBJETO CONTRACTUAL"/>
    <x v="1"/>
    <x v="0"/>
    <s v="Camilo Oswaldo Barajas Sierra - pcbaraja1"/>
    <x v="1"/>
    <s v="Jose Javier Suarez Bernal - pjsuarez2"/>
    <s v="Erika Andrea Prieto Perez - ceprieto1"/>
    <d v="2019-10-01T00:00:00"/>
    <x v="15"/>
    <n v="100"/>
  </r>
  <r>
    <s v="Accion_1976"/>
    <s v="SENSIBILIZAR A LOS PROFESIONALES DE APOYO A LA SUPERVISIÓN EL INSTRUCTIVO GENERADO POR LA DTGC PARA ORIENTAR EL DILIGENCIAMIENTO Y ESTRUCTURACIÓN DEL CONTENIDO TÉCNICO JURÍDICO MÍNIMO PARA LA SOLICITUD Y TRÁMITE DE LOS PROCESOS SANCIONATORIOS"/>
    <s v="3.3.1.4.1 HALLAZGO ADMINISTRATIVO CON PRESUNTA INCIDENCIA DISCIPLINARIA POR CUANTO LA ENTIDAD CONTRATANTE NO HA EJERCIDO LAS HERRAMIENTAS NECESARIAS PARA QUE EL CONTRATISTA CUMPLA CON EL OBJETO CONTRACTUAL"/>
    <x v="1"/>
    <x v="0"/>
    <s v="Camilo Oswaldo Barajas Sierra - pcbaraja1"/>
    <x v="3"/>
    <s v="Ferney Baquero Figueredo - tppfbaquer1"/>
    <s v="Silvia Juliana Gonzalez Palomino - csgonzal3"/>
    <d v="2019-10-01T00:00:00"/>
    <x v="15"/>
    <n v="100"/>
  </r>
  <r>
    <s v="Accion_1977"/>
    <s v="REALIZAR UNA MATRIZ DE ANÁLISIS DE TIEMPOS DE EJECUCIÓN DE LA ETAPA PRECONTRACTUAL VS PLAZO FINALES DE EJECUCIÓN POR TIPO DE PROYECTO CON SUS RECOMENDACIONES Y CONCLUSIONES PARA LA TOMA DE DECISIONES POR PARTE DE FUTURAS ADMINISTRACIONES."/>
    <s v="3.3.1.4.2 HALLAZGO ADMINISTRATIVO CON PRESUNTA INCIDENCIA DISCIPLINARIA POR FALTA DE PLANEACIÓN"/>
    <x v="2"/>
    <x v="0"/>
    <s v="Camilo Oswaldo Barajas Sierra - pcbaraja1"/>
    <x v="1"/>
    <s v="Jose Javier Suarez Bernal - pjsuarez2"/>
    <s v="Erika Andrea Prieto Perez - ceprieto1"/>
    <d v="2019-10-01T00:00:00"/>
    <x v="18"/>
    <m/>
  </r>
  <r>
    <s v="Accion_1978"/>
    <s v="DIVULGAR A LAS INTERVENTORÍAS DE LOS CONTRATOS DE ESTUDIOS Y DISEÑOS, LOS DOCUMENTOS GENERADOS POR LA DTGC PARA ORIENTAR EL DILIGENCIAMIENTO Y ESTRUCTURACIÓN DEL CONTENIDO TÉCNICO JURÍDICO MÍNIMO PARA LA SOLICITUD Y TRÁMITE DE LOS PROCESOS SANCIONATORIOS"/>
    <s v="3.3.1.5.1 HALLAZGO ADMINISTRATIVO CON PRESUNTA INCIDENCIA DISCIPLINARIA POR CUANTO LA ENTIDAD CONTRATANTE NO HA EJERCIDO LAS HERRAMIENTAS NECESARIAS PARA QUE EL CONTRATISTA CUMPLA CON EL OBJETO CONTRACTUAL"/>
    <x v="1"/>
    <x v="0"/>
    <s v="Camilo Oswaldo Barajas Sierra - pcbaraja1"/>
    <x v="1"/>
    <s v="Jose Javier Suarez Bernal - pjsuarez2"/>
    <s v="Erika Andrea Prieto Perez - ceprieto1"/>
    <d v="2019-10-01T00:00:00"/>
    <x v="15"/>
    <n v="100"/>
  </r>
  <r>
    <s v="Accion_1979"/>
    <s v="SENSIBILIZAR A LOS PROFESIONALES DE APOYO A LA SUPERVISIÓN EL INSTRUCTIVO GENERADO POR LA DTGC PARA ORIENTAR EL DILIGENCIAMIENTO Y ESTRUCTURACIÓN DEL CONTENIDO TÉCNICO JURÍDICO MÍNIMO PARA LA SOLICITUD Y TRÁMITE DE LOS PROCESOS SANCIONATORIOS"/>
    <s v="3.3.1.5.1 HALLAZGO ADMINISTRATIVO CON PRESUNTA INCIDENCIA DISCIPLINARIA POR CUANTO LA ENTIDAD CONTRATANTE NO HA EJERCIDO LAS HERRAMIENTAS NECESARIAS PARA QUE EL CONTRATISTA CUMPLA CON EL OBJETO CONTRACTUAL"/>
    <x v="1"/>
    <x v="0"/>
    <s v="Camilo Oswaldo Barajas Sierra - pcbaraja1"/>
    <x v="3"/>
    <s v="Ferney Baquero Figueredo - tppfbaquer1"/>
    <s v="Silvia Juliana Gonzalez Palomino - csgonzal3"/>
    <d v="2019-10-01T00:00:00"/>
    <x v="15"/>
    <n v="100"/>
  </r>
  <r>
    <s v="Accion_1980"/>
    <s v="REALIZAR Y SOCIALIZAR A LA DTP UN DOCUMENTO DE CARACTERIZACIÓN DE LECCIONES APRENDIDAS RELACIONADAS CON LA FASE DE PRELIMINARES."/>
    <s v="3.3.1.7.1 HALLAZGO ADMINISTRATIVO POR DEBILIDADES EN LA PLANEACIÓN DEL CONTRATO IDU-1541-2018, POR REITERADAS SUSPENSIONES EN EL CONTRATO"/>
    <x v="1"/>
    <x v="0"/>
    <s v="Camilo Oswaldo Barajas Sierra - pcbaraja1"/>
    <x v="2"/>
    <s v="Hugo Alejandro Morales Montana - phmorale1"/>
    <s v="Habib Leonardo Mejia Rivera - chmejiar1"/>
    <d v="2019-10-01T00:00:00"/>
    <x v="15"/>
    <n v="20"/>
  </r>
  <r>
    <s v="Accion_1981"/>
    <s v="VERIFICAR Y ACLARAR EN EL PROCEDIMIENTO DE ELABORACIÓN DE ESTUDIOS Y DISEÑOS LA SALVEDAD DE SUSCRIPCIÓN DE ACTAS DE TERMINACIÓN O RECIBO FINAL DE LOS PRODUCTOS, DE ACUERDO CON LO ESTABLECIDO EN EL MANUAL DE SUPERVISIÓN E INTERVENTORÍA VIGENTE."/>
    <s v="3.3.1.8.1 HALLAZGO ADMINISTRATIVO CON PRESUNTA INCIDENCIA DISCIPLINARIA POR FALTA EN LA PLANEACIÓN"/>
    <x v="2"/>
    <x v="0"/>
    <s v="Camilo Oswaldo Barajas Sierra - pcbaraja1"/>
    <x v="1"/>
    <s v="Jose Javier Suarez Bernal - pjsuarez2"/>
    <s v="Erika Andrea Prieto Perez - ceprieto1"/>
    <d v="2019-10-01T00:00:00"/>
    <x v="20"/>
    <n v="0"/>
  </r>
  <r>
    <s v="Accion_1982"/>
    <s v="DIVULGAR A LAS INTERVENTORÍAS DE LOS CONTRATOS DE OBRA LOS DOCUMENTOS GENERADOS POR LA DTGC PARA ORIENTAR EL DILIGENCIAMIENTO Y ESTRUCTURACIÓN DEL CONTENIDO TÉCNICO JURÍDICO MÍNIMO PARA LA SOLICITUD Y TRÁMITE DE LOS PROCESOS SANCIONATORIOS"/>
    <s v="3.3.1.9.1 HALLAZGO ADMINISTRATIVO POR LA INEFICIENTE ACTUACIÓN ADMINISTRATIVA ANTE EL INCUMPLIMIENTO DEL CONTRATISTA DE OBRA"/>
    <x v="1"/>
    <x v="0"/>
    <s v="Camilo Oswaldo Barajas Sierra - pcbaraja1"/>
    <x v="2"/>
    <s v="Hugo Alejandro Morales Montana - phmorale1"/>
    <s v="Habib Leonardo Mejia Rivera - chmejiar1"/>
    <d v="2019-10-01T00:00:00"/>
    <x v="15"/>
    <n v="100"/>
  </r>
  <r>
    <s v="Accion_1983"/>
    <s v="SOCIALIZAR EL PROCEDIMIENTO PRGC06 Y EL INSTRUCTIVO INGC03 PARA EL PROCESO DE DECLARATORIA DE INCUMPLIMIENTO CONTRACTUAL CON LA METODOLOGÍA DE LECCIONES APRENDIDAS"/>
    <s v="3.3.1.9.1 HALLAZGO ADMINISTRATIVO POR LA INEFICIENTE ACTUACIÓN ADMINISTRATIVA ANTE EL INCUMPLIMIENTO DEL CONTRATISTA DE OBRA"/>
    <x v="1"/>
    <x v="0"/>
    <s v="Camilo Oswaldo Barajas Sierra - pcbaraja1"/>
    <x v="3"/>
    <s v="Ferney Baquero Figueredo - tppfbaquer1"/>
    <s v="Silvia Juliana Gonzalez Palomino - csgonzal3"/>
    <d v="2019-10-01T00:00:00"/>
    <x v="15"/>
    <n v="100"/>
  </r>
  <r>
    <s v="Accion_1984"/>
    <s v="DESARROLLAR E IMPLEMENTAR DENTRO DEL SISTEMA INSTITUCIONAL ZIPA UN MÓDULO DE SEGUIMIENTO Y CONTROL AL PROCESO DE DECLARATORIA DE INCUMPLIMIENTO, CON BASE EN LA INFORMACIÓN CARGADA POR LAS ÁREAS RESPECTIVAS."/>
    <s v="3.3.1.9.1 HALLAZGO ADMINISTRATIVO POR LA INEFICIENTE ACTUACIÓN ADMINISTRATIVA ANTE EL INCUMPLIMIENTO DEL CONTRATISTA DE OBRA"/>
    <x v="2"/>
    <x v="0"/>
    <s v="Camilo Oswaldo Barajas Sierra - pcbaraja1"/>
    <x v="7"/>
    <s v="Isauro Cabrera Vega - picabrer1"/>
    <s v="Paula Andrea Perez Arevalo - cppereza1"/>
    <d v="2019-10-01T00:00:00"/>
    <x v="18"/>
    <m/>
  </r>
  <r>
    <s v="Accion_2035"/>
    <s v="En los contratos que se suscriban, establecer como requisitos de inicio estrictamente los dispuestos en las directrices de Colombia Compra Eficente y en el actual Manual de Contratación Versión 6."/>
    <s v="3.3.1.1.1"/>
    <x v="2"/>
    <x v="0"/>
    <s v="Camilo Oswaldo Barajas Sierra - pcbaraja1"/>
    <x v="0"/>
    <s v="Luis Ernesto Bernal Rivera - plbernal1"/>
    <s v="Laura Patricia Otero Duran - ploterod1"/>
    <d v="2019-12-20T00:00:00"/>
    <x v="21"/>
    <m/>
  </r>
  <r>
    <s v="Accion_2036"/>
    <s v="Realizar un análisis (2016-2019) del promedio de tiempo que toma la elaboración y suscripción de una modificación contractual en los contratos del instituto para proponer actualización en los manuales pertinentes"/>
    <s v="3.3.1.1.2"/>
    <x v="2"/>
    <x v="0"/>
    <s v="Camilo Oswaldo Barajas Sierra - pcbaraja1"/>
    <x v="0"/>
    <s v="Luis Ernesto Bernal Rivera - plbernal1"/>
    <s v="Laura Patricia Otero Duran - ploterod1"/>
    <d v="2019-12-20T00:00:00"/>
    <x v="21"/>
    <m/>
  </r>
  <r>
    <s v="Accion_2037"/>
    <s v="Suscribir Acta de Recibo Final de Obra del contrato 935-16"/>
    <s v="3.3.1.1.3"/>
    <x v="2"/>
    <x v="0"/>
    <s v="Camilo Oswaldo Barajas Sierra - pcbaraja1"/>
    <x v="0"/>
    <s v="Luis Ernesto Bernal Rivera - plbernal1"/>
    <s v="Laura Patricia Otero Duran - ploterod1"/>
    <d v="2019-12-20T00:00:00"/>
    <x v="22"/>
    <m/>
  </r>
  <r>
    <s v="Accion_2038"/>
    <s v="Incluir dentro del procedimiento de estructuración de procesos selectivos, a cargo de la Dirección Técnica de Proyectos, una actividad para la revisión de los productos de estudios y diseños aplicables al tipo de proyecto."/>
    <s v="3.3.1.1.4"/>
    <x v="2"/>
    <x v="0"/>
    <s v="Camilo Oswaldo Barajas Sierra - pcbaraja1"/>
    <x v="1"/>
    <s v="Liliana Eugenia Mejia Gonzalez - plmejiag1"/>
    <s v="Jairo Alberto Nino Barbosa - cjninoba1"/>
    <d v="2019-12-23T00:00:00"/>
    <x v="19"/>
    <m/>
  </r>
  <r>
    <s v="Accion_2039"/>
    <s v="Solicitar a la interventoría un informe que evidencie la atención de las deficiencias reportadas en el radicado 20195261314712 de 30-oct-2019 y enviarlo a la DTAI con el informe de seguimiento a garantías. En caso de renuencia por parte de interventoría, lo elaborará la DTM."/>
    <s v="3.3.1.1.5"/>
    <x v="2"/>
    <x v="0"/>
    <s v="Camilo Oswaldo Barajas Sierra - pcbaraja1"/>
    <x v="0"/>
    <s v="Luis Ernesto Bernal Rivera - plbernal1"/>
    <s v="Laura Patricia Otero Duran - ploterod1"/>
    <d v="2019-12-20T00:00:00"/>
    <x v="22"/>
    <m/>
  </r>
  <r>
    <s v="Accion_2040"/>
    <s v="Emitir acta que refleje el estado actual de la ejecución y la obra, y establezca de manera consecuente, los descuentos por obra que no cumpla condiciones de calidad y funcionalidad, si a ello hay lugar."/>
    <s v="3.3.1.1.5"/>
    <x v="2"/>
    <x v="0"/>
    <s v="Camilo Oswaldo Barajas Sierra - pcbaraja1"/>
    <x v="0"/>
    <s v="Luis Ernesto Bernal Rivera - plbernal1"/>
    <s v="Laura Patricia Otero Duran - ploterod1"/>
    <d v="2019-12-20T00:00:00"/>
    <x v="22"/>
    <m/>
  </r>
  <r>
    <s v="Accion_2041"/>
    <s v="Suscribir Acta de Recibo Final de Obra del contrato 1474-17"/>
    <s v="3.3.1.2.1"/>
    <x v="2"/>
    <x v="0"/>
    <s v="Camilo Oswaldo Barajas Sierra - pcbaraja1"/>
    <x v="0"/>
    <s v="Luis Ernesto Bernal Rivera - plbernal1"/>
    <s v="Laura Patricia Otero Duran - ploterod1"/>
    <d v="2019-12-20T00:00:00"/>
    <x v="9"/>
    <m/>
  </r>
  <r>
    <s v="Accion_2042"/>
    <s v="Establecer una nota en el anexo técnico que permita modificar la priorización, con la debida justificación, atendiendo criterios de: riesgos, severidad del daño o impacto."/>
    <s v="3.3.1.4.1"/>
    <x v="2"/>
    <x v="0"/>
    <s v="Camilo Oswaldo Barajas Sierra - pcbaraja1"/>
    <x v="0"/>
    <s v="Luis Ernesto Bernal Rivera - plbernal1"/>
    <s v="Laura Patricia Otero Duran - ploterod1"/>
    <d v="2019-12-20T00:00:00"/>
    <x v="21"/>
    <m/>
  </r>
  <r>
    <s v="Accion_2043"/>
    <s v="Ajustar el anexo técnico de modo que el tiempo establecido para los trámites de inicio de obra, inicie a partir de la finalización del diagnóstico."/>
    <s v="3.3.1.4.2"/>
    <x v="2"/>
    <x v="0"/>
    <s v="Camilo Oswaldo Barajas Sierra - pcbaraja1"/>
    <x v="0"/>
    <s v="Luis Ernesto Bernal Rivera - plbernal1"/>
    <s v="Laura Patricia Otero Duran - ploterod1"/>
    <d v="2019-12-20T00:00:00"/>
    <x v="21"/>
    <m/>
  </r>
  <r>
    <s v="Accion_2044"/>
    <s v="Incluir dentro de la matriz de riesgos la &quot;identificación de factores durante la intervención de obra, que implica la realización de nuevos estudios, laboratorios u otras actividades que afectan el cronograma de obra&quot;. Riesgo a cargo del contratista por ser responsable del diagnóstico"/>
    <s v="3.3.1.4.3"/>
    <x v="2"/>
    <x v="0"/>
    <s v="Camilo Oswaldo Barajas Sierra - pcbaraja1"/>
    <x v="0"/>
    <s v="Luis Ernesto Bernal Rivera - plbernal1"/>
    <s v="Laura Patricia Otero Duran - ploterod1"/>
    <d v="2019-12-20T00:00:00"/>
    <x v="21"/>
    <m/>
  </r>
  <r>
    <s v="Accion_2045"/>
    <s v="Una (1) sensibilización a los funcionarios y contratistas de la Dirección Técnica de Gestión Contractual acerca de la correcta aplicación de las Minutas Tipo aprobadas."/>
    <s v="3.3.1.4.4"/>
    <x v="2"/>
    <x v="0"/>
    <s v="Camilo Oswaldo Barajas Sierra - pcbaraja1"/>
    <x v="5"/>
    <s v="Carlos Alberto Lopez Torres - tppclopezt1"/>
    <s v="Johana Paola Lamilla Sanchez - cjlamill1"/>
    <d v="2019-12-23T00:00:00"/>
    <x v="23"/>
    <m/>
  </r>
  <r>
    <s v="Accion_2046"/>
    <s v="Revisar por parte de la DTGC los intereses moratorios que conforme a la normatividad vigente puedan ser pactados en la Cláusula de Intereses Moratorios de los contratos y en caso que aplique una modificación proceder a realizarla en cada una de las minutas tipo."/>
    <s v="3.3.1.4.5"/>
    <x v="2"/>
    <x v="0"/>
    <s v="Camilo Oswaldo Barajas Sierra - pcbaraja1"/>
    <x v="5"/>
    <s v="Carlos Alberto Lopez Torres - tppclopezt1"/>
    <s v="Johana Paola Lamilla Sanchez - cjlamill1"/>
    <d v="2019-12-23T00:00:00"/>
    <x v="23"/>
    <m/>
  </r>
  <r>
    <s v="Accion_2047"/>
    <s v="En los contratos que se suscriban, establecer como requisitos de inicio estrictamente los dispuestos en las directrices de Colombia Compra Eficente y en el actual Manual de Contratación Versión 6."/>
    <s v="3.3.1.4.6"/>
    <x v="2"/>
    <x v="0"/>
    <s v="Camilo Oswaldo Barajas Sierra - pcbaraja1"/>
    <x v="0"/>
    <s v="Luis Ernesto Bernal Rivera - plbernal1"/>
    <s v="Laura Patricia Otero Duran - ploterod1"/>
    <d v="2019-12-20T00:00:00"/>
    <x v="21"/>
    <m/>
  </r>
  <r>
    <s v="Accion_2048"/>
    <s v="Análisis histórico de procesos conminatorios y sancionatorios a interventores iniciados por la DTM (2018-2019), en el que se refleje la dinámica frente al fortalecimiento de la función de supervision a contratos de interventoría."/>
    <s v="3.3.1.4.7"/>
    <x v="2"/>
    <x v="0"/>
    <s v="Camilo Oswaldo Barajas Sierra - pcbaraja1"/>
    <x v="0"/>
    <s v="Luis Ernesto Bernal Rivera - plbernal1"/>
    <s v="Laura Patricia Otero Duran - ploterod1"/>
    <d v="2019-12-20T00:00:00"/>
    <x v="18"/>
    <m/>
  </r>
  <r>
    <s v="Accion_2049"/>
    <s v="En los contratos que se suscriban, establecer como requisitos de inicio estrictamente los dispuestos en las directrices de Colombia Compra Eficente y en el actual Manual de Contratación Versión 6."/>
    <s v="3.3.1.5.1"/>
    <x v="2"/>
    <x v="0"/>
    <s v="Camilo Oswaldo Barajas Sierra - pcbaraja1"/>
    <x v="0"/>
    <s v="Luis Ernesto Bernal Rivera - plbernal1"/>
    <s v="Laura Patricia Otero Duran - ploterod1"/>
    <d v="2019-12-20T00:00:00"/>
    <x v="21"/>
    <m/>
  </r>
  <r>
    <s v="Accion_2050"/>
    <s v="Iniciar el trámite del proceso de incumplimiento, en caso de no lograr el cumplimiento producto con el apremio realizado. De lo contrario enviar informe a la DTAI para requerir la reparación de las obras."/>
    <s v="3.3.1.5.2"/>
    <x v="2"/>
    <x v="0"/>
    <s v="Camilo Oswaldo Barajas Sierra - pcbaraja1"/>
    <x v="0"/>
    <s v="Luis Ernesto Bernal Rivera - plbernal1"/>
    <s v="Laura Patricia Otero Duran - ploterod1"/>
    <d v="2019-12-20T00:00:00"/>
    <x v="18"/>
    <m/>
  </r>
  <r>
    <m/>
    <m/>
    <m/>
    <x v="4"/>
    <x v="1"/>
    <m/>
    <x v="12"/>
    <m/>
    <m/>
    <m/>
    <x v="24"/>
    <m/>
  </r>
  <r>
    <m/>
    <m/>
    <m/>
    <x v="4"/>
    <x v="1"/>
    <m/>
    <x v="12"/>
    <m/>
    <m/>
    <m/>
    <x v="24"/>
    <m/>
  </r>
</pivotCacheRecords>
</file>

<file path=xl/pivotCache/pivotCacheRecords2.xml><?xml version="1.0" encoding="utf-8"?>
<pivotCacheRecords xmlns="http://schemas.openxmlformats.org/spreadsheetml/2006/main" xmlns:r="http://schemas.openxmlformats.org/officeDocument/2006/relationships" count="1343">
  <r>
    <s v="Accion_179"/>
    <s v="Elaborar y ejecutar un plan de mantenimiento preventivo y correctivo del mobiliario de las sedes administrativas del IDU. Realizar la ejecución del plan en dos fases"/>
    <s v="NUMERO DE SALIDAS POR CARGA DE OCUPACION"/>
    <x v="0"/>
    <x v="0"/>
    <s v="Consuelo Mercedes Russi Suarez - ccrussis1"/>
    <x v="0"/>
    <s v="Jaime Anaya Blanquicett - tppanayab1"/>
    <s v="Jhoan Estiven Matallana Torres - cjmatall1"/>
    <d v="2013-08-01T00:00:00"/>
    <x v="0"/>
    <n v="100"/>
  </r>
  <r>
    <s v="Accion_180"/>
    <s v="Se deben realizar desarrollos sobre los sistemas para la nueva interface , que incluyan pruebas y puesta en prducción."/>
    <s v="Inconsistencia del concepto prima de navidad con corte al 31/12/2012 reportado por nómina en el sistema de información Kactus y lo contabilizado por STPC en el sistema de información Stone."/>
    <x v="0"/>
    <x v="0"/>
    <s v="Juan Pedro Buitrago Echeverry - pjbuitra1"/>
    <x v="1"/>
    <s v="Hector Pulido Moreno - phpulido1"/>
    <s v="Hector Andres Mafla Trujillo - phmaflat1"/>
    <d v="2013-09-30T00:00:00"/>
    <x v="1"/>
    <n v="100"/>
  </r>
  <r>
    <s v="Accion_181"/>
    <s v="Crear un documento que permita establecer una metodología para la identificación, gestión y manejo de alertas a los riesgos de corrupción de la entidad"/>
    <s v="Informe OCI que expresa: Buscar la trazabilidad de documentación. Contar con los instrumentos e instrucciones debidamente soportadas para poder evaluar en contexto, los contenidos de las matrices y el soporte brindado por la OAP"/>
    <x v="0"/>
    <x v="0"/>
    <s v="Camilo Oswaldo Barajas Sierra - pcbaraja1"/>
    <x v="2"/>
    <s v="Isauro Cabrera Vega - picabrer1"/>
    <s v="Paula Juliana Serrano Serrano - cpserran1"/>
    <d v="2015-10-01T00:00:00"/>
    <x v="2"/>
    <n v="100"/>
  </r>
  <r>
    <s v="Accion_182"/>
    <s v="Remitir oficios a interventoría para que requiera al Contratista presentar alternativas de diseño que permitan prever la utilización de RCD en los frentes pendientes por ejecutar, y requerir a su vez a la interventoría para que haga seguimiento y control"/>
    <s v="Revisar la utilización de materiales reciclados provenientes de los centros de tratamiento y/o aprovechamiento de RCD, toda vez que las posibilidades de usos de estos materiales dependerán del tipo de intervención a ser empleada y de priorización que esta"/>
    <x v="0"/>
    <x v="0"/>
    <s v="Fabio Luis Ayala Rodriguez - pfayalar1"/>
    <x v="3"/>
    <s v="Oscar Rodolfo Acevedo Castro - poaceved1"/>
    <s v="Daissy Pulido Robayo - cdpulido1"/>
    <d v="2014-10-29T00:00:00"/>
    <x v="3"/>
    <n v="0"/>
  </r>
  <r>
    <s v="Accion_183"/>
    <s v="1. Requerir mediante oficio a la interventoría, la atención de las observaciones realizadas en la auditoría de la Oficina de Control Interno."/>
    <s v="Localidad de Bosa =Cl 53 Sur Con Cr 86C"/>
    <x v="0"/>
    <x v="0"/>
    <s v="Fabio Luis Ayala Rodriguez - pfayalar1"/>
    <x v="3"/>
    <s v="Oscar Rodolfo Acevedo Castro - poaceved1"/>
    <s v="Daissy Pulido Robayo - cdpulido1"/>
    <d v="2014-11-11T00:00:00"/>
    <x v="3"/>
    <n v="0"/>
  </r>
  <r>
    <s v="Accion_184"/>
    <s v="2. La DTM a través de la supervisión técnica, realizará el seguimiento a la atención por parte del contratista, de las observaciones hechas en la auditoria; ésto a través de los comités semanales de seguimiento al contrato."/>
    <s v="Localidad de Puente Aranda =Cl 37 entre Cr 50 y 52C."/>
    <x v="0"/>
    <x v="0"/>
    <s v="Fabio Luis Ayala Rodriguez - pfayalar1"/>
    <x v="3"/>
    <s v="Oscar Rodolfo Acevedo Castro - poaceved1"/>
    <s v="Daissy Pulido Robayo - cdpulido1"/>
    <d v="2014-11-11T00:00:00"/>
    <x v="3"/>
    <n v="0"/>
  </r>
  <r>
    <s v="Accion_185"/>
    <s v="3.Una vez la interventoria reporte que el contratista incia a subsanar las deficiencias encontradas, la supervisión técnica, realizará recorrido de obra para evaluar el avance y correcto desarrollo de las actividades."/>
    <s v="Localidad de Antonio Nariño =Cr 18 Sur entre Cl 19 y 22."/>
    <x v="0"/>
    <x v="0"/>
    <s v="Fabio Luis Ayala Rodriguez - pfayalar1"/>
    <x v="3"/>
    <s v="Oscar Rodolfo Acevedo Castro - poaceved1"/>
    <s v="Daissy Pulido Robayo - cdpulido1"/>
    <d v="2014-11-11T00:00:00"/>
    <x v="3"/>
    <n v="0"/>
  </r>
  <r>
    <s v="Accion_186"/>
    <s v="Aprobación Producto de Topografía"/>
    <s v="IDU-40-2011 la no liquidación del contrato a la fecha"/>
    <x v="0"/>
    <x v="0"/>
    <s v="Consuelo Mercedes Russi Suarez - ccrussis1"/>
    <x v="4"/>
    <s v="Jose Javier Suarez Bernal - pjsuarez2"/>
    <s v="Imelda Bernal Raquira - cibernal1"/>
    <d v="2014-10-23T00:00:00"/>
    <x v="4"/>
    <n v="0"/>
  </r>
  <r>
    <s v="Accion_187"/>
    <s v="Revisión y aceptación del Producto de Diseño de Redes Hidráulicas, por pate del Instituto, para su radicación y aprobación por parte de la EAB"/>
    <s v="IDU-40-2011 la no liquidación del contrato a la fecha"/>
    <x v="0"/>
    <x v="0"/>
    <s v="Consuelo Mercedes Russi Suarez - ccrussis1"/>
    <x v="4"/>
    <s v="Jose Javier Suarez Bernal - pjsuarez2"/>
    <s v="Imelda Bernal Raquira - cibernal1"/>
    <d v="2014-10-23T00:00:00"/>
    <x v="4"/>
    <n v="0"/>
  </r>
  <r>
    <s v="Accion_188"/>
    <s v="Revisión y aceptación del Producto de Estudio de Tránsito, Diseños de Señalización y PMT, por pate del Instituto, para su radicación y aprobación por parte de la SDM"/>
    <s v="IDU-40-2011 la no liquidación del contrato a la fecha"/>
    <x v="0"/>
    <x v="0"/>
    <s v="Consuelo Mercedes Russi Suarez - ccrussis1"/>
    <x v="4"/>
    <s v="Jose Javier Suarez Bernal - pjsuarez2"/>
    <s v="Imelda Bernal Raquira - cibernal1"/>
    <d v="2014-10-23T00:00:00"/>
    <x v="4"/>
    <n v="0"/>
  </r>
  <r>
    <s v="Accion_189"/>
    <s v="Aprobación Producto Consolidado de Gestión Social y reuniones de finalización"/>
    <s v="IDU-40-2011 la no liquidación del contrato a la fecha"/>
    <x v="0"/>
    <x v="0"/>
    <s v="Consuelo Mercedes Russi Suarez - ccrussis1"/>
    <x v="4"/>
    <s v="Jose Javier Suarez Bernal - pjsuarez2"/>
    <s v="Imelda Bernal Raquira - cibernal1"/>
    <d v="2014-10-23T00:00:00"/>
    <x v="4"/>
    <n v="0"/>
  </r>
  <r>
    <s v="Accion_190"/>
    <s v="Aprobación Producto de Geotecnia"/>
    <s v="IDU-40-2011 la no liquidación del contrato a la fecha"/>
    <x v="0"/>
    <x v="0"/>
    <s v="Consuelo Mercedes Russi Suarez - ccrussis1"/>
    <x v="4"/>
    <s v="Jose Javier Suarez Bernal - pjsuarez2"/>
    <s v="Imelda Bernal Raquira - cibernal1"/>
    <d v="2014-10-23T00:00:00"/>
    <x v="4"/>
    <n v="0"/>
  </r>
  <r>
    <s v="Accion_191"/>
    <s v="Aprobación Producto de Estructuras"/>
    <s v="IDU-40-2011 la no liquidación del contrato a la fecha"/>
    <x v="0"/>
    <x v="0"/>
    <s v="Consuelo Mercedes Russi Suarez - ccrussis1"/>
    <x v="4"/>
    <s v="Jose Javier Suarez Bernal - pjsuarez2"/>
    <s v="Imelda Bernal Raquira - cibernal1"/>
    <d v="2014-10-23T00:00:00"/>
    <x v="4"/>
    <n v="0"/>
  </r>
  <r>
    <s v="Accion_192"/>
    <s v="Aprobación Producto presupuesto y APUs"/>
    <s v="IDU-40-2011 la no liquidación del contrato a la fecha"/>
    <x v="0"/>
    <x v="0"/>
    <s v="Consuelo Mercedes Russi Suarez - ccrussis1"/>
    <x v="4"/>
    <s v="Jose Javier Suarez Bernal - pjsuarez2"/>
    <s v="Imelda Bernal Raquira - cibernal1"/>
    <d v="2014-10-23T00:00:00"/>
    <x v="4"/>
    <n v="0"/>
  </r>
  <r>
    <s v="Accion_193"/>
    <s v="Aprobación Producto especificaciones técnicas de construcción"/>
    <s v="IDU-40-2011 la no liquidación del contrato a la fecha"/>
    <x v="0"/>
    <x v="0"/>
    <s v="Consuelo Mercedes Russi Suarez - ccrussis1"/>
    <x v="4"/>
    <s v="Jose Javier Suarez Bernal - pjsuarez2"/>
    <s v="Imelda Bernal Raquira - cibernal1"/>
    <d v="2014-10-23T00:00:00"/>
    <x v="4"/>
    <n v="0"/>
  </r>
  <r>
    <s v="Accion_194"/>
    <s v="Aprobación programación de obra"/>
    <s v="IDU-40-2011 la no liquidación del contrato a la fecha"/>
    <x v="0"/>
    <x v="0"/>
    <s v="Consuelo Mercedes Russi Suarez - ccrussis1"/>
    <x v="4"/>
    <s v="Jose Javier Suarez Bernal - pjsuarez2"/>
    <s v="Imelda Bernal Raquira - cibernal1"/>
    <d v="2014-10-23T00:00:00"/>
    <x v="4"/>
    <n v="0"/>
  </r>
  <r>
    <s v="Accion_195"/>
    <s v="Aprobación documentos técnicos para pliegos"/>
    <s v="IDU-40-2011 la no liquidación del contrato a la fecha"/>
    <x v="0"/>
    <x v="0"/>
    <s v="Consuelo Mercedes Russi Suarez - ccrussis1"/>
    <x v="4"/>
    <s v="Jose Javier Suarez Bernal - pjsuarez2"/>
    <s v="Imelda Bernal Raquira - cibernal1"/>
    <d v="2014-10-23T00:00:00"/>
    <x v="4"/>
    <n v="0"/>
  </r>
  <r>
    <s v="Accion_196"/>
    <s v="Elaboración del concepto técnico y su posterior resolución por parte de la (SDA), para la otorgación del permiso."/>
    <s v="IDU-40-2011 la no liquidación del contrato a la fecha"/>
    <x v="0"/>
    <x v="0"/>
    <s v="Consuelo Mercedes Russi Suarez - ccrussis1"/>
    <x v="4"/>
    <s v="Jose Javier Suarez Bernal - pjsuarez2"/>
    <s v="Imelda Bernal Raquira - cibernal1"/>
    <d v="2014-10-23T00:00:00"/>
    <x v="4"/>
    <n v="0"/>
  </r>
  <r>
    <s v="Accion_197"/>
    <s v="Elaboración de la minuta de cesión de derechos de autor, Notariada y solicitud de registro en el Ministerio del Interior"/>
    <s v="IDU-40-2011 la no liquidación del contrato a la fecha"/>
    <x v="0"/>
    <x v="0"/>
    <s v="Consuelo Mercedes Russi Suarez - ccrussis1"/>
    <x v="4"/>
    <s v="Jose Javier Suarez Bernal - pjsuarez2"/>
    <s v="Imelda Bernal Raquira - cibernal1"/>
    <d v="2014-10-23T00:00:00"/>
    <x v="4"/>
    <n v="0"/>
  </r>
  <r>
    <s v="Accion_198"/>
    <s v="Aprobación planos definitivos en formato SCAD GIS"/>
    <s v="IDU-40-2011 la no liquidación del contrato a la fecha"/>
    <x v="0"/>
    <x v="0"/>
    <s v="Consuelo Mercedes Russi Suarez - ccrussis1"/>
    <x v="4"/>
    <s v="Jose Javier Suarez Bernal - pjsuarez2"/>
    <s v="Imelda Bernal Raquira - cibernal1"/>
    <d v="2014-10-23T00:00:00"/>
    <x v="4"/>
    <n v="0"/>
  </r>
  <r>
    <s v="Accion_199"/>
    <s v="Aprobación informe ejecutivo"/>
    <s v="IDU-40-2011 la no liquidación del contrato a la fecha"/>
    <x v="0"/>
    <x v="0"/>
    <s v="Consuelo Mercedes Russi Suarez - ccrussis1"/>
    <x v="4"/>
    <s v="Jose Javier Suarez Bernal - pjsuarez2"/>
    <s v="Imelda Bernal Raquira - cibernal1"/>
    <d v="2014-10-23T00:00:00"/>
    <x v="4"/>
    <n v="0"/>
  </r>
  <r>
    <s v="Accion_200"/>
    <s v="Validar y realizar el diagnóstico de la correcta instalación y funcionamiento del Aplicativo Kactus, con la verificación de las últimas versiones en los equipos de los usuarios del aplicativo"/>
    <s v="El contratista en virtud de la ejecución de los contratos de soporte y mantenimiento ha realizado actualizaciones al sistema de información KACTUS razón por la que amerita se realice un proceso de transferencia tecnológica de las actualizaciones y estado"/>
    <x v="0"/>
    <x v="0"/>
    <s v="Hector Pulido Moreno - phpulido1"/>
    <x v="1"/>
    <s v="Hector Pulido Moreno - phpulido1"/>
    <s v="Hector Andres Mafla Trujillo - phmaflat1"/>
    <d v="2015-05-04T00:00:00"/>
    <x v="5"/>
    <n v="0"/>
  </r>
  <r>
    <s v="Accion_201"/>
    <s v="Identificar por grupos funcionales al interior de la STRH, los programas a su cargo, verificando el correcto funcionamiento de los mismos"/>
    <s v="El contratista en virtud de la ejecución de los contratos de soporte y mantenimiento ha realizado actualizaciones al sistema de información KACTUS razón por la que amerita se realice un proceso de transferencia tecnológica de las actualizaciones y estado"/>
    <x v="0"/>
    <x v="0"/>
    <s v="Hector Pulido Moreno - phpulido1"/>
    <x v="1"/>
    <s v="Hector Pulido Moreno - phpulido1"/>
    <s v="Hector Andres Mafla Trujillo - phmaflat1"/>
    <d v="2015-08-03T00:00:00"/>
    <x v="6"/>
    <n v="0"/>
  </r>
  <r>
    <s v="Accion_202"/>
    <s v="Generar un Plan de Recuperación Operativo"/>
    <s v="La Subdirección Técnica de Recursos Tecnológicos tiene implementado un plan de recuperación tecnológico en caso de falla en algún componente de soporte a los sistemas de información institucionales la Subdirección Técnica de Recursos Humanos debe dar alc"/>
    <x v="1"/>
    <x v="0"/>
    <s v="Hector Pulido Moreno - phpulido1"/>
    <x v="5"/>
    <s v="Paula Tatiana Arenas Gonzalez - pparenas1"/>
    <s v="Jorge Enrique Sepulveda Afanador - pjsepulv1"/>
    <d v="2015-06-01T00:00:00"/>
    <x v="6"/>
    <n v="0"/>
  </r>
  <r>
    <s v="Accion_203"/>
    <s v="Validar y realizar el diagnóstico de la correcta instalación y funcionamiento del Aplicativo Kactus, con la verificación de las últimas versiones en los equipos de los usuarios del aplicativo"/>
    <s v="En el módulo de BIODATA / MANTENIMIENTO / DATOS DEL EMPLEADO / Maestro de Empleados al solicitar los datos de un empleado y utilizar la opción experiencia laboral (numeral 2) genera error al no encontrar un archivo al oprimir Aceptar genera el error d"/>
    <x v="0"/>
    <x v="0"/>
    <s v="Hector Pulido Moreno - phpulido1"/>
    <x v="1"/>
    <s v="Hector Pulido Moreno - phpulido1"/>
    <s v="Hector Andres Mafla Trujillo - phmaflat1"/>
    <d v="2015-05-04T00:00:00"/>
    <x v="5"/>
    <n v="0"/>
  </r>
  <r>
    <s v="Accion_204"/>
    <s v="Identificar por grupos funcionales al interior de la STRH, los programas a su cargo, verificando el correcto funcionamiento de los mismos"/>
    <s v="En el módulo de ED - EAVALUACION DESEMPEÑO / TRANSACCIONES / Captura Evaluado genera error y no da alternativa de continuar la transacción."/>
    <x v="0"/>
    <x v="0"/>
    <s v="Hector Pulido Moreno - phpulido1"/>
    <x v="5"/>
    <s v="Paula Tatiana Arenas Gonzalez - pparenas1"/>
    <s v="Jorge Enrique Sepulveda Afanador - pjsepulv1"/>
    <d v="2015-08-03T00:00:00"/>
    <x v="6"/>
    <n v="0"/>
  </r>
  <r>
    <s v="Accion_205"/>
    <s v="Formular plan de contingencia para la actulización del módulo una vez se encuentre en correcto funcionamiento."/>
    <s v="Se debe evaluar la situación del módulo de evaluación del desempeño dado que es el módulo donde más se presentan fallas los programas y la información registrada corresponde a la vigencia 2012."/>
    <x v="1"/>
    <x v="0"/>
    <s v="Hector Pulido Moreno - phpulido1"/>
    <x v="5"/>
    <s v="Paula Tatiana Arenas Gonzalez - pparenas1"/>
    <s v="Jorge Enrique Sepulveda Afanador - pjsepulv1"/>
    <d v="2015-04-01T00:00:00"/>
    <x v="7"/>
    <n v="50"/>
  </r>
  <r>
    <s v="Accion_206"/>
    <s v="Evaluar trimestralmente los resultados"/>
    <s v="No se evidenció mecanismo de consulta alguno evaluando la satisfacción de los usuarios con la funcionalidad que tiene el sistema."/>
    <x v="0"/>
    <x v="0"/>
    <s v="Hector Pulido Moreno - phpulido1"/>
    <x v="5"/>
    <s v="Paula Tatiana Arenas Gonzalez - pparenas1"/>
    <s v="Jorge Enrique Sepulveda Afanador - pjsepulv1"/>
    <d v="2015-05-25T00:00:00"/>
    <x v="8"/>
    <n v="100"/>
  </r>
  <r>
    <s v="Accion_207"/>
    <s v="Realizar la actualización de la matriz de riesgos, analizando la pertinencia de las recomendaciones plasmadas en los hallazgos"/>
    <s v="En el subproceso / actividad EVALUACIÓN DEL DESEMPEÑO el riesgo “No realizar seguimiento a la evaluación”se presenta como control “Por medio del Sistema Kactus se realiza el registro y seguimiento de la Evaluación de Desempeño.”pero no hay control o"/>
    <x v="0"/>
    <x v="0"/>
    <s v="Hector Pulido Moreno - phpulido1"/>
    <x v="5"/>
    <s v="Paula Tatiana Arenas Gonzalez - pparenas1"/>
    <s v="Jorge Enrique Sepulveda Afanador - pjsepulv1"/>
    <d v="2015-05-01T00:00:00"/>
    <x v="1"/>
    <n v="100"/>
  </r>
  <r>
    <s v="Accion_208"/>
    <s v="Incluir en la matriz de caracterización de procesos de Recursos Físicos una actividad y producto relacionado con la administración de la seguridad física de la Entidad."/>
    <s v="Hallazgo 7: Incluir en la caracterización de los procesos del proceso “GESTION DE RECURSOS FISICOS”, actividades relacionadas con la administración de la seguridad física de a Entidad."/>
    <x v="0"/>
    <x v="0"/>
    <s v="Hector Pulido Moreno - phpulido1"/>
    <x v="0"/>
    <s v="Jaime Anaya Blanquicett - tppanayab1"/>
    <s v="Jorge Enrique Sepulveda Afanador - pjsepulv1"/>
    <d v="2015-03-01T00:00:00"/>
    <x v="9"/>
    <n v="100"/>
  </r>
  <r>
    <s v="Accion_209"/>
    <s v="Analizar e Incluir en la matriz de riesgos de la Subdirección Técnica de Recursos Físicos los posibles &quot;Riesgos&quot; referentes a la administración del sistema de control de acceso"/>
    <s v="Hallazgo 8: Incluir en el mapa de riesgos, los riesgos asociados a la administración del software del control de acceso, relacionados con el manejo no adecuado del sistema, la manipulación indebida de la información, impacto en la institución por perdida"/>
    <x v="0"/>
    <x v="0"/>
    <s v="Hector Pulido Moreno - phpulido1"/>
    <x v="0"/>
    <s v="Jaime Anaya Blanquicett - tppanayab1"/>
    <s v="Jorge Enrique Sepulveda Afanador - pjsepulv1"/>
    <d v="2015-03-01T00:00:00"/>
    <x v="9"/>
    <n v="0"/>
  </r>
  <r>
    <s v="Accion_210"/>
    <s v="1. Normalizar el formato de registro de atención en la mesa de servicios orfeo 2. Establecer un Acuerdo a nivel de servicios."/>
    <s v="El sistema ORFEO administrado por la STRF, tiene un servicio de atención de mesa de ayuda específico para el sistema, con registro en hojas de cálculo EXCEL, con información de carácter general sobre las peticiones de los usuarios, que no cuenta con carac"/>
    <x v="0"/>
    <x v="0"/>
    <s v="Hector Pulido Moreno - phpulido1"/>
    <x v="0"/>
    <s v="Jaime Anaya Blanquicett - tppanayab1"/>
    <s v="Jhoan Estiven Matallana Torres - cjmatall1"/>
    <d v="2015-06-01T00:00:00"/>
    <x v="8"/>
    <n v="0"/>
  </r>
  <r>
    <s v="Accion_211"/>
    <s v="Cinco (5) informes de seguimiento a las fechas de inicio registradas en el Sistema de Contratación Pública SECOP."/>
    <s v="La información registrada en el SIAC no es consistente con lo reportado en el SECOP, la fecha del inicio del contrato reportada en SIAC no es coherente con la reportada en el SECOP"/>
    <x v="0"/>
    <x v="0"/>
    <s v="Eileen Dianny Ussa Garzon - peussaga1"/>
    <x v="6"/>
    <s v="Ivan Abelardo Sarmiento Galvis - pisarmie1"/>
    <s v="Johana Paola Lamilla Sanchez - cjlamill1"/>
    <d v="2015-08-18T00:00:00"/>
    <x v="10"/>
    <n v="100"/>
  </r>
  <r>
    <s v="Accion_212"/>
    <s v="ETB. Reiterar a la ETB, la necesidad de contar con el recibo de obras por parte de esta empresa, con el fin de agilizar el mismo."/>
    <s v="Obras de los proyectos 123 y 124 del Acuerdo 180/2005 no fueron concluidas dentro del contrato 135/2007."/>
    <x v="1"/>
    <x v="0"/>
    <s v="Wilson Guillermo Herrera Reyes - pwherrer1"/>
    <x v="7"/>
    <s v="Edgar Francisco Uribe Ramos - peuriber1"/>
    <s v="Pedro Ernesto Guaqueta Paez - cpguaque1"/>
    <d v="2015-06-16T00:00:00"/>
    <x v="11"/>
    <n v="0"/>
  </r>
  <r>
    <s v="Accion_213"/>
    <s v="Reiterar al contratista la entrega de la información necesaria a la EAB requiere para la asignacion del numero del proyecto."/>
    <s v="Obras de los proyectos 123 y 124 del Acuerdo 180/2005 no fueron concluidas dentro del contrato 135/2007."/>
    <x v="1"/>
    <x v="0"/>
    <s v="Wilson Guillermo Herrera Reyes - pwherrer1"/>
    <x v="7"/>
    <s v="Edgar Francisco Uribe Ramos - peuriber1"/>
    <s v="Pedro Ernesto Guaqueta Paez - cpguaque1"/>
    <d v="2015-06-16T00:00:00"/>
    <x v="11"/>
    <n v="0"/>
  </r>
  <r>
    <s v="Accion_214"/>
    <s v="Radicar en la SDM, el documento de control de cambios exigido por esta entidad para realizar el recibo de la señalizacion horizontal, Vertical y las señalizaciones semaforicas de los proyectos 123 y 124."/>
    <s v="Obras de los proyectos 123 y 124 del Acuerdo 180/2005 no fueron concluidas dentro del contrato 135/2007."/>
    <x v="1"/>
    <x v="0"/>
    <s v="Wilson Guillermo Herrera Reyes - pwherrer1"/>
    <x v="7"/>
    <s v="Edgar Francisco Uribe Ramos - peuriber1"/>
    <s v="Pedro Ernesto Guaqueta Paez - cpguaque1"/>
    <d v="2015-06-16T00:00:00"/>
    <x v="12"/>
    <n v="0"/>
  </r>
  <r>
    <s v="Accion_215"/>
    <s v="Una vez terminado el proyecto se enviará a la DTD un informe con las lecciones aprendidas"/>
    <s v="Realizar una adecuada estructuración de los pliegos de condiciones junto con estudios y diseños que permitan establecer la viavilidad del proyecto"/>
    <x v="0"/>
    <x v="0"/>
    <s v="Luis Fernando Leiva Sanchez - plleiva1"/>
    <x v="8"/>
    <s v="Denice Bibiana Acero Vargas - tppdacerov1"/>
    <s v="Sandra Vivian Salazar Rodriguez - cssalaza1"/>
    <d v="2015-05-25T00:00:00"/>
    <x v="13"/>
    <n v="100"/>
  </r>
  <r>
    <s v="Accion_216"/>
    <s v="Incluir en el informe anual por dependencias, la descripción de las actividades, resultados y conclusiones de los eventos de inducción, reinducción y capacitación junto con el análisis de las evaluaciones de satisfacción."/>
    <s v="Consolidar los resultados de la gestión adelantada en la vigencia en relación con las actividades de Inducción y/o reinducción a través de un documento que evidencie las actividades los resultados y las conclusiones."/>
    <x v="0"/>
    <x v="0"/>
    <s v="Wilson Guillermo Herrera Reyes - pwherrer1"/>
    <x v="5"/>
    <s v="Paula Tatiana Arenas Gonzalez - pparenas1"/>
    <s v="Jorge Enrique Sepulveda Afanador - pjsepulv1"/>
    <d v="2015-01-02T00:00:00"/>
    <x v="6"/>
    <n v="100"/>
  </r>
  <r>
    <s v="Accion_217"/>
    <s v="Incluir en el informe anual por dependencias, la descripción de las actividades, resultados y conclusiones de los eventos de inducción, reinducción y capacitación junto con el análisis de las evaluaciones de satisfacción."/>
    <s v="Implementar instrumentos y levantar los registros pertinentes para medir la satisfacción en relación con las actividades de inducción reinducción entrenamiento y capacitación."/>
    <x v="0"/>
    <x v="0"/>
    <s v="Wilson Guillermo Herrera Reyes - pwherrer1"/>
    <x v="5"/>
    <s v="Paula Tatiana Arenas Gonzalez - pparenas1"/>
    <s v="Jorge Enrique Sepulveda Afanador - pjsepulv1"/>
    <d v="2015-01-02T00:00:00"/>
    <x v="6"/>
    <n v="100"/>
  </r>
  <r>
    <s v="Accion_218"/>
    <s v="Presentar semestralmente el estado de los indicadores de gestión en Comité SIG"/>
    <s v="Implementar estrategias de comunicación para socializar los resultados de la gestión institucional en el ámbito interno."/>
    <x v="0"/>
    <x v="0"/>
    <s v="Wilson Guillermo Herrera Reyes - pwherrer1"/>
    <x v="2"/>
    <s v="Isauro Cabrera Vega - picabrer1"/>
    <s v="Paula Juliana Serrano Serrano - cpserran1"/>
    <d v="2015-07-31T00:00:00"/>
    <x v="14"/>
    <n v="0"/>
  </r>
  <r>
    <s v="Accion_219"/>
    <s v="Publicar trimestralmente en la intranet del Instituto el consolidado del estado de los indicadores de gestión"/>
    <s v="Implementar estrategias de comunicación para socializar los resultados de la gestión institucional en el ámbito interno."/>
    <x v="0"/>
    <x v="0"/>
    <s v="Wilson Guillermo Herrera Reyes - pwherrer1"/>
    <x v="2"/>
    <s v="Isauro Cabrera Vega - picabrer1"/>
    <s v="Paula Juliana Serrano Serrano - cpserran1"/>
    <d v="2015-07-31T00:00:00"/>
    <x v="14"/>
    <n v="0"/>
  </r>
  <r>
    <s v="Accion_220"/>
    <s v="Ejecutar trámites pendientes"/>
    <s v="El plan de actualización documental que se adelantó en 2014 con todas las dependencias del Instituto no se ejecutó al 100%, con corte al 31 de enero de 2015 alcanzó un avance del 91%."/>
    <x v="0"/>
    <x v="0"/>
    <s v="Wilson Guillermo Herrera Reyes - pwherrer1"/>
    <x v="2"/>
    <s v="Isauro Cabrera Vega - picabrer1"/>
    <s v="Paula Juliana Serrano Serrano - cpserran1"/>
    <d v="2015-05-15T00:00:00"/>
    <x v="15"/>
    <n v="100"/>
  </r>
  <r>
    <s v="Accion_221"/>
    <s v="Crear un documento que permita establecer una metodología para la identificación, gestión y manejo de alertas a los riesgos de corrupción de la entidad, de acuerdo con el plan anticorrupción del IDU vigencia 2015."/>
    <s v="Elaborar socializar e implementar la metodología para la identificación gestión y manejo de alertas de los riesgos de corrupción de la Entidad."/>
    <x v="0"/>
    <x v="0"/>
    <s v="Wilson Guillermo Herrera Reyes - pwherrer1"/>
    <x v="2"/>
    <s v="Isauro Cabrera Vega - picabrer1"/>
    <s v="Paula Juliana Serrano Serrano - cpserran1"/>
    <d v="2015-01-19T00:00:00"/>
    <x v="16"/>
    <n v="100"/>
  </r>
  <r>
    <s v="Accion_222"/>
    <s v="SE FORMULÓ EN PLAN DE MEJORAMIENTO DE CALIDAD VER NOTA DE SEGUIMIENTO"/>
    <s v="Implementar las acciones correctivas contenidas en el plan de mejoramiento en relación con la evaluación a los sistemas de información."/>
    <x v="0"/>
    <x v="0"/>
    <s v="Wilson Guillermo Herrera Reyes - pwherrer1"/>
    <x v="1"/>
    <s v="Hector Pulido Moreno - phpulido1"/>
    <s v="Hector Andres Mafla Trujillo - phmaflat1"/>
    <d v="2015-01-01T00:00:00"/>
    <x v="6"/>
    <n v="100"/>
  </r>
  <r>
    <s v="Accion_223"/>
    <s v="Elaboración del concepto técnico y su posterior resolución por parte de la Secretaría Distrital de Ambiente (SDA), para la otorgación del permiso de ocupación de cauce"/>
    <s v="IDU-50-2012 la no liquidación del contrato a la fecha"/>
    <x v="0"/>
    <x v="0"/>
    <s v="Consuelo Mercedes Russi Suarez - ccrussis1"/>
    <x v="4"/>
    <s v="Jose Javier Suarez Bernal - pjsuarez2"/>
    <s v="Imelda Bernal Raquira - cibernal1"/>
    <d v="2014-10-23T00:00:00"/>
    <x v="9"/>
    <n v="0"/>
  </r>
  <r>
    <s v="Accion_224"/>
    <s v="Elaboración de la minuta de cesión de derechos de autor, Notariada y solicitud de registro en el Ministerio del Interior"/>
    <s v="IDU-50-2012 la no liquidación del contrato a la fecha"/>
    <x v="0"/>
    <x v="0"/>
    <s v="Consuelo Mercedes Russi Suarez - ccrussis1"/>
    <x v="4"/>
    <s v="Jose Javier Suarez Bernal - pjsuarez2"/>
    <s v="Imelda Bernal Raquira - cibernal1"/>
    <d v="2014-10-23T00:00:00"/>
    <x v="9"/>
    <n v="0"/>
  </r>
  <r>
    <s v="Accion_225"/>
    <s v="Aprobación Informe consolidado social"/>
    <s v="IDU-50-2012 la no liquidación del contrato a la fecha"/>
    <x v="0"/>
    <x v="0"/>
    <s v="Consuelo Mercedes Russi Suarez - ccrussis1"/>
    <x v="4"/>
    <s v="Jose Javier Suarez Bernal - pjsuarez2"/>
    <s v="Imelda Bernal Raquira - cibernal1"/>
    <d v="2014-10-23T00:00:00"/>
    <x v="9"/>
    <n v="0"/>
  </r>
  <r>
    <s v="Accion_226"/>
    <s v="Aprobación Informe presupuesto y APUs"/>
    <s v="IDU-50-2012 la no liquidación del contrato a la fecha"/>
    <x v="0"/>
    <x v="0"/>
    <s v="Consuelo Mercedes Russi Suarez - ccrussis1"/>
    <x v="4"/>
    <s v="Jose Javier Suarez Bernal - pjsuarez2"/>
    <s v="Imelda Bernal Raquira - cibernal1"/>
    <d v="2014-10-23T00:00:00"/>
    <x v="9"/>
    <n v="0"/>
  </r>
  <r>
    <s v="Accion_227"/>
    <s v="Aprobación informe especificaciones técnicas de construcción"/>
    <s v="IDU-50-2012 la no liquidación del contrato a la fecha"/>
    <x v="0"/>
    <x v="0"/>
    <s v="Consuelo Mercedes Russi Suarez - ccrussis1"/>
    <x v="4"/>
    <s v="Jose Javier Suarez Bernal - pjsuarez2"/>
    <s v="Imelda Bernal Raquira - cibernal1"/>
    <d v="2014-10-23T00:00:00"/>
    <x v="9"/>
    <n v="0"/>
  </r>
  <r>
    <s v="Accion_228"/>
    <s v="Aprobación informe ejecutivo"/>
    <s v="IDU-50-2012 la no liquidación del contrato a la fecha"/>
    <x v="0"/>
    <x v="0"/>
    <s v="Consuelo Mercedes Russi Suarez - ccrussis1"/>
    <x v="4"/>
    <s v="Jose Javier Suarez Bernal - pjsuarez2"/>
    <s v="Imelda Bernal Raquira - cibernal1"/>
    <d v="2014-10-23T00:00:00"/>
    <x v="9"/>
    <n v="0"/>
  </r>
  <r>
    <s v="Accion_229"/>
    <s v="Aprobación planos definitivos en formato SCAD GIS"/>
    <s v="IDU-50-2012 la no liquidación del contrato a la fecha"/>
    <x v="0"/>
    <x v="0"/>
    <s v="Consuelo Mercedes Russi Suarez - ccrussis1"/>
    <x v="4"/>
    <s v="Jose Javier Suarez Bernal - pjsuarez2"/>
    <s v="Imelda Bernal Raquira - cibernal1"/>
    <d v="2014-10-23T00:00:00"/>
    <x v="9"/>
    <n v="0"/>
  </r>
  <r>
    <s v="Accion_230"/>
    <s v="Aprobación programación de obra"/>
    <s v="IDU-50-2012 la no liquidación del contrato a la fecha"/>
    <x v="0"/>
    <x v="0"/>
    <s v="Consuelo Mercedes Russi Suarez - ccrussis1"/>
    <x v="4"/>
    <s v="Jose Javier Suarez Bernal - pjsuarez2"/>
    <s v="Imelda Bernal Raquira - cibernal1"/>
    <d v="2014-10-23T00:00:00"/>
    <x v="9"/>
    <n v="0"/>
  </r>
  <r>
    <s v="Accion_231"/>
    <s v="Aprobación documentos técnicos para pliegos"/>
    <s v="IDU-50-2012 la no liquidación del contrato a la fecha"/>
    <x v="0"/>
    <x v="0"/>
    <s v="Consuelo Mercedes Russi Suarez - ccrussis1"/>
    <x v="4"/>
    <s v="Jose Javier Suarez Bernal - pjsuarez2"/>
    <s v="Imelda Bernal Raquira - cibernal1"/>
    <d v="2014-10-23T00:00:00"/>
    <x v="9"/>
    <n v="0"/>
  </r>
  <r>
    <s v="Accion_232"/>
    <s v="Entrega producto aprobado"/>
    <s v="IDU-043-2012 La no liquidación del contrato a la fecha"/>
    <x v="0"/>
    <x v="0"/>
    <s v="Consuelo Mercedes Russi Suarez - ccrussis1"/>
    <x v="4"/>
    <s v="Jose Javier Suarez Bernal - pjsuarez2"/>
    <s v="Imelda Bernal Raquira - cibernal1"/>
    <d v="2014-10-23T00:00:00"/>
    <x v="9"/>
    <n v="0"/>
  </r>
  <r>
    <s v="Accion_233"/>
    <s v="Radicación de la minuta de cesión de derechos de autor por parte del Consultor, Notariada, en el Ministerio del Interior"/>
    <s v="IDU-043-2012 La no liquidación del contrato a la fecha"/>
    <x v="0"/>
    <x v="0"/>
    <s v="Consuelo Mercedes Russi Suarez - ccrussis1"/>
    <x v="4"/>
    <s v="Jose Javier Suarez Bernal - pjsuarez2"/>
    <s v="Imelda Bernal Raquira - cibernal1"/>
    <d v="2014-10-23T00:00:00"/>
    <x v="9"/>
    <n v="0"/>
  </r>
  <r>
    <s v="Accion_234"/>
    <s v="Firmar conjuntamente el Acta de Liquidación"/>
    <s v="IDU-043-2012 La no liquidación del contrato a la fecha"/>
    <x v="0"/>
    <x v="0"/>
    <s v="Consuelo Mercedes Russi Suarez - ccrussis1"/>
    <x v="4"/>
    <s v="Jose Javier Suarez Bernal - pjsuarez2"/>
    <s v="Imelda Bernal Raquira - cibernal1"/>
    <d v="2014-10-23T00:00:00"/>
    <x v="9"/>
    <n v="0"/>
  </r>
  <r>
    <s v="Accion_235"/>
    <s v="Entrega del informe final del proyecto."/>
    <s v="IDU-043-2012 La no liquidación del contrato a la fecha"/>
    <x v="0"/>
    <x v="0"/>
    <s v="Consuelo Mercedes Russi Suarez - ccrussis1"/>
    <x v="4"/>
    <s v="Jose Javier Suarez Bernal - pjsuarez2"/>
    <s v="Imelda Bernal Raquira - cibernal1"/>
    <d v="2014-10-23T00:00:00"/>
    <x v="9"/>
    <n v="0"/>
  </r>
  <r>
    <s v="Accion_236"/>
    <s v="Firmar conjuntamente el Acta de Liquidación"/>
    <s v="IDU-043-2012 La no liquidación del contrato a la fecha"/>
    <x v="0"/>
    <x v="0"/>
    <s v="Consuelo Mercedes Russi Suarez - ccrussis1"/>
    <x v="4"/>
    <s v="Jose Javier Suarez Bernal - pjsuarez2"/>
    <s v="Imelda Bernal Raquira - cibernal1"/>
    <d v="2014-10-23T00:00:00"/>
    <x v="9"/>
    <n v="0"/>
  </r>
  <r>
    <s v="Accion_237"/>
    <s v="Revisión, análisis y mejora en la documentación del riesgo R.PE.01 Deficiencia en la Programación Presupuestal"/>
    <s v="Evaluar la forma de fortalecer controles y/o modificar el estatus de la calificación o el nivel del riesgo residual a los riesgos: Deficiencia en la Programación Presupuestal con código R.PE.01 y Que se entregue el anteproyecto sin el ajuste a la cuota gl"/>
    <x v="0"/>
    <x v="0"/>
    <s v="Luz Marina Diaz Ramirez - cldiazra1"/>
    <x v="2"/>
    <s v="Isauro Cabrera Vega - picabrer1"/>
    <s v="Paula Juliana Serrano Serrano - cpserran1"/>
    <d v="2016-07-01T00:00:00"/>
    <x v="17"/>
    <n v="100"/>
  </r>
  <r>
    <s v="Accion_238"/>
    <s v="Revisión y análisis del riesgo R.PE.03 y específicamente de los controles asociados a la causa por modificación unilateral de la SDH, para determinar la mejora del alcance del control de prevención o contingencia."/>
    <s v="Evaluar la forma de fortalecer controles y/o modificar el estatus de la calificación o el nivel del riesgo residual a los riesgos: Deficiencia en la Programación Presupuestal con código R.PE.01 y Que se entregue el anteproyecto sin el ajuste a la cuota gl"/>
    <x v="0"/>
    <x v="0"/>
    <s v="Luz Marina Diaz Ramirez - cldiazra1"/>
    <x v="2"/>
    <s v="Isauro Cabrera Vega - picabrer1"/>
    <s v="Paula Juliana Serrano Serrano - cpserran1"/>
    <d v="2016-07-01T00:00:00"/>
    <x v="17"/>
    <n v="100"/>
  </r>
  <r>
    <s v="Accion_239"/>
    <s v="Revisar y de ser necesario identificar riesgos asociados a la actividad de Armonización de instrumentos de planeación y gestión&quot; junto con sus correspondientes causas y controles…"/>
    <s v="No se evidenció que para la actividad enunciada de &quot;armonización de los instrumentos de planeación y gestión&quot; se cuente con riesgos identificados, valorados, calificados tanto en la matriz de riesgos de Gestión como de Corrupción."/>
    <x v="0"/>
    <x v="0"/>
    <s v="Luz Marina Diaz Ramirez - cldiazra1"/>
    <x v="2"/>
    <s v="Isauro Cabrera Vega - picabrer1"/>
    <s v="Paula Juliana Serrano Serrano - cpserran1"/>
    <d v="2016-07-01T00:00:00"/>
    <x v="17"/>
    <n v="100"/>
  </r>
  <r>
    <s v="Accion_240"/>
    <s v="Realizar una sensibilización a los delegados de las dependencias para la estructuración de indicadores 2016"/>
    <s v="Se evidenció que persiste la debilidad en la formulación y/o metas de algunos indicadores varios de los procesos"/>
    <x v="0"/>
    <x v="0"/>
    <s v="Luz Marina Diaz Ramirez - cldiazra1"/>
    <x v="2"/>
    <s v="Isauro Cabrera Vega - picabrer1"/>
    <s v="Paula Juliana Serrano Serrano - cpserran1"/>
    <d v="2016-01-10T00:00:00"/>
    <x v="18"/>
    <n v="100"/>
  </r>
  <r>
    <s v="Accion_241"/>
    <s v="revisar y ajustar el formato de caracterización de indicadores"/>
    <s v="Se evidenció que persiste la debilidad en la formulación y/o metas de algunos indicadores varios de los procesos"/>
    <x v="0"/>
    <x v="0"/>
    <s v="Luz Marina Diaz Ramirez - cldiazra1"/>
    <x v="2"/>
    <s v="Isauro Cabrera Vega - picabrer1"/>
    <s v="Paula Juliana Serrano Serrano - cpserran1"/>
    <d v="2016-01-10T00:00:00"/>
    <x v="18"/>
    <n v="100"/>
  </r>
  <r>
    <s v="Accion_242"/>
    <s v="Verificar los soportes contables que emite la STTR para la contabilización de las inversiones. 2. Remitir memorando a la STPC corrigiendo la fecha de vencimiento de los CDTs constituidos el 20/08/2015 por valor de $8.500.000.000.oo y el 28/09/2015 po"/>
    <s v="El soporte contable para el registro de operaciones de inversiones e instrumentos derivados presenta debilidades en cuanto a las actividades de control establecidas en la Resolucion 357 de 2008 de la Contaduria General de la Nacion que tiene relacion dire"/>
    <x v="0"/>
    <x v="0"/>
    <s v="Consuelo Mercedes Russi Suarez - ccrussis1"/>
    <x v="9"/>
    <s v="Guiovanni Cubides Moreno - pgcubide1"/>
    <s v="Sandra Maria Moreno Sanchez - psmoreno1"/>
    <d v="2016-03-05T00:00:00"/>
    <x v="0"/>
    <n v="0"/>
  </r>
  <r>
    <s v="Accion_243"/>
    <s v="Solicitar a la DTGC, el acompañamiento, con el fin de llegar a un acuerdo con el IDPC quien es el interventor del contrato y con el consultor señor Fernando Cortes, con el fin de solucionar el producto que no se elaboró por parte del consultor; de igual"/>
    <s v="Convenio-29-2006 la no liquidación del contrato a la fecha"/>
    <x v="0"/>
    <x v="0"/>
    <s v="Consuelo Mercedes Russi Suarez - ccrussis1"/>
    <x v="4"/>
    <s v="Jose Javier Suarez Bernal - pjsuarez2"/>
    <s v="Imelda Bernal Raquira - cibernal1"/>
    <d v="2014-10-23T00:00:00"/>
    <x v="19"/>
    <n v="0"/>
  </r>
  <r>
    <s v="Accion_244"/>
    <s v="Firmar conjuntamente el Acta de Liquidación"/>
    <s v="Convenio-29-2006 la no liquidación del contrato a la fecha"/>
    <x v="0"/>
    <x v="0"/>
    <s v="Consuelo Mercedes Russi Suarez - ccrussis1"/>
    <x v="4"/>
    <s v="Jose Javier Suarez Bernal - pjsuarez2"/>
    <s v="Imelda Bernal Raquira - cibernal1"/>
    <d v="2014-10-23T00:00:00"/>
    <x v="20"/>
    <n v="100"/>
  </r>
  <r>
    <s v="Accion_245"/>
    <s v="Elaborar el informe se archivo y cierre del convenio"/>
    <s v="Convenio-88-2005 IDU-UNICNETRO la no liquidación del contrato a la fecha"/>
    <x v="0"/>
    <x v="0"/>
    <s v="Consuelo Mercedes Russi Suarez - ccrussis1"/>
    <x v="10"/>
    <s v="Diana Maria Ramirez Morales - tppdramire2"/>
    <s v="Imelda Bernal Raquira - cibernal1"/>
    <d v="2014-10-23T00:00:00"/>
    <x v="21"/>
    <n v="100"/>
  </r>
  <r>
    <s v="Accion_246"/>
    <s v="Elaborar el informe se archivo y cierre del convenio"/>
    <s v="Convenio-idu-47-2004 IDU-FONADE la no liquidación del contrato a la fecha"/>
    <x v="0"/>
    <x v="0"/>
    <s v="Consuelo Mercedes Russi Suarez - ccrussis1"/>
    <x v="4"/>
    <s v="Jose Javier Suarez Bernal - pjsuarez2"/>
    <s v="Imelda Bernal Raquira - cibernal1"/>
    <d v="2014-10-23T00:00:00"/>
    <x v="22"/>
    <n v="100"/>
  </r>
  <r>
    <s v="Accion_247"/>
    <s v="Gestionar la suscripción del documento necesario para la devolución d elos recursos a la SHD"/>
    <s v="Convenio 040-2003, IDU-FONDATT la no liquidación del convenio a la fecha"/>
    <x v="0"/>
    <x v="0"/>
    <s v="Consuelo Mercedes Russi Suarez - ccrussis1"/>
    <x v="4"/>
    <s v="Jose Javier Suarez Bernal - pjsuarez2"/>
    <s v="Imelda Bernal Raquira - cibernal1"/>
    <d v="2014-10-23T00:00:00"/>
    <x v="22"/>
    <n v="100"/>
  </r>
  <r>
    <s v="Accion_248"/>
    <s v="Elaborar el informe se archivo y cierre del convenio"/>
    <s v="Convenio 040-2003, IDU-FONDATT la no liquidación del convenio a la fecha"/>
    <x v="0"/>
    <x v="0"/>
    <s v="Consuelo Mercedes Russi Suarez - ccrussis1"/>
    <x v="4"/>
    <s v="Jose Javier Suarez Bernal - pjsuarez2"/>
    <s v="Imelda Bernal Raquira - cibernal1"/>
    <d v="2014-10-23T00:00:00"/>
    <x v="22"/>
    <n v="100"/>
  </r>
  <r>
    <s v="Accion_249"/>
    <s v="Realizar el reporte conforme a lo establecido por la Circular de implementación catálogo de la actividad pública inmobiliaria distrital – CAPID emitida por el DADEP"/>
    <s v="Cumplir las disposiciones del Acuerdo 171 de septiembre 2005 y sus normas reglamentarias, en especial lo relacionado con el reporte de la información de gestión de predios"/>
    <x v="0"/>
    <x v="0"/>
    <s v="Consuelo Mercedes Russi Suarez - ccrussis1"/>
    <x v="11"/>
    <s v="Maria Del Pilar Grajales Restrepo - pmgrajal1"/>
    <s v="Cristian Camilo Bello Rodriguez - ccbellor1"/>
    <d v="2015-11-30T00:00:00"/>
    <x v="1"/>
    <n v="100"/>
  </r>
  <r>
    <s v="Accion_250"/>
    <s v="Una vez aprobada la guía GU-FP-01 (v2) se hará la revisión de los procedimientos PR-EP-88 para ajustarlo y establecer los controles respectivos y definición de los productos en la etapa de Preinversión de Proyectos."/>
    <s v="a) Revisar y de ser pertinente realizar la actualización y alineación del procedimiento N° PR-EP-088 &quot;Formulación Evaluación y Seguimiento de proyectos&quot; versión 1.0 con la Guía &quot;alcance y requerimientos técnicos de los productos en la etapa de pre-inve"/>
    <x v="0"/>
    <x v="0"/>
    <s v="Consuelo Mercedes Russi Suarez - ccrussis1"/>
    <x v="10"/>
    <s v="Diana Maria Ramirez Morales - tppdramire2"/>
    <s v="Gloria Yaneth Arevalo - pgareval1"/>
    <d v="2016-03-01T00:00:00"/>
    <x v="23"/>
    <n v="100"/>
  </r>
  <r>
    <s v="Accion_251"/>
    <s v="Revisión de los indicadores actuiales"/>
    <s v="c) Diseñar Indicadores de gestión que permitan evaluar la gestión de la DTP en la elaboración de los diferentes productos elaborados por la DTP."/>
    <x v="0"/>
    <x v="0"/>
    <s v="Consuelo Mercedes Russi Suarez - ccrussis1"/>
    <x v="10"/>
    <s v="Diana Maria Ramirez Morales - tppdramire2"/>
    <s v="Natalia Mayorga Bohorquez - cnmayorg1"/>
    <d v="2016-03-01T00:00:00"/>
    <x v="24"/>
    <n v="100"/>
  </r>
  <r>
    <s v="Accion_252"/>
    <s v="Revisión del mapa de riesgos con la OAP para calificar de manera adecuada el riesgo RP.FP.02 No ejecutar oportunamente las afctibilidades de acuerdo con los cronogramas definidos."/>
    <s v="Revisar con el apoyo metodológico de la Oficina Asesora de Planeación en el mapa de riesgos del proceso de Factibilidad de proyectos, el riesgo &quot;RP.FP.02. No ejecutar oportunamente las factibilidades de acuerdo con los cronogramas definidos&quot;"/>
    <x v="0"/>
    <x v="0"/>
    <s v="Consuelo Mercedes Russi Suarez - ccrussis1"/>
    <x v="10"/>
    <s v="Diana Maria Ramirez Morales - tppdramire2"/>
    <s v="Natalia Mayorga Bohorquez - cnmayorg1"/>
    <d v="2016-03-01T00:00:00"/>
    <x v="25"/>
    <n v="100"/>
  </r>
  <r>
    <s v="Accion_253"/>
    <s v="Revisión del mapa de riesgos con la OAP para incluir roiesgos que tengan en cuenta las causas evidenciadas."/>
    <s v="Revisar con el apoyo metodológico de la Oficina Asesora de Planeación en el mapa de riesgos del proceso de Factibilidad de proyectos la existencia de otros posibles riesgos generados a partir de las causas evidenciadas."/>
    <x v="0"/>
    <x v="0"/>
    <s v="Consuelo Mercedes Russi Suarez - ccrussis1"/>
    <x v="10"/>
    <s v="Diana Maria Ramirez Morales - tppdramire2"/>
    <s v="Natalia Mayorga Bohorquez - cnmayorg1"/>
    <d v="2016-03-01T00:00:00"/>
    <x v="25"/>
    <n v="100"/>
  </r>
  <r>
    <s v="Accion_254"/>
    <s v="Generar un documento en donde se establezcan los requisitos que debe cumplir el producto de estructuración de programas de conservación de la malla vial y espacio público asociado."/>
    <s v="Hallazgo No. 4. Una vez analizada la documentación y registros entregados (documento de estructuración y priorización de proyectos de conservación para la vigencia 2014, matriz orden de elegibilidad conservación, memorandos dirigidos a DTM) así como la ex"/>
    <x v="0"/>
    <x v="0"/>
    <s v="Wilson Guillermo Herrera Reyes - pwherrer1"/>
    <x v="10"/>
    <s v="Diana Maria Ramirez Morales - tppdramire2"/>
    <s v="Natalia Mayorga Bohorquez - cnmayorg1"/>
    <d v="2015-03-02T00:00:00"/>
    <x v="26"/>
    <n v="100"/>
  </r>
  <r>
    <s v="Accion_255"/>
    <s v="Generar un documento en donde se establezcan los requisitos que debe cumplir el producto de estructuración de programas de conservación de la malla vial y espacio público asociado."/>
    <s v="Hallazgo No. 6. En las evidencias: actas de comité de conservación de 2014, acta plan de acción de emergencias, mapa malla vial y documento &quot;programa para la conservación de la malla vial, espacio público asociado para la ciudad de Bogotá, fase II vigenci"/>
    <x v="0"/>
    <x v="0"/>
    <s v="Wilson Guillermo Herrera Reyes - pwherrer1"/>
    <x v="10"/>
    <s v="Diana Maria Ramirez Morales - tppdramire2"/>
    <s v="Natalia Mayorga Bohorquez - cnmayorg1"/>
    <d v="2015-03-02T00:00:00"/>
    <x v="26"/>
    <n v="0"/>
  </r>
  <r>
    <s v="Accion_256"/>
    <s v="Generar un documento en donde se establezcan los requisitos que debe cumplir el producto de estructuración de programas de conservación de la malla vial y espacio público asociado."/>
    <s v="Hallazgo No.10: Consultada la información disponible sobre el proceso, la documentación y registros en medio físico y en medio magnético suministrada durante la auditoría, así como el análisis de las declaraciones suministradas por los entrevistados, se e"/>
    <x v="0"/>
    <x v="0"/>
    <s v="Wilson Guillermo Herrera Reyes - pwherrer1"/>
    <x v="10"/>
    <s v="Diana Maria Ramirez Morales - tppdramire2"/>
    <s v="Natalia Mayorga Bohorquez - cnmayorg1"/>
    <d v="2015-03-02T00:00:00"/>
    <x v="26"/>
    <n v="0"/>
  </r>
  <r>
    <s v="Accion_257"/>
    <s v="Generar un documento en donde se establezcan los requisitos que debe cumplir el producto de estructuración de programas de conservación de la malla vial y espacio público asociado."/>
    <s v="Hallazgo No. 14: Frente a la caracterización y actividades claves del proceso, analizados los documentos suministrados se evidencia que a través de ellos se documenta razonablemente la actividad de factibilidad de proyectos viales. No obstante en lo que t"/>
    <x v="0"/>
    <x v="0"/>
    <s v="Wilson Guillermo Herrera Reyes - pwherrer1"/>
    <x v="10"/>
    <s v="Diana Maria Ramirez Morales - tppdramire2"/>
    <s v="Natalia Mayorga Bohorquez - cnmayorg1"/>
    <d v="2015-03-02T00:00:00"/>
    <x v="26"/>
    <n v="0"/>
  </r>
  <r>
    <s v="Accion_258"/>
    <s v="Crear un &quot;Listado Maestro de Documentos&quot; elaborados en la DTP"/>
    <s v="Hallazgo No. 18: Se evidenció en el proceso Factibilidad de Proyectos que para el 100% de los productos de factibilidad revisados en la auditoría, se recibieron observaciones sobre solicitud de ajustes, asociadas a la no conformidad del producto, en lo qu"/>
    <x v="0"/>
    <x v="0"/>
    <s v="Wilson Guillermo Herrera Reyes - pwherrer1"/>
    <x v="10"/>
    <s v="Diana Maria Ramirez Morales - tppdramire2"/>
    <s v="Natalia Mayorga Bohorquez - cnmayorg1"/>
    <d v="2015-04-13T00:00:00"/>
    <x v="8"/>
    <n v="0"/>
  </r>
  <r>
    <s v="Accion_259"/>
    <s v="Socialización de los documentos generados"/>
    <s v="Hallazgo No. 18: Se evidenció en el proceso Factibilidad de Proyectos que para el 100% de los productos de factibilidad revisados en la auditoría, se recibieron observaciones sobre solicitud de ajustes, asociadas a la no conformidad del producto, en lo qu"/>
    <x v="0"/>
    <x v="0"/>
    <s v="Wilson Guillermo Herrera Reyes - pwherrer1"/>
    <x v="10"/>
    <s v="Diana Maria Ramirez Morales - tppdramire2"/>
    <s v="Natalia Mayorga Bohorquez - cnmayorg1"/>
    <d v="2015-08-07T00:00:00"/>
    <x v="27"/>
    <n v="0"/>
  </r>
  <r>
    <s v="Accion_260"/>
    <s v="Generar un documento en donde se establezcan los requisitos que debe cumplir el producto de estructuración de programas de conservación de la malla vial y espacio público asociado."/>
    <s v="Hallazgo No. 4. Una vez analizada la documentación y registros entregados (documento de estructuración y priorización de proyectos de conservación para la vigencia 2014, matriz orden de elegibilidad conservación, memorandos dirigidos a DTM) así como la ex"/>
    <x v="0"/>
    <x v="0"/>
    <s v="Wilson Guillermo Herrera Reyes - pwherrer1"/>
    <x v="10"/>
    <s v="Diana Maria Ramirez Morales - tppdramire2"/>
    <s v="Natalia Mayorga Bohorquez - cnmayorg1"/>
    <d v="2015-03-02T00:00:00"/>
    <x v="26"/>
    <n v="0"/>
  </r>
  <r>
    <s v="Accion_261"/>
    <s v="Generar un documento en donde se establezcan los requisitos que debe cumplir el producto de estructuración de programas de conservación de la malla vial y espacio público asociado."/>
    <s v="Hallazgo No. 6. En las evidencias: actas de comité de conservación de 2014, acta plan de acción de emergencias, mapa malla vial y documento &quot;programa para la conservación de la malla vial, espacio público asociado para la ciudad de Bogotá, fase II vigenci"/>
    <x v="0"/>
    <x v="0"/>
    <s v="Wilson Guillermo Herrera Reyes - pwherrer1"/>
    <x v="10"/>
    <s v="Diana Maria Ramirez Morales - tppdramire2"/>
    <s v="Natalia Mayorga Bohorquez - cnmayorg1"/>
    <d v="2015-03-02T00:00:00"/>
    <x v="26"/>
    <n v="100"/>
  </r>
  <r>
    <s v="Accion_262"/>
    <s v="Generar un documento en donde se establezcan los requisitos que debe cumplir el producto de estructuración de programas de conservación de la malla vial y espacio público asociado."/>
    <s v="Hallazgo No.10: Consultada la información disponible sobre el proceso, la documentación y registros en medio físico y en medio magnético suministrada durante la auditoría, así como el análisis de las declaraciones suministradas por los entrevistados, se e"/>
    <x v="0"/>
    <x v="0"/>
    <s v="Wilson Guillermo Herrera Reyes - pwherrer1"/>
    <x v="10"/>
    <s v="Diana Maria Ramirez Morales - tppdramire2"/>
    <s v="Natalia Mayorga Bohorquez - cnmayorg1"/>
    <d v="2015-03-02T00:00:00"/>
    <x v="26"/>
    <n v="100"/>
  </r>
  <r>
    <s v="Accion_263"/>
    <s v="Generar un documento en donde se establezcan los requisitos que debe cumplir el producto de estructuración de programas de conservación de la malla vial y espacio público asociado."/>
    <s v="Hallazgo No. 14: Frente a la caracterización y actividades claves del proceso, analizados los documentos suministrados se evidencia que a través de ellos se documenta razonablemente la actividad de factibilidad de proyectos viales. No obstante en lo que t"/>
    <x v="0"/>
    <x v="0"/>
    <s v="Wilson Guillermo Herrera Reyes - pwherrer1"/>
    <x v="10"/>
    <s v="Diana Maria Ramirez Morales - tppdramire2"/>
    <s v="Natalia Mayorga Bohorquez - cnmayorg1"/>
    <d v="2015-03-02T00:00:00"/>
    <x v="26"/>
    <n v="100"/>
  </r>
  <r>
    <s v="Accion_264"/>
    <s v="Crear un &quot;Listado Maestro de Documentos&quot; elaborados en la DTP"/>
    <s v="Hallazgo No. 18: Se evidenció en el proceso Factibilidad de Proyectos que para el 100% de los productos de factibilidad revisados en la auditoría, se recibieron observaciones sobre solicitud de ajustes, asociadas a la no conformidad del producto, en lo qu"/>
    <x v="0"/>
    <x v="0"/>
    <s v="Wilson Guillermo Herrera Reyes - pwherrer1"/>
    <x v="10"/>
    <s v="Diana Maria Ramirez Morales - tppdramire2"/>
    <s v="Natalia Mayorga Bohorquez - cnmayorg1"/>
    <d v="2015-04-13T00:00:00"/>
    <x v="8"/>
    <n v="100"/>
  </r>
  <r>
    <s v="Accion_265"/>
    <s v="Socialización de los documentos generados"/>
    <s v="Hallazgo No. 18: Se evidenció en el proceso Factibilidad de Proyectos que para el 100% de los productos de factibilidad revisados en la auditoría, se recibieron observaciones sobre solicitud de ajustes, asociadas a la no conformidad del producto, en lo qu"/>
    <x v="0"/>
    <x v="0"/>
    <s v="Wilson Guillermo Herrera Reyes - pwherrer1"/>
    <x v="10"/>
    <s v="Diana Maria Ramirez Morales - tppdramire2"/>
    <s v="Natalia Mayorga Bohorquez - cnmayorg1"/>
    <d v="2015-08-07T00:00:00"/>
    <x v="27"/>
    <n v="100"/>
  </r>
  <r>
    <s v="Accion_266"/>
    <s v="Actualizar el Manual de Derechos de Petición seguir consultando a la ciudadania frente a la satisfacción por la calidad de las respuestas recibidas y generar un informe trimestral de Derechos de petición dirigido a la Dirección General con copia a OCI un"/>
    <s v="No se evidencia revisión aleatoria a la calidad de las respuestas a las peticiones durante el año 2014, incumpliendo lo observado por el manual de derechos de petición (pág. 29), afectando el cumplimiento del numeral 7.2.3 al no contar con disposiciones"/>
    <x v="0"/>
    <x v="0"/>
    <s v="Hector Pulido Moreno - phpulido1"/>
    <x v="12"/>
    <s v="Lucy Molano Rodriguez - plmolano1"/>
    <s v="Luisa Fernanda Aguilar Peña - plaguila2"/>
    <d v="2015-01-15T00:00:00"/>
    <x v="6"/>
    <n v="0"/>
  </r>
  <r>
    <s v="Accion_267"/>
    <s v="Presentar en comité directivo trimestralmente los resultados de los informes de percepción ciudadana igualmente socializar internamente y si es el caso documentar las acciones de mejora que se propongan y/o informar al área competente para que este tome"/>
    <s v="No se evidencia un análisis de datos y toma de acciones de mejora frente a los informes 2014 que genera el grupo de Seguimiento sobre la percepción ciudadana frente a los diferentes trámites y servicios y proyectos misionales, incumpliendo lo requerido en"/>
    <x v="0"/>
    <x v="0"/>
    <s v="Hector Pulido Moreno - phpulido1"/>
    <x v="12"/>
    <s v="Lucy Molano Rodriguez - plmolano1"/>
    <s v="Luisa Fernanda Aguilar Peña - plaguila2"/>
    <d v="2015-01-15T00:00:00"/>
    <x v="6"/>
    <n v="0"/>
  </r>
  <r>
    <s v="Accion_268"/>
    <s v="Documentar las acciones preventivas y/o correctivas que se identifiquen en la gestión de la OTC"/>
    <s v="No se evidencia aplicación del procedimiento de Acciones Correctivas y Preventivas durante el año 2014, ni el uso de los formatos allí solicitados"/>
    <x v="0"/>
    <x v="0"/>
    <s v="Hector Pulido Moreno - phpulido1"/>
    <x v="12"/>
    <s v="Lucy Molano Rodriguez - plmolano1"/>
    <s v="Luisa Fernanda Aguilar Peña - plaguila2"/>
    <d v="2015-01-15T00:00:00"/>
    <x v="6"/>
    <n v="0"/>
  </r>
  <r>
    <s v="Accion_269"/>
    <s v="Presentar en comité directivo trimestralmente los resultados de los informes de percepción ciudadana igualmente socializar internamente y si es el caso documentar las acciones de mejora que se propongan y/o informar al área competente para que este tome"/>
    <s v="No se evidencia que la Entidad analice los datos apropiados para demostrar la conveniencia, adecuación, eficacia, eficiencia y efectividad del sistema de gestión de la calidad con el fin de determinar la mejora continua del mismo."/>
    <x v="0"/>
    <x v="0"/>
    <s v="Hector Pulido Moreno - phpulido1"/>
    <x v="12"/>
    <s v="Lucy Molano Rodriguez - plmolano1"/>
    <s v="Luisa Fernanda Aguilar Peña - plaguila2"/>
    <d v="2015-04-30T00:00:00"/>
    <x v="6"/>
    <n v="0"/>
  </r>
  <r>
    <s v="Accion_270"/>
    <s v="1. Contar con un aviso informativo al ingresar a la entidad y a áreas restringidas sobre el uso de la información que se solicita para el ingreso."/>
    <s v="Se evidencia que para algunos casos la entidad no asegura la implementación de disposiciones eficaces para la comunicación con los clientes y el manejo de los datos personales"/>
    <x v="0"/>
    <x v="0"/>
    <s v="Hector Pulido Moreno - phpulido1"/>
    <x v="2"/>
    <s v="Isauro Cabrera Vega - picabrer1"/>
    <s v="Paula Juliana Serrano Serrano - cpserran1"/>
    <d v="2015-03-30T00:00:00"/>
    <x v="28"/>
    <n v="0"/>
  </r>
  <r>
    <s v="Accion_271"/>
    <s v="Ajustar las plantillas en los sistemas de información que lo permitan con el fin de tener un control de la versión del plano y las revisiones y verificaciones realizadas."/>
    <s v="No se asegura la planificación y control del diseño y desarrollo de los productos/servicios resultantes en el proceso de diseño de proyectos. Incumpliendo requisito 7.3 de la norma."/>
    <x v="0"/>
    <x v="0"/>
    <s v="Wilson Guillermo Herrera Reyes - pwherrer1"/>
    <x v="10"/>
    <s v="Diana Maria Ramirez Morales - tppdramire2"/>
    <s v="Natalia Mayorga Bohorquez - cnmayorg1"/>
    <d v="2015-04-15T00:00:00"/>
    <x v="29"/>
    <n v="100"/>
  </r>
  <r>
    <s v="Accion_272"/>
    <s v="Actualizar y/o derogar los documentos de acuerdo con la normatividad ambiental vigente: 3OAGAIGAGA01_PROTOCOLO_ PARA_ LOS_ TRAMITES_ DE_ LICENCIAS_ PERMISOS_ Y_ AUTORIZACIONES.pdf. PRAC02 AHORRO Y USO EFICIENTE DEL AGUA Y ENERGIA V_3.0.pdf PRAC03 MANEJO"/>
    <s v="Se evidencia que algunos de los procedimientos asociados al Proceso de Gestión Ambiental, Calidad y S&amp;SO se encuentran desactualizados pues presentan normativa derogada"/>
    <x v="0"/>
    <x v="0"/>
    <s v="Luz Marina Diaz Ramirez - cldiazra1"/>
    <x v="13"/>
    <s v="William Hernan Rodriguez Castellanos - pwrodrig1"/>
    <s v="Blanca Nubia Penuela Roa - cbpenuel1"/>
    <d v="2015-12-22T00:00:00"/>
    <x v="30"/>
    <n v="100"/>
  </r>
  <r>
    <s v="Accion_273"/>
    <s v="Actualizar el normograma publicado en la intranet y asociado al proceso de Gestión Ambiental Calidad y SST."/>
    <s v="b) Por otra parte se evidenció desactualización del normograma publicado en la intranet y asociado al proceso de Gestión Ambiental, Calidad y S&amp;SO toda vez que no presenta los Decretos: 1072 de 26 de mayo 2015 (por el cual se expide Decreto único Reglame"/>
    <x v="0"/>
    <x v="0"/>
    <s v="Luz Marina Diaz Ramirez - cldiazra1"/>
    <x v="5"/>
    <s v="Paula Tatiana Arenas Gonzalez - pparenas1"/>
    <s v="Jorge Enrique Sepulveda Afanador - pjsepulv1"/>
    <d v="2015-12-11T00:00:00"/>
    <x v="6"/>
    <n v="100"/>
  </r>
  <r>
    <s v="Accion_274"/>
    <s v="Se va a socializar un rol de acceso para que la STRH y la"/>
    <s v="Se evidenció debilidad en el control de los documentos del Sistema, toda vez que existe duplicidad de información puesto que por dos rutas diferentes en la intranet se encuentra documentación e información de los subsistemas actualizada y obsoleta."/>
    <x v="0"/>
    <x v="0"/>
    <s v="Luz Marina Diaz Ramirez - cldiazra1"/>
    <x v="5"/>
    <s v="Paula Tatiana Arenas Gonzalez - pparenas1"/>
    <s v="Jorge Enrique Sepulveda Afanador - pjsepulv1"/>
    <d v="2015-12-15T00:00:00"/>
    <x v="6"/>
    <n v="100"/>
  </r>
  <r>
    <s v="Accion_275"/>
    <s v="1) Coordinar con los representantes del COPASST para que se informe a los trabajadores las actividades de SST. 2) Aumentar las estrategias de comunicación de las actividades de SST."/>
    <s v="No se evidenció documento y/o procedimiento implementado que describa la forma como la entidad fomenta la participación y consulta de los trabajadores (funcionarios y contratistas) en: La identificación de peligros valoración de riesgos y determinación de"/>
    <x v="0"/>
    <x v="0"/>
    <s v="Luz Marina Diaz Ramirez - cldiazra1"/>
    <x v="5"/>
    <s v="Paula Tatiana Arenas Gonzalez - pparenas1"/>
    <s v="Jorge Enrique Sepulveda Afanador - pjsepulv1"/>
    <d v="2016-01-10T00:00:00"/>
    <x v="4"/>
    <n v="100"/>
  </r>
  <r>
    <s v="Accion_276"/>
    <s v="1) Hacer la gestión para comprar y dotar lo botiquines y comprar las camillas que sean necesarias para dotar los obsoletas. 2) Manejar inventarios de elementos para dotar botiquines con base en lo pactado en el PEC. 3) Coordinar con STRF para que la"/>
    <s v="Se evidenció que debilidad en controles que garanticen el cumplimiento de los requerimientos establecidos en el numeral 6 del Plan de Emergencias y Contingencias IDU para todas las Sedes PL-AC-01 Versión 1.0 que determina los recursos físicos en cada piso"/>
    <x v="0"/>
    <x v="0"/>
    <s v="Luz Marina Diaz Ramirez - cldiazra1"/>
    <x v="5"/>
    <s v="Paula Tatiana Arenas Gonzalez - pparenas1"/>
    <s v="Jorge Enrique Sepulveda Afanador - pjsepulv1"/>
    <d v="2016-01-10T00:00:00"/>
    <x v="31"/>
    <n v="100"/>
  </r>
  <r>
    <s v="Accion_277"/>
    <s v="1) Publicar en la intranet y socializar el reglamento a todos los funcionarios. 2) Actualizar el reglamento de Higiene y Seguridad Industrial del IDU. 3) Incluir en la inducción y reinducción los temas de SST. 4) Utilizar diferentes estrategias par"/>
    <s v="No se encontró publicado en ninguna de las sedes el reglamento de Higiene y Seguridad Industrial del IDU tampoco se evidenciaron registros de socialización ni capacitaciones a los colaboradores del IDU tal y como lo demanda la Resolución 2400 de 1979. A"/>
    <x v="0"/>
    <x v="0"/>
    <s v="Luz Marina Diaz Ramirez - cldiazra1"/>
    <x v="5"/>
    <s v="Paula Tatiana Arenas Gonzalez - pparenas1"/>
    <s v="Jorge Enrique Sepulveda Afanador - pjsepulv1"/>
    <d v="2016-01-10T00:00:00"/>
    <x v="4"/>
    <n v="100"/>
  </r>
  <r>
    <s v="Accion_278"/>
    <s v="CORRECCION: Asegurar que en las actas del comité GEL queden incluida la socialización y los resultados de las encuestas de satisfacción."/>
    <s v="No se evidenció que se hayan tomado acciones correctivas y/o preventivas a partir de los resultados obtenidos por las encuestas y los cuales se dieron a conocer a las diferentes áreas, dentro de los Comités Gobierno en Línea."/>
    <x v="0"/>
    <x v="0"/>
    <s v="Luz Marina Diaz Ramirez - cldiazra1"/>
    <x v="12"/>
    <s v="Lucy Molano Rodriguez - plmolano1"/>
    <s v="Luisa Fernanda Aguilar Peña - plaguila2"/>
    <d v="2015-12-01T00:00:00"/>
    <x v="4"/>
    <n v="100"/>
  </r>
  <r>
    <s v="Accion_279"/>
    <s v="Validar y socializar los resultados directamente con las áreas responsables del trámite para los casos en que los resultados de la satisfacción sean ≤ a 85%"/>
    <s v="No se evidenció que se hayan tomado acciones correctivas y/o preventivas a partir de los resultados obtenidos por las encuestas y los cuales se dieron a conocer a las diferentes áreas, dentro de los Comités Gobierno en Línea."/>
    <x v="0"/>
    <x v="0"/>
    <s v="Luz Marina Diaz Ramirez - cldiazra1"/>
    <x v="12"/>
    <s v="Lucy Molano Rodriguez - plmolano1"/>
    <s v="Luisa Fernanda Aguilar Peña - plaguila2"/>
    <d v="2015-12-01T00:00:00"/>
    <x v="32"/>
    <n v="100"/>
  </r>
  <r>
    <s v="Accion_280"/>
    <s v="Elaborar implementar y oficializar 4 procedimientos asociados a la gestión social en las etapas del proyecto (factibilidad estudios y diseños construcción mantenimiento)"/>
    <s v="No se evidenciaron procedimientos documentados que establezcan claramente las actividades y responsables frente a la Gestión Social en cada etapa de los diferentes proyectos de desarrollo urbano, que realizan las áreas técnicas"/>
    <x v="0"/>
    <x v="0"/>
    <s v="Luz Marina Diaz Ramirez - cldiazra1"/>
    <x v="12"/>
    <s v="Lucy Molano Rodriguez - plmolano1"/>
    <s v="Luisa Fernanda Aguilar Peña - plaguila2"/>
    <d v="2015-12-01T00:00:00"/>
    <x v="31"/>
    <n v="100"/>
  </r>
  <r>
    <s v="Accion_281"/>
    <s v="Realizar seguimiento respecto a las solicitudes de Conceptos Jurídicos de la Subdirección General Jurídica desde su inicio hasta su publicación dentro de los parámetros de la Instrucción Jurídica Interna 20124050224703 y la Circular No. 6 del 31 de mar"/>
    <s v="Tramitar dentro del término normativo las solicitudes de concepto que realicen las distintas áreas de la entidad."/>
    <x v="0"/>
    <x v="0"/>
    <s v="Eileen Dianny Ussa Garzon - peussaga1"/>
    <x v="14"/>
    <s v="Martha Liliana Gonzalez Martinez - pmgonzal3"/>
    <s v="Silvia Juliana Gonzalez Palomino - csgonzal3"/>
    <d v="2015-01-01T00:00:00"/>
    <x v="33"/>
    <n v="100"/>
  </r>
  <r>
    <s v="Accion_282"/>
    <s v="Realizar seguimiento respecto a las solicitudes de Conceptos Jurídicos de la Subdirección General Jurídica desde su inicio hasta su publicación dentro de los parámetros de la Instrucción Jurídica Interna 20124050224703 y la Circular No. 6 del 31 de mar"/>
    <s v="Asegurar que el trámite y negación de las solicitudes de concepto estén ajustadas al Memorando de Instrucción Jurídica Interna 20124050224703 y la Circular No. 6 del 31 de marzo de 2014"/>
    <x v="0"/>
    <x v="0"/>
    <s v="Eileen Dianny Ussa Garzon - peussaga1"/>
    <x v="14"/>
    <s v="Martha Liliana Gonzalez Martinez - pmgonzal3"/>
    <s v="Silvia Juliana Gonzalez Palomino - csgonzal3"/>
    <d v="2016-01-01T00:00:00"/>
    <x v="33"/>
    <n v="100"/>
  </r>
  <r>
    <s v="Accion_283"/>
    <s v="Realizar seguimiento respecto a las solicitudes de Conceptos Jurídicos de la Subdirección General Jurídica desde su inicio hasta su publicación dentro de los parámetros de la Instrucción Jurídica Interna 20124050224703 y la Circular No. 6 del 31 de mar"/>
    <s v="Tramitar dentro del término normativo las solicitudes de concepto que realicen las distintas áreas de la entidad."/>
    <x v="0"/>
    <x v="0"/>
    <s v="Eileen Dianny Ussa Garzon - peussaga1"/>
    <x v="14"/>
    <s v="Martha Liliana Gonzalez Martinez - pmgonzal3"/>
    <s v="Silvia Juliana Gonzalez Palomino - csgonzal3"/>
    <d v="2016-01-01T00:00:00"/>
    <x v="33"/>
    <n v="100"/>
  </r>
  <r>
    <s v="Accion_284"/>
    <s v="Realizar seguimiento respecto a las solicitudes de Conceptos Jurídicos de la Subdirección General Jurídica desde su inicio hasta su publicación dentro de los parámetros de la Instrucción Jurídica Interna 20124050224703 y la Circular No. 6 del 31 de mar"/>
    <s v="Asegurar que el trámite y negación de las solicitudes de concepto estén ajustadas al Memorando de Instrucción Jurídica Interna 20124050224703 y la Circular No. 6 del 31 de marzo de 2014"/>
    <x v="0"/>
    <x v="0"/>
    <s v="Eileen Dianny Ussa Garzon - peussaga1"/>
    <x v="14"/>
    <s v="Martha Liliana Gonzalez Martinez - pmgonzal3"/>
    <s v="Silvia Juliana Gonzalez Palomino - csgonzal3"/>
    <d v="2016-01-01T00:00:00"/>
    <x v="33"/>
    <n v="100"/>
  </r>
  <r>
    <s v="Accion_285"/>
    <s v="Actualizar y divulgar el Procedimiento de Prevención del Daño Antijurídico de acuerdo con los lineamientos establecidos por la SGJ."/>
    <s v="Incumplimiento de los tiempos establecidos para elaborar y expedir la Instrucción Jurídica que contiene la estrategia de prevención aprobada por el Comité de Conciliación."/>
    <x v="0"/>
    <x v="0"/>
    <s v="Eileen Dianny Ussa Garzon - peussaga1"/>
    <x v="15"/>
    <s v="Gisele Brigite Bellmont - pgbellmo1"/>
    <s v="Maria Diva Fuentes Meneses - pmfuente1"/>
    <d v="2016-02-01T00:00:00"/>
    <x v="34"/>
    <n v="100"/>
  </r>
  <r>
    <s v="Accion_286"/>
    <s v="Actualizar y divulgar el Procedimiento de Prevención del Daño Antijurídico de acuerdo con los lineamientos establecidos por la SGJ."/>
    <s v="No se realiza seguimiento a la ejecución y cumplimiento de las estrategias de daño antijurídico implementadas, según lo descrito en el procedimiento."/>
    <x v="0"/>
    <x v="0"/>
    <s v="Eileen Dianny Ussa Garzon - peussaga1"/>
    <x v="15"/>
    <s v="Gisele Brigite Bellmont - pgbellmo1"/>
    <s v="Maria Diva Fuentes Meneses - pmfuente1"/>
    <d v="2016-02-01T00:00:00"/>
    <x v="34"/>
    <n v="100"/>
  </r>
  <r>
    <s v="Accion_287"/>
    <s v="Actualizar y divulgar el Procedimiento de Prevención del Daño Antijurídico de acuerdo con los lineamientos establecidos por la SGJ."/>
    <s v="No se está realizando la publicación en flash IDU del cumplimiento de las estrategias de daño antijurídico implementadas."/>
    <x v="0"/>
    <x v="0"/>
    <s v="Eileen Dianny Ussa Garzon - peussaga1"/>
    <x v="15"/>
    <s v="Gisele Brigite Bellmont - pgbellmo1"/>
    <s v="Maria Diva Fuentes Meneses - pmfuente1"/>
    <d v="2016-02-01T00:00:00"/>
    <x v="34"/>
    <n v="100"/>
  </r>
  <r>
    <s v="Accion_288"/>
    <s v="Actualizar y divulgar el Procedimiento de Prevención del Daño Antijurídico de acuerdo con los lineamientos establecidos por la SGJ."/>
    <s v="La normatividad aplicable al procedimiento se encuentra desactualizada y se deben incluir otras normas vigentes."/>
    <x v="0"/>
    <x v="0"/>
    <s v="Eileen Dianny Ussa Garzon - peussaga1"/>
    <x v="15"/>
    <s v="Gisele Brigite Bellmont - pgbellmo1"/>
    <s v="Maria Diva Fuentes Meneses - pmfuente1"/>
    <d v="2016-02-01T00:00:00"/>
    <x v="34"/>
    <n v="100"/>
  </r>
  <r>
    <s v="Accion_289"/>
    <s v="Realizar depuración al plan de mejoramiento interno consolidado por áreas de acuerdo con el plan de acción a seguir."/>
    <s v="En el seguimiento al Plan de Mejoramiento Interno se ha identificado que una cantidad importante de las acciones correctivas formuladas por las dependencias del IDU, presentan información inconsistente."/>
    <x v="0"/>
    <x v="0"/>
    <s v="Luz Marina Diaz Ramirez - cldiazra1"/>
    <x v="16"/>
    <s v="Ismael Martinez Guerrero - pimartin1"/>
    <s v="Camilo Oswaldo Barajas Sierra - pcbaraja1"/>
    <d v="2015-08-01T00:00:00"/>
    <x v="35"/>
    <n v="100"/>
  </r>
  <r>
    <s v="Accion_290"/>
    <s v="Liderar la puesta en marcha del aplicativo que se desarrolla para la administración de los planes de mejoramiento"/>
    <s v="Las áreas no tienen claros sus compromisos en lo que tiene que ver con los Planes de Mejoramiento Internos, impactando negativamente al proceso de mejoramiento continuo."/>
    <x v="0"/>
    <x v="0"/>
    <s v="Luz Marina Diaz Ramirez - cldiazra1"/>
    <x v="16"/>
    <s v="Ismael Martinez Guerrero - pimartin1"/>
    <s v="Luz Marina Diaz Ramirez - cldiazra1"/>
    <d v="2015-10-01T00:00:00"/>
    <x v="35"/>
    <n v="100"/>
  </r>
  <r>
    <s v="Accion_291"/>
    <s v="Solicitar a la DTD que realice una capacitación y/o inducción del procedimiento del cambio de Estudios y Diseños"/>
    <s v="Solicitar la socialización y capacitación de los procedimientos de otras áreas que se aplican en la DTC"/>
    <x v="0"/>
    <x v="0"/>
    <s v="Diego Fernando Aparicio Fuentes - pdaparic1"/>
    <x v="17"/>
    <s v="Hugo Alejandro Morales Montana - phmorale1"/>
    <s v="Habib Leonardo Mejia Rivera - chmejiar1"/>
    <d v="2015-05-08T00:00:00"/>
    <x v="36"/>
    <n v="0"/>
  </r>
  <r>
    <s v="Accion_292"/>
    <s v="Solicitar a la DTGC que realice una capacitación y/o inducción del procedimiento de Declaración de incumplimiento para la imposición de multa"/>
    <s v="Solicitar la socialización y capacitación de los procedimientos de otras áreas que se aplican en la DTC"/>
    <x v="0"/>
    <x v="0"/>
    <s v="Diego Fernando Aparicio Fuentes - pdaparic1"/>
    <x v="17"/>
    <s v="Hugo Alejandro Morales Montana - phmorale1"/>
    <s v="Habib Leonardo Mejia Rivera - chmejiar1"/>
    <d v="2015-05-08T00:00:00"/>
    <x v="36"/>
    <n v="100"/>
  </r>
  <r>
    <s v="Accion_293"/>
    <s v="Elaborar el proyecto de plan de acción de la siguiente vigencia en el mes de diciembre en el que se incluyan las actividades identificadas en la autoevaluación."/>
    <s v="En la autoevaluación de algunos criterios del Planear la STRH se autocalificó &quot;Casi Siempre&quot; entre otros: Plan de acción Acuerdos de Gestión Evaluación del Desempeño Indicadores etc."/>
    <x v="0"/>
    <x v="0"/>
    <s v="Fernando Garavito Guerra - pfgaravi1"/>
    <x v="5"/>
    <s v="Paula Tatiana Arenas Gonzalez - pparenas1"/>
    <s v="Jorge Enrique Sepulveda Afanador - pjsepulv1"/>
    <d v="2015-12-01T00:00:00"/>
    <x v="6"/>
    <n v="100"/>
  </r>
  <r>
    <s v="Accion_294"/>
    <s v="Formalizar el plan de acción definitivo del área"/>
    <s v="En la autoevaluación de algunos criterios del Planear la STRH se autocalificó &quot;Casi Siempre&quot; entre otros: Plan de acción Acuerdos de Gestión Evaluación del Desempeño Indicadores etc."/>
    <x v="0"/>
    <x v="0"/>
    <s v="Fernando Garavito Guerra - pfgaravi1"/>
    <x v="5"/>
    <s v="Paula Tatiana Arenas Gonzalez - pparenas1"/>
    <s v="Jorge Enrique Sepulveda Afanador - pjsepulv1"/>
    <d v="2016-01-04T00:00:00"/>
    <x v="37"/>
    <n v="100"/>
  </r>
  <r>
    <s v="Accion_295"/>
    <s v="Socializar entre los funcionarios de la dependencia el plan de acción del área"/>
    <s v="En la autoevaluación de algunos criterios del Planear la STRH se autocalificó &quot;Casi Siempre&quot; entre otros: Plan de acción Acuerdos de Gestión Evaluación del Desempeño Indicadores etc."/>
    <x v="0"/>
    <x v="0"/>
    <s v="Fernando Garavito Guerra - pfgaravi1"/>
    <x v="5"/>
    <s v="Paula Tatiana Arenas Gonzalez - pparenas1"/>
    <s v="Jorge Enrique Sepulveda Afanador - pjsepulv1"/>
    <d v="2016-02-01T00:00:00"/>
    <x v="38"/>
    <n v="100"/>
  </r>
  <r>
    <s v="Accion_296"/>
    <s v="Continuar informando el Plan de Trabajo de las actividades del área generadoras de la observación de la autoevaluación a los superiores de la STRH explicando los riesgos que se podrían generar ante incumplimientos."/>
    <s v="En la autoevaluación de algunos criterios del Hacer la STRH se autocalificó &quot;Casi Siempre&quot; entre otros: 2. Ejecución de actividades definidas en planes programas etc. 3. Gestión frente a problemas fallas y riesgos. 4. Ejecución oportuna de procesos de con"/>
    <x v="0"/>
    <x v="0"/>
    <s v="Fernando Garavito Guerra - pfgaravi1"/>
    <x v="5"/>
    <s v="Paula Tatiana Arenas Gonzalez - pparenas1"/>
    <s v="Jorge Enrique Sepulveda Afanador - pjsepulv1"/>
    <d v="2016-03-01T00:00:00"/>
    <x v="39"/>
    <n v="100"/>
  </r>
  <r>
    <s v="Accion_297"/>
    <s v="Realizar periódicamente reuniones de seguimiento al interior del área incluyendo la socialización de los temas tratados en los Comités que participa la STRH y diligenciar los correspondientes registros de su ejecución (actas)."/>
    <s v="En la autoevaluación de algunos criterios del Verificar la STRH se autocalificó &quot;Casi Siempre&quot; entre otros: 2. Seguimiento comités. 3 a 3 b 3 c 3 d Seguimiento productos planes programas proyectos trámites y servicios"/>
    <x v="0"/>
    <x v="0"/>
    <s v="Fernando Garavito Guerra - pfgaravi1"/>
    <x v="5"/>
    <s v="Paula Tatiana Arenas Gonzalez - pparenas1"/>
    <s v="Jorge Enrique Sepulveda Afanador - pjsepulv1"/>
    <d v="2015-07-01T00:00:00"/>
    <x v="1"/>
    <n v="100"/>
  </r>
  <r>
    <s v="Accion_298"/>
    <s v="Socializar sensibilizar y poner en práctica los formatos de acciones correctivas preventivas y de seguimiento a la implementación de las acciones de mejora documentadas."/>
    <s v="En la autoevaluación de algunos criterios del Mejorar la STRH se autocalificó &quot;Casi Siempre&quot; en el registro de las acciones correctivas y/o preventivas que se generan de manera autónoma"/>
    <x v="0"/>
    <x v="0"/>
    <s v="Fernando Garavito Guerra - pfgaravi1"/>
    <x v="5"/>
    <s v="Paula Tatiana Arenas Gonzalez - pparenas1"/>
    <s v="Jorge Enrique Sepulveda Afanador - pjsepulv1"/>
    <d v="2015-08-01T00:00:00"/>
    <x v="40"/>
    <n v="100"/>
  </r>
  <r>
    <s v="Accion_299"/>
    <s v="Solicitar a la OAP la estandarización de dos formatos: 1. Formato Aprobación Garantías Contratos derivados de Procesos de Selección y Convenios y/o contratos Interadministrativos. 2. Formato Aprobación de Pólizas de contratos de Prestación de Servicios Profesionales y de Apoyo a la Gestión."/>
    <s v="Estandarizar la totalidad de los documentos soporte de las actividades descritas en los procedimientos del proceso de Gestión Contractual."/>
    <x v="0"/>
    <x v="0"/>
    <s v="Eileen Dianny Ussa Garzon - peussaga1"/>
    <x v="6"/>
    <s v="Ivan Abelardo Sarmiento Galvis - pisarmie1"/>
    <s v="Johana Paola Lamilla Sanchez - cjlamill1"/>
    <d v="2015-09-17T00:00:00"/>
    <x v="6"/>
    <n v="100"/>
  </r>
  <r>
    <s v="Accion_300"/>
    <s v="Revisión mantenimiento y ajuste a cables sueltos de la sede en concordancia con el plan de mantenimiento del IDU 2016"/>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Jaime Anaya Blanquicett - tppanayab1"/>
    <s v="Amanda Lucia Buitrago Reyes - cabuitra3"/>
    <d v="2016-02-01T00:00:00"/>
    <x v="1"/>
    <n v="0"/>
  </r>
  <r>
    <s v="Accion_301"/>
    <s v="Establecer acciones trabajo con los usuarios de la sede Alcázares para que realicen transferencia documental al archivo central de documentos que no se utilizan en forma diaria."/>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Jaime Anaya Blanquicett - tppanayab1"/>
    <s v="Amanda Lucia Buitrago Reyes - cabuitra3"/>
    <d v="2016-02-01T00:00:00"/>
    <x v="33"/>
    <n v="100"/>
  </r>
  <r>
    <s v="Accion_302"/>
    <s v="Realizar campaña de concientización en pro de la digitalización y consulta de información en medio digital."/>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Jaime Anaya Blanquicett - tppanayab1"/>
    <s v="Amanda Lucia Buitrago Reyes - cabuitra3"/>
    <d v="2016-02-01T00:00:00"/>
    <x v="33"/>
    <n v="100"/>
  </r>
  <r>
    <s v="Accion_303"/>
    <s v="Identificar ubicar los extintores y su respectiva señalización preventiva de la sede Alcázares según lo orientado por la ARL realizando control operativo de los mismos."/>
    <s v="Se observaron algunos extintores ubicados sobre circulaciones o en sitios con probabilidad de interferir en las labores de los servidores lo cual puede llegar a materializar el peligro identificado en la matriz_riesgos_alcazares"/>
    <x v="0"/>
    <x v="0"/>
    <s v="Consuelo Mercedes Russi Suarez - ccrussis1"/>
    <x v="0"/>
    <s v="Jaime Anaya Blanquicett - tppanayab1"/>
    <s v="Amanda Lucia Buitrago Reyes - cabuitra3"/>
    <d v="2016-02-01T00:00:00"/>
    <x v="4"/>
    <n v="0"/>
  </r>
  <r>
    <s v="Accion_304"/>
    <s v="Gestionar con el contratista hasta lograr la ubicación señalización pruebas hidrostáticas cambio de extintores que sean necesarios en la sede Alcázares."/>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Jaime Anaya Blanquicett - tppanayab1"/>
    <s v="Amanda Lucia Buitrago Reyes - cabuitra3"/>
    <d v="2016-02-01T00:00:00"/>
    <x v="33"/>
    <n v="0"/>
  </r>
  <r>
    <s v="Accion_305"/>
    <s v="Socializar a los funcionarios de la sede Alcázares las estrategias para mantener los extintores en los lugares dispuestos y evitar uso inadecuado de los mismos."/>
    <s v="Se identificó la materialización de un peligro registrado en la matriz riesgos Alcázares 2015 descrito como “Falta de orden en algunos puestos de trabajo elementos varios bajo algunos escritorios e incluso en los pasillos generando desorden;"/>
    <x v="0"/>
    <x v="0"/>
    <s v="Consuelo Mercedes Russi Suarez - ccrussis1"/>
    <x v="0"/>
    <s v="Jaime Anaya Blanquicett - tppanayab1"/>
    <s v="Amanda Lucia Buitrago Reyes - cabuitra3"/>
    <d v="2016-02-01T00:00:00"/>
    <x v="4"/>
    <n v="0"/>
  </r>
  <r>
    <s v="Accion_306"/>
    <s v="Agendar en el calendario del Director Técnico de Gestión Judicial y en el de los abogados responsables las fechas de vencimiento de términos para respuestas entes de control derechos de petición y correo de notificaciones judiciales."/>
    <s v="Efectuar seguimiento a los términos administrativos y judiciales con el fin de dar cumplimiento a los mismos."/>
    <x v="0"/>
    <x v="0"/>
    <s v="Eileen Dianny Ussa Garzon - peussaga1"/>
    <x v="15"/>
    <s v="Gisele Brigite Bellmont - pgbellmo1"/>
    <s v="Maria Diva Fuentes Meneses - pmfuente1"/>
    <d v="2015-04-15T00:00:00"/>
    <x v="6"/>
    <n v="100"/>
  </r>
  <r>
    <s v="Accion_308"/>
    <s v="Elaborar la caracterización del nuevo Proceso de Gestión Integral de Proyectos"/>
    <s v="Evaluar las competencias de las áreas involucradas proceso frente al Acuerdo N°002 de 2009"/>
    <x v="0"/>
    <x v="0"/>
    <s v="Consuelo Mercedes Russi Suarez - ccrussis1"/>
    <x v="2"/>
    <s v="Isauro Cabrera Vega - picabrer1"/>
    <s v="Paula Juliana Serrano Serrano - cpserran1"/>
    <d v="2016-04-27T00:00:00"/>
    <x v="30"/>
    <n v="100"/>
  </r>
  <r>
    <s v="Accion_309"/>
    <s v="Ajuste y socialización del informe"/>
    <s v="Complementar el documento&quot;Informe anual&quot;"/>
    <x v="0"/>
    <x v="0"/>
    <s v="Consuelo Mercedes Russi Suarez - ccrussis1"/>
    <x v="2"/>
    <s v="Isauro Cabrera Vega - picabrer1"/>
    <s v="Paula Juliana Serrano Serrano - cpserran1"/>
    <d v="2016-04-27T00:00:00"/>
    <x v="1"/>
    <n v="100"/>
  </r>
  <r>
    <s v="Accion_310"/>
    <s v="Ajustar la documentación existente del proceso de seguimiento al nuevo proceso de gestión"/>
    <s v="Actualizar, revisar y gestionar la totalidad de los documentos"/>
    <x v="0"/>
    <x v="0"/>
    <s v="Consuelo Mercedes Russi Suarez - ccrussis1"/>
    <x v="2"/>
    <s v="Isauro Cabrera Vega - picabrer1"/>
    <s v="Paula Juliana Serrano Serrano - cpserran1"/>
    <d v="2016-04-27T00:00:00"/>
    <x v="30"/>
    <n v="100"/>
  </r>
  <r>
    <s v="Accion_311"/>
    <s v="Publicar en página web los últimos cronogramas oficiales de los proyectos de cupo y valorización"/>
    <s v="Cumplir con Cronograma General de Proyectos"/>
    <x v="0"/>
    <x v="0"/>
    <s v="Consuelo Mercedes Russi Suarez - ccrussis1"/>
    <x v="2"/>
    <s v="Isauro Cabrera Vega - picabrer1"/>
    <s v="Paula Juliana Serrano Serrano - cpserran1"/>
    <d v="2016-04-27T00:00:00"/>
    <x v="41"/>
    <n v="100"/>
  </r>
  <r>
    <s v="Accion_312"/>
    <s v="Ajustar la documentación existente del proceso de seguimiento al nuevo proceso de gestión"/>
    <s v="Dar cumplimiento al programa General de Seguimiento y Monitoreo de Proyectos 2015"/>
    <x v="0"/>
    <x v="0"/>
    <s v="Consuelo Mercedes Russi Suarez - ccrussis1"/>
    <x v="2"/>
    <s v="Isauro Cabrera Vega - picabrer1"/>
    <s v="Paula Juliana Serrano Serrano - cpserran1"/>
    <d v="2016-04-27T00:00:00"/>
    <x v="0"/>
    <n v="100"/>
  </r>
  <r>
    <s v="Accion_313"/>
    <s v="Revisar y actualizar la matriz de riesgos de gestión del proceso."/>
    <s v="Evaluar la forma de fortalece la matriz de riesgos del Instituto"/>
    <x v="0"/>
    <x v="0"/>
    <s v="Consuelo Mercedes Russi Suarez - ccrussis1"/>
    <x v="2"/>
    <s v="Isauro Cabrera Vega - picabrer1"/>
    <s v="Paula Juliana Serrano Serrano - cpserran1"/>
    <d v="2016-04-27T00:00:00"/>
    <x v="1"/>
    <n v="100"/>
  </r>
  <r>
    <s v="Accion_315"/>
    <s v="Actualizar el Normograma incluyendo las normas para cada uno de los producotos del proceso."/>
    <s v="Normograma desactualizado"/>
    <x v="0"/>
    <x v="0"/>
    <s v="Wilson Guillermo Herrera Reyes - pwherrer1"/>
    <x v="4"/>
    <s v="Jose Javier Suarez Bernal - pjsuarez2"/>
    <s v="Imelda Bernal Raquira - cibernal1"/>
    <d v="2015-12-04T00:00:00"/>
    <x v="1"/>
    <n v="100"/>
  </r>
  <r>
    <s v="Accion_316"/>
    <s v="Realizar Jornada de Socialización sobre Normograma y el procedimiento asociado a éste (Actualización y Evaluación del Normograma Versión 5.0)"/>
    <s v="Normograma desactualizado"/>
    <x v="0"/>
    <x v="0"/>
    <s v="Wilson Guillermo Herrera Reyes - pwherrer1"/>
    <x v="4"/>
    <s v="Jose Javier Suarez Bernal - pjsuarez2"/>
    <s v="Imelda Bernal Raquira - cibernal1"/>
    <d v="2015-12-04T00:00:00"/>
    <x v="1"/>
    <n v="100"/>
  </r>
  <r>
    <s v="Accion_317"/>
    <s v="b) Establecer la normatividad vigente relacionada con los aspectos técnicos, ambientales, sociales y de seguridad y salud laboral;"/>
    <s v="Normograma desactualizado"/>
    <x v="0"/>
    <x v="0"/>
    <s v="Wilson Guillermo Herrera Reyes - pwherrer1"/>
    <x v="4"/>
    <s v="Jose Javier Suarez Bernal - pjsuarez2"/>
    <s v="Imelda Bernal Raquira - cibernal1"/>
    <d v="2015-12-04T00:00:00"/>
    <x v="1"/>
    <n v="100"/>
  </r>
  <r>
    <s v="Accion_318"/>
    <s v="c) Diligenciar el formato de normograma FO-GL-02;"/>
    <s v="Normograma desactualizado"/>
    <x v="0"/>
    <x v="0"/>
    <s v="Wilson Guillermo Herrera Reyes - pwherrer1"/>
    <x v="4"/>
    <s v="Jose Javier Suarez Bernal - pjsuarez2"/>
    <s v="Imelda Bernal Raquira - cibernal1"/>
    <d v="2015-12-04T00:00:00"/>
    <x v="1"/>
    <n v="100"/>
  </r>
  <r>
    <s v="Accion_319"/>
    <s v="d) Aprobar el normograma por parte del Director Técnico de Diseño de Proyectos"/>
    <s v="Normograma desactualizado"/>
    <x v="0"/>
    <x v="0"/>
    <s v="Wilson Guillermo Herrera Reyes - pwherrer1"/>
    <x v="4"/>
    <s v="Jose Javier Suarez Bernal - pjsuarez2"/>
    <s v="Imelda Bernal Raquira - cibernal1"/>
    <d v="2015-12-04T00:00:00"/>
    <x v="1"/>
    <n v="100"/>
  </r>
  <r>
    <s v="Accion_320"/>
    <s v="e) Enviar normograma a la Subdirección General Jurídica para su revisión y publicación en la intranet."/>
    <s v="Normograma desactualizado"/>
    <x v="0"/>
    <x v="0"/>
    <s v="Wilson Guillermo Herrera Reyes - pwherrer1"/>
    <x v="4"/>
    <s v="Jose Javier Suarez Bernal - pjsuarez2"/>
    <s v="Imelda Bernal Raquira - cibernal1"/>
    <d v="2015-12-04T00:00:00"/>
    <x v="1"/>
    <n v="100"/>
  </r>
  <r>
    <s v="Accion_321"/>
    <s v="Depurar el inventario de computadores y cargarlo en Aranda"/>
    <s v="Inventario de Hardware - Equipos de computo"/>
    <x v="0"/>
    <x v="0"/>
    <s v="Hector Pulido Moreno - phpulido1"/>
    <x v="1"/>
    <s v="Hector Pulido Moreno - phpulido1"/>
    <s v="Hector Andres Mafla Trujillo - phmaflat1"/>
    <d v="2016-05-02T00:00:00"/>
    <x v="42"/>
    <n v="100"/>
  </r>
  <r>
    <s v="Accion_322"/>
    <s v="Realizar un control manual trimestral de las tabletas asignadas."/>
    <s v="Inventario de Hardware - Tabletas"/>
    <x v="0"/>
    <x v="0"/>
    <s v="Hector Pulido Moreno - phpulido1"/>
    <x v="1"/>
    <s v="Hector Pulido Moreno - phpulido1"/>
    <s v="Hector Andres Mafla Trujillo - phmaflat1"/>
    <d v="2016-05-02T00:00:00"/>
    <x v="42"/>
    <n v="100"/>
  </r>
  <r>
    <s v="Accion_323"/>
    <s v="El administrador de la herramienta ARANDA, debe ingresar o asociar los numeros de placa del licenciamiento que se esta ingresando"/>
    <s v="Inventario de software - Placas de inventario"/>
    <x v="0"/>
    <x v="0"/>
    <s v="Hector Pulido Moreno - phpulido1"/>
    <x v="1"/>
    <s v="Hector Pulido Moreno - phpulido1"/>
    <s v="Hector Andres Mafla Trujillo - phmaflat1"/>
    <d v="2016-07-11T00:00:00"/>
    <x v="43"/>
    <n v="100"/>
  </r>
  <r>
    <s v="Accion_324"/>
    <s v="Cargar el inventario de Licenciamiento en la herramienta ARANDA."/>
    <s v="Inventario de software - Cantidad de liciencias"/>
    <x v="0"/>
    <x v="0"/>
    <s v="Hector Pulido Moreno - phpulido1"/>
    <x v="1"/>
    <s v="Hector Pulido Moreno - phpulido1"/>
    <s v="Hector Andres Mafla Trujillo - phmaflat1"/>
    <d v="2016-05-02T00:00:00"/>
    <x v="42"/>
    <n v="100"/>
  </r>
  <r>
    <s v="Accion_325"/>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Implementar por la SGI, un control del balance de los recursos financieros derivados del convenio 9-07-30500-0612-2015"/>
    <x v="0"/>
    <x v="0"/>
    <s v="Consuelo Mercedes Russi Suarez - ccrussis1"/>
    <x v="7"/>
    <s v="Edgar Francisco Uribe Ramos - peuriber1"/>
    <s v="Pedro Ernesto Guaqueta Paez - cpguaque1"/>
    <d v="2016-06-24T00:00:00"/>
    <x v="44"/>
    <n v="100"/>
  </r>
  <r>
    <s v="Accion_326"/>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Aclarar la fuente de recursos de las obras por concepto de redes"/>
    <x v="0"/>
    <x v="0"/>
    <s v="Consuelo Mercedes Russi Suarez - ccrussis1"/>
    <x v="7"/>
    <s v="Edgar Francisco Uribe Ramos - peuriber1"/>
    <s v="Pedro Ernesto Guaqueta Paez - cpguaque1"/>
    <d v="2016-06-24T00:00:00"/>
    <x v="44"/>
    <n v="100"/>
  </r>
  <r>
    <s v="Accion_327"/>
    <s v="Realizar informe trimestral en la Dirección Técnica de Construcciones, acorde a delegación realizada por la Subdirección General de Infraestructura. El informe donde se pueda evidenciar el estado de las obras, así como el balance económico asociado a cada uno de los proyectos en ejecución."/>
    <s v="Aclarar la forma en que se priorizó la Vía paralela Canal Boyacá"/>
    <x v="0"/>
    <x v="0"/>
    <s v="Consuelo Mercedes Russi Suarez - ccrussis1"/>
    <x v="7"/>
    <s v="Edgar Francisco Uribe Ramos - peuriber1"/>
    <s v="Pedro Ernesto Guaqueta Paez - cpguaque1"/>
    <d v="2016-06-24T00:00:00"/>
    <x v="44"/>
    <n v="100"/>
  </r>
  <r>
    <s v="Accion_328"/>
    <s v="Actualizar el documento MGTI016 Manual pare la realización y restauración de backup de información"/>
    <s v="Manual de backups"/>
    <x v="0"/>
    <x v="0"/>
    <s v="Hector Pulido Moreno - phpulido1"/>
    <x v="1"/>
    <s v="Hector Pulido Moreno - phpulido1"/>
    <s v="Hector Andres Mafla Trujillo - phmaflat1"/>
    <d v="2016-05-02T00:00:00"/>
    <x v="45"/>
    <n v="100"/>
  </r>
  <r>
    <s v="Accion_329"/>
    <s v="Divulgar los servicios de TI ofrecidos al Instituto que incluyen la creación de repositorios compartidos para los procesos, haciendo énfasis en que la información sensible sea almacenada en estos repositorios."/>
    <s v="Repositorios de información"/>
    <x v="0"/>
    <x v="0"/>
    <s v="Hector Pulido Moreno - phpulido1"/>
    <x v="1"/>
    <s v="Hector Pulido Moreno - phpulido1"/>
    <s v="Hector Andres Mafla Trujillo - phmaflat1"/>
    <d v="2016-06-01T00:00:00"/>
    <x v="30"/>
    <n v="100"/>
  </r>
  <r>
    <s v="Accion_330"/>
    <s v="Elaborar el cronograma y el Presupuesto detallado que incluya en forma clara los aspectos que permitan la implementación del Programa de Gestión Documental"/>
    <s v="Del programa de Gestión Documental"/>
    <x v="0"/>
    <x v="0"/>
    <s v="Luz Marina Diaz Ramirez - cldiazra1"/>
    <x v="0"/>
    <s v="Jaime Anaya Blanquicett - tppanayab1"/>
    <s v="Jhoan Estiven Matallana Torres - cjmatall1"/>
    <d v="2016-07-01T00:00:00"/>
    <x v="31"/>
    <n v="100"/>
  </r>
  <r>
    <s v="Accion_331"/>
    <s v="Identificar las acciones del Programa de Gestión Documental aprobado, que puedan ser ejecutadas con los recursos disponibles y que correspondan a las propuestas en el plan de acción presentado al Archivo de Bogotá."/>
    <s v="Del seguimiento al plan de acción visita ADB en agosto de 2015"/>
    <x v="0"/>
    <x v="0"/>
    <s v="Luz Marina Diaz Ramirez - cldiazra1"/>
    <x v="0"/>
    <s v="Jaime Anaya Blanquicett - tppanayab1"/>
    <s v="Jhoan Estiven Matallana Torres - cjmatall1"/>
    <d v="2016-07-01T00:00:00"/>
    <x v="31"/>
    <n v="100"/>
  </r>
  <r>
    <s v="Accion_332"/>
    <s v="Ejecutar las acciones identificadas, del Programa de Gestión Documental que puedan ser ejecutadas con los recursos disponibles."/>
    <s v="Del seguimiento al plan de acción visita ADB en agosto de 2015"/>
    <x v="0"/>
    <x v="0"/>
    <s v="Nohra Lucia Forero Cespedes - cnforero2"/>
    <x v="0"/>
    <s v="Jaime Anaya Blanquicett - tppanayab1"/>
    <s v="Jhoan Estiven Matallana Torres - cjmatall1"/>
    <d v="2016-07-01T00:00:00"/>
    <x v="46"/>
    <n v="100"/>
  </r>
  <r>
    <s v="Accion_333"/>
    <s v="Proyectar los recursos necesarios para dar cumplimiento a la normatividad en las vigencias 2017 a 2020."/>
    <s v="Del seguimiento al plan de acción visita ADB en agosto de 2015"/>
    <x v="0"/>
    <x v="0"/>
    <s v="Nohra Lucia Forero Cespedes - cnforero2"/>
    <x v="0"/>
    <s v="Jaime Anaya Blanquicett - tppanayab1"/>
    <s v="Jhoan Estiven Matallana Torres - cjmatall1"/>
    <d v="2016-07-01T00:00:00"/>
    <x v="46"/>
    <n v="100"/>
  </r>
  <r>
    <s v="Accion_334"/>
    <s v="Lograr la contratación del outsourcing para la organizaciòn documental de la serie contratos 2014 y serie Historias Laborales vigentes"/>
    <s v="De la visita realizada a la bodega de Tandem S.A."/>
    <x v="0"/>
    <x v="0"/>
    <s v="Nohra Lucia Forero Cespedes - cnforero2"/>
    <x v="0"/>
    <s v="Jaime Anaya Blanquicett - tppanayab1"/>
    <s v="Jhoan Estiven Matallana Torres - cjmatall1"/>
    <d v="2016-07-01T00:00:00"/>
    <x v="46"/>
    <n v="100"/>
  </r>
  <r>
    <s v="Accion_335"/>
    <s v="Lograr la asignación de los contratistas para el Grupo de Archivo."/>
    <s v="De la visita realizada a la bodega de Tandem S.A."/>
    <x v="0"/>
    <x v="0"/>
    <s v="Nohra Lucia Forero Cespedes - cnforero2"/>
    <x v="0"/>
    <s v="Jaime Anaya Blanquicett - tppanayab1"/>
    <s v="Jhoan Estiven Matallana Torres - cjmatall1"/>
    <d v="2016-07-01T00:00:00"/>
    <x v="46"/>
    <n v="100"/>
  </r>
  <r>
    <s v="Accion_336"/>
    <s v="Asignar una ventanilla para la atención prioritaria"/>
    <s v="Ventanilla correspondencia"/>
    <x v="0"/>
    <x v="0"/>
    <s v="Luz Marina Diaz Ramirez - cldiazra1"/>
    <x v="0"/>
    <s v="Jaime Anaya Blanquicett - tppanayab1"/>
    <s v="Jhoan Estiven Matallana Torres - cjmatall1"/>
    <d v="2016-07-01T00:00:00"/>
    <x v="31"/>
    <n v="100"/>
  </r>
  <r>
    <s v="Accion_337"/>
    <s v="Solicitar y lograr el ajuste del sistema de información Digital Box para la asignación de turnos prioritarios."/>
    <s v="Ventanilla correspondencia"/>
    <x v="0"/>
    <x v="0"/>
    <s v="Luz Marina Diaz Ramirez - cldiazra1"/>
    <x v="0"/>
    <s v="Jaime Anaya Blanquicett - tppanayab1"/>
    <s v="Jhoan Estiven Matallana Torres - cjmatall1"/>
    <d v="2016-07-01T00:00:00"/>
    <x v="31"/>
    <n v="100"/>
  </r>
  <r>
    <s v="Accion_338"/>
    <s v="Asignar una ventanilla adicional para la radicación de correspondencia."/>
    <s v="Demora ciudadanía en correspondencia."/>
    <x v="0"/>
    <x v="0"/>
    <s v="Luz Marina Diaz Ramirez - cldiazra1"/>
    <x v="0"/>
    <s v="Jaime Anaya Blanquicett - tppanayab1"/>
    <s v="Jhoan Estiven Matallana Torres - cjmatall1"/>
    <d v="2016-07-01T00:00:00"/>
    <x v="31"/>
    <n v="100"/>
  </r>
  <r>
    <s v="Accion_339"/>
    <s v="Solicitar a la Subdirección Técnica de Recursos Tecnológicos la viabilidad técnica para el desarrollo en el sistema de información Digital Box, que permita registrar los radicados por cada turno asignado."/>
    <s v="Demora ciudadanía en correspondencia."/>
    <x v="2"/>
    <x v="0"/>
    <s v="Nohra Lucia Forero Cespedes - cnforero2"/>
    <x v="0"/>
    <s v="Jaime Anaya Blanquicett - tppanayab1"/>
    <s v="Jhoan Estiven Matallana Torres - cjmatall1"/>
    <d v="2016-07-01T00:00:00"/>
    <x v="31"/>
    <n v="100"/>
  </r>
  <r>
    <s v="Accion_340"/>
    <s v="Lograr la contratación del servicio de bodegaje del archivo del IDU."/>
    <s v="Condiciones cajas y acervos documentales"/>
    <x v="0"/>
    <x v="0"/>
    <s v="Luz Marina Diaz Ramirez - cldiazra1"/>
    <x v="0"/>
    <s v="Jaime Anaya Blanquicett - tppanayab1"/>
    <s v="Amanda Lucia Buitrago Reyes - cabuitra3"/>
    <d v="2016-07-01T00:00:00"/>
    <x v="31"/>
    <n v="100"/>
  </r>
  <r>
    <s v="Accion_341"/>
    <s v="Identificar y enviar a custodia los CDs o medios magnéticos de baja consulta, para que sean custodiados por el contrato de bodegaje."/>
    <s v="Condiciones cajas y acervos documentales"/>
    <x v="0"/>
    <x v="0"/>
    <s v="Nohra Lucia Forero Cespedes - cnforero2"/>
    <x v="0"/>
    <s v="Jaime Anaya Blanquicett - tppanayab1"/>
    <s v="Jhoan Estiven Matallana Torres - cjmatall1"/>
    <d v="2016-07-01T00:00:00"/>
    <x v="31"/>
    <n v="100"/>
  </r>
  <r>
    <s v="Accion_342"/>
    <s v="Verificar el uso de los elementos de protección por parte de los funcionarios y contratistas de Gestión Documental."/>
    <s v="Condiciones personas archivo"/>
    <x v="0"/>
    <x v="0"/>
    <s v="Nohra Lucia Forero Cespedes - cnforero2"/>
    <x v="0"/>
    <s v="Jaime Anaya Blanquicett - tppanayab1"/>
    <s v="Jhoan Estiven Matallana Torres - cjmatall1"/>
    <d v="2016-07-01T00:00:00"/>
    <x v="46"/>
    <n v="100"/>
  </r>
  <r>
    <s v="Accion_343"/>
    <s v="Sensibilizar la conveniencia de utilizar los elementos de protección personal."/>
    <s v="Condiciones personas archivo"/>
    <x v="0"/>
    <x v="0"/>
    <s v="Nohra Lucia Forero Cespedes - cnforero2"/>
    <x v="0"/>
    <s v="Jaime Anaya Blanquicett - tppanayab1"/>
    <s v="Jhoan Estiven Matallana Torres - cjmatall1"/>
    <d v="2016-07-01T00:00:00"/>
    <x v="46"/>
    <n v="100"/>
  </r>
  <r>
    <s v="Accion_344"/>
    <s v="Diseñar planilla de control y verificación del uso de los elementos de protección personal."/>
    <s v="Condiciones personas archivo"/>
    <x v="0"/>
    <x v="0"/>
    <s v="Nohra Lucia Forero Cespedes - cnforero2"/>
    <x v="0"/>
    <s v="Jaime Anaya Blanquicett - tppanayab1"/>
    <s v="Jhoan Estiven Matallana Torres - cjmatall1"/>
    <d v="2016-07-01T00:00:00"/>
    <x v="46"/>
    <n v="100"/>
  </r>
  <r>
    <s v="Accion_345"/>
    <s v="Incluir en los protocolos de limpieza de la empresa de aseo y cafeteria, la limpieza en las áreas de Gestión Documental."/>
    <s v="Limpieza cajas y acervos documentales"/>
    <x v="0"/>
    <x v="0"/>
    <s v="Luz Marina Diaz Ramirez - cldiazra1"/>
    <x v="0"/>
    <s v="Jaime Anaya Blanquicett - tppanayab1"/>
    <s v="Jhoan Estiven Matallana Torres - cjmatall1"/>
    <d v="2016-07-01T00:00:00"/>
    <x v="46"/>
    <n v="100"/>
  </r>
  <r>
    <s v="Accion_346"/>
    <s v="Capacitar al personal de aseo y entregar el cronograma para limpieza de areas de Gestión Documental"/>
    <s v="Limpieza cajas y acervos documentales"/>
    <x v="0"/>
    <x v="0"/>
    <s v="Luz Marina Diaz Ramirez - cldiazra1"/>
    <x v="0"/>
    <s v="Jaime Anaya Blanquicett - tppanayab1"/>
    <s v="Jhoan Estiven Matallana Torres - cjmatall1"/>
    <d v="2016-07-01T00:00:00"/>
    <x v="46"/>
    <n v="100"/>
  </r>
  <r>
    <s v="Accion_347"/>
    <s v="Requerir los elementos básicos para realizar la limpieza y aseo"/>
    <s v="Limpieza cajas y acervos documentales"/>
    <x v="0"/>
    <x v="0"/>
    <s v="Luz Marina Diaz Ramirez - cldiazra1"/>
    <x v="0"/>
    <s v="Jaime Anaya Blanquicett - tppanayab1"/>
    <s v="Jhoan Estiven Matallana Torres - cjmatall1"/>
    <d v="2016-07-01T00:00:00"/>
    <x v="46"/>
    <n v="100"/>
  </r>
  <r>
    <s v="Accion_348"/>
    <s v="Revisar y actualizar las acciones del Plan de tratamiento de Riesgos de Gestión del Proceso de Gestión documental"/>
    <s v="Plan tratamiento riesgos"/>
    <x v="0"/>
    <x v="0"/>
    <s v="Luz Marina Diaz Ramirez - cldiazra1"/>
    <x v="0"/>
    <s v="Jaime Anaya Blanquicett - tppanayab1"/>
    <s v="Amanda Lucia Buitrago Reyes - cabuitra3"/>
    <d v="2016-06-10T00:00:00"/>
    <x v="31"/>
    <n v="100"/>
  </r>
  <r>
    <s v="Accion_349"/>
    <s v="Ejecutar las acciones del Plan de Tratamiento de Riesgos de Gestión del Proceso de Gestión documental que puedan ser ejecutadas con los recursos disponibles."/>
    <s v="Plan tratamiento riesgos"/>
    <x v="0"/>
    <x v="0"/>
    <s v="Luz Marina Diaz Ramirez - cldiazra1"/>
    <x v="0"/>
    <s v="Jaime Anaya Blanquicett - tppanayab1"/>
    <s v="Jhoan Estiven Matallana Torres - cjmatall1"/>
    <d v="2016-06-10T00:00:00"/>
    <x v="46"/>
    <n v="100"/>
  </r>
  <r>
    <s v="Accion_350"/>
    <s v="Identificar las acciones del Programa de Gestión Documental aprobado, que puedan ser ejecutadas con los recursos disponibles."/>
    <s v="Del Programa de gestión documental"/>
    <x v="0"/>
    <x v="0"/>
    <s v="Nohra Lucia Forero Cespedes - cnforero2"/>
    <x v="0"/>
    <s v="Jaime Anaya Blanquicett - tppanayab1"/>
    <s v="Jhoan Estiven Matallana Torres - cjmatall1"/>
    <d v="2016-07-01T00:00:00"/>
    <x v="31"/>
    <n v="100"/>
  </r>
  <r>
    <s v="Accion_351"/>
    <s v="Ejecutar las acciones identificadas, del Programa de Gestión Documental que puedan ser ejecutadas con los recursos disponibles."/>
    <s v="Del Programa de gestión documental"/>
    <x v="0"/>
    <x v="0"/>
    <s v="Nohra Lucia Forero Cespedes - cnforero2"/>
    <x v="0"/>
    <s v="Jaime Anaya Blanquicett - tppanayab1"/>
    <s v="Jhoan Estiven Matallana Torres - cjmatall1"/>
    <d v="2016-07-01T00:00:00"/>
    <x v="46"/>
    <n v="100"/>
  </r>
  <r>
    <s v="Accion_352"/>
    <s v="Formalizar el Programa de Gestión Documental dentro del Sistema Integrado de Gestión SIG."/>
    <s v="Del programa de Gestión Documental"/>
    <x v="0"/>
    <x v="0"/>
    <s v="Luz Marina Diaz Ramirez - cldiazra1"/>
    <x v="0"/>
    <s v="Jaime Anaya Blanquicett - tppanayab1"/>
    <s v="Amanda Lucia Buitrago Reyes - cabuitra3"/>
    <d v="2016-05-18T00:00:00"/>
    <x v="47"/>
    <n v="100"/>
  </r>
  <r>
    <s v="Accion_353"/>
    <s v="Publicar en la web el Programa de Gestión Documental -PGD armonizado dentro del Sistema Integrado de Gestión SIG."/>
    <s v="Del programa de Gestión Documental"/>
    <x v="0"/>
    <x v="0"/>
    <s v="Luz Marina Diaz Ramirez - cldiazra1"/>
    <x v="0"/>
    <s v="Jaime Anaya Blanquicett - tppanayab1"/>
    <s v="Amanda Lucia Buitrago Reyes - cabuitra3"/>
    <d v="2016-05-18T00:00:00"/>
    <x v="48"/>
    <n v="100"/>
  </r>
  <r>
    <s v="Accion_354"/>
    <s v="Elaborar el cronograma y el Presupuesto detallado que incluya en forma clara los aspectos que permitan la implementación del Programa de Gestión Documental"/>
    <s v="Del programa de Gestión Documental"/>
    <x v="0"/>
    <x v="0"/>
    <s v="Luz Marina Diaz Ramirez - cldiazra1"/>
    <x v="0"/>
    <s v="Jaime Anaya Blanquicett - tppanayab1"/>
    <s v="Jhoan Estiven Matallana Torres - cjmatall1"/>
    <d v="2016-07-01T00:00:00"/>
    <x v="31"/>
    <n v="100"/>
  </r>
  <r>
    <s v="Accion_429"/>
    <s v="Solicitar a la OAP la disposición del formato en la Intranet."/>
    <s v="Formato no dispuesto en Intranet"/>
    <x v="0"/>
    <x v="0"/>
    <s v="Wilson Guillermo Herrera Reyes - pwherrer1"/>
    <x v="4"/>
    <s v="Jose Javier Suarez Bernal - pjsuarez2"/>
    <s v="Imelda Bernal Raquira - cibernal1"/>
    <d v="2015-12-04T00:00:00"/>
    <x v="22"/>
    <n v="100"/>
  </r>
  <r>
    <s v="Accion_430"/>
    <s v="Precisar responsabilidades y controles asociados al profesional designado para el SIG, a través de reunión con OAP."/>
    <s v="Formato no dispuesto en Intranet"/>
    <x v="0"/>
    <x v="0"/>
    <s v="Wilson Guillermo Herrera Reyes - pwherrer1"/>
    <x v="4"/>
    <s v="Jose Javier Suarez Bernal - pjsuarez2"/>
    <s v="Imelda Bernal Raquira - cibernal1"/>
    <d v="2016-08-03T00:00:00"/>
    <x v="22"/>
    <n v="100"/>
  </r>
  <r>
    <s v="Accion_431"/>
    <s v="Solicitar a la OAP la elaboración del formato para el seguimiento a los contratos de Estudios y Diseños, utilizando el formato FO-AC-15."/>
    <s v="Formato no dispuesto en Intranet"/>
    <x v="0"/>
    <x v="0"/>
    <s v="Wilson Guillermo Herrera Reyes - pwherrer1"/>
    <x v="4"/>
    <s v="Jose Javier Suarez Bernal - pjsuarez2"/>
    <s v="Imelda Bernal Raquira - cibernal1"/>
    <d v="2016-08-03T00:00:00"/>
    <x v="22"/>
    <n v="100"/>
  </r>
  <r>
    <s v="Accion_432"/>
    <s v="Socializar el formato actualizado a los funcionacios de la DTD."/>
    <s v="Formato no dispuesto en Intranet"/>
    <x v="0"/>
    <x v="0"/>
    <s v="Wilson Guillermo Herrera Reyes - pwherrer1"/>
    <x v="4"/>
    <s v="Jose Javier Suarez Bernal - pjsuarez2"/>
    <s v="Imelda Bernal Raquira - cibernal1"/>
    <d v="2016-08-03T00:00:00"/>
    <x v="49"/>
    <n v="100"/>
  </r>
  <r>
    <s v="Accion_445"/>
    <s v="Solicitar a la STRF una socialización o sensibilización sobre la TRD del área."/>
    <s v="Envío inoportuno de documentos al Expediente Orfeo"/>
    <x v="0"/>
    <x v="0"/>
    <s v="Wilson Guillermo Herrera Reyes - pwherrer1"/>
    <x v="4"/>
    <s v="Jose Javier Suarez Bernal - pjsuarez2"/>
    <s v="Imelda Bernal Raquira - cibernal1"/>
    <d v="2015-12-04T00:00:00"/>
    <x v="49"/>
    <n v="100"/>
  </r>
  <r>
    <s v="Accion_446"/>
    <s v="Socializar las obligaciones establecidas en el Manual de Interventoría y la Documentación del Proceso asociadas a la oportunidad del envío de la documentación de los contratos."/>
    <s v="Envío inoportuno de documentos al Expediente Orfeo"/>
    <x v="0"/>
    <x v="0"/>
    <s v="Wilson Guillermo Herrera Reyes - pwherrer1"/>
    <x v="4"/>
    <s v="Jose Javier Suarez Bernal - pjsuarez2"/>
    <s v="Imelda Bernal Raquira - cibernal1"/>
    <d v="2015-12-04T00:00:00"/>
    <x v="49"/>
    <n v="100"/>
  </r>
  <r>
    <s v="Accion_447"/>
    <s v="Diseñar formato de seguimiento a los contratos, que contenga las actividades de revisión, verificación, validación y aprobación."/>
    <s v="No generan registros para actividades de revisión, verificación, validación y aprobación"/>
    <x v="0"/>
    <x v="0"/>
    <s v="Wilson Guillermo Herrera Reyes - pwherrer1"/>
    <x v="4"/>
    <s v="Jose Javier Suarez Bernal - pjsuarez2"/>
    <s v="Imelda Bernal Raquira - cibernal1"/>
    <d v="2015-12-04T00:00:00"/>
    <x v="22"/>
    <n v="100"/>
  </r>
  <r>
    <s v="Accion_448"/>
    <s v="Disponer el formato actualizado en la Intranet, en el mapa de procesos y socializar a los funcionarios para su correcto diligenciamiento."/>
    <s v="No generan registros para actividades de revisión, verificación, validación y aprobación"/>
    <x v="0"/>
    <x v="0"/>
    <s v="Wilson Guillermo Herrera Reyes - pwherrer1"/>
    <x v="4"/>
    <s v="Jose Javier Suarez Bernal - pjsuarez2"/>
    <s v="Imelda Bernal Raquira - cibernal1"/>
    <d v="2015-12-04T00:00:00"/>
    <x v="22"/>
    <n v="100"/>
  </r>
  <r>
    <s v="Accion_449"/>
    <s v="Publicar el formato en el flash IDU"/>
    <s v="No generan registros para actividades de revisión, verificación, validación y aprobación"/>
    <x v="0"/>
    <x v="0"/>
    <s v="Wilson Guillermo Herrera Reyes - pwherrer1"/>
    <x v="4"/>
    <s v="Jose Javier Suarez Bernal - pjsuarez2"/>
    <s v="Imelda Bernal Raquira - cibernal1"/>
    <d v="2015-12-04T00:00:00"/>
    <x v="22"/>
    <n v="100"/>
  </r>
  <r>
    <s v="Accion_450"/>
    <s v="Socializar la correcta utilización y diligenciamiento de los formatos del proceso."/>
    <s v="Diligenciamiento de Acta en formato que no corresponde"/>
    <x v="0"/>
    <x v="0"/>
    <s v="Wilson Guillermo Herrera Reyes - pwherrer1"/>
    <x v="4"/>
    <s v="Jose Javier Suarez Bernal - pjsuarez2"/>
    <s v="Imelda Bernal Raquira - cibernal1"/>
    <d v="2015-12-04T00:00:00"/>
    <x v="22"/>
    <n v="100"/>
  </r>
  <r>
    <s v="Accion_451"/>
    <s v="Revisar que los formatos a utilizar se encuentren vigentes."/>
    <s v="Diligenciamiento de Acta en formato que no corresponde"/>
    <x v="0"/>
    <x v="0"/>
    <s v="Wilson Guillermo Herrera Reyes - pwherrer1"/>
    <x v="4"/>
    <s v="Jose Javier Suarez Bernal - pjsuarez2"/>
    <s v="Imelda Bernal Raquira - cibernal1"/>
    <d v="2015-12-04T00:00:00"/>
    <x v="22"/>
    <n v="100"/>
  </r>
  <r>
    <s v="Accion_452"/>
    <s v="Realizar socialización del documento definitivo de los proyectos con las áreas de DTD y OAP como lo especifica el procedimiento en la actividad 58 del flujograma."/>
    <s v="Incumplimiento aplicación procedimiento PR-EP-88"/>
    <x v="0"/>
    <x v="0"/>
    <s v="Wilson Guillermo Herrera Reyes - pwherrer1"/>
    <x v="10"/>
    <s v="Diana Maria Ramirez Morales - tppdramire2"/>
    <s v="Natalia Mayorga Bohorquez - cnmayorg1"/>
    <d v="2016-03-01T00:00:00"/>
    <x v="25"/>
    <n v="100"/>
  </r>
  <r>
    <s v="Accion_453"/>
    <s v="Una vez aprobada la Guía GU-FP-01 (v.2) se hará la revisión de los procedimientos PR-EP-032 y PR-EP-88 para ajustarlos."/>
    <s v="Desactualización de procedimientos"/>
    <x v="1"/>
    <x v="0"/>
    <s v="Wilson Guillermo Herrera Reyes - pwherrer1"/>
    <x v="10"/>
    <s v="Diana Maria Ramirez Morales - tppdramire2"/>
    <s v="Gloria Yaneth Arevalo - pgareval1"/>
    <d v="2016-03-01T00:00:00"/>
    <x v="23"/>
    <n v="100"/>
  </r>
  <r>
    <s v="Accion_454"/>
    <s v="* Solicitar al área competente la socialización de las Directrices (políticas) Subsistema de Gestión Ambiental. * Solicitar al área competente la socialización de elementos de política de Seguridad y Salud Ocupacional."/>
    <s v="OBSERVACIÓN: Insuficiente interiorización de directrices (Políticas) Subsistemas Gestión Ambiental y Salud Ocupacional"/>
    <x v="0"/>
    <x v="0"/>
    <s v="Wilson Guillermo Herrera Reyes - pwherrer1"/>
    <x v="10"/>
    <s v="Diana Maria Ramirez Morales - tppdramire2"/>
    <s v="Natalia Mayorga Bohorquez - cnmayorg1"/>
    <d v="2016-04-01T00:00:00"/>
    <x v="25"/>
    <n v="100"/>
  </r>
  <r>
    <s v="Accion_455"/>
    <s v="Inclusión del riesgo: &quot;ELEMENTOS CONSTITUTIVOS DE CADA PROYECTO,TANTO DE MALLA VIAL COMO DE ESPACIO PUBLICO EN DOS PROYECTOS CON EJECUCIÓN DIFERENTE&quot;."/>
    <s v="OBSERVACIÓN: Riesgo de incluir un mismo segmento vial de manera simultanea en dos proyectos de factibilidad"/>
    <x v="0"/>
    <x v="0"/>
    <s v="Wilson Guillermo Herrera Reyes - pwherrer1"/>
    <x v="10"/>
    <s v="Diana Maria Ramirez Morales - tppdramire2"/>
    <s v="Natalia Mayorga Bohorquez - cnmayorg1"/>
    <d v="2016-04-01T00:00:00"/>
    <x v="25"/>
    <n v="100"/>
  </r>
  <r>
    <s v="Accion_456"/>
    <s v="Solicitar el Inicio del proceso de cláusula penal al contratista, por los faltantes de obra"/>
    <s v="Acabados finales en algunos sitios no cumplen con las especificaciones de presentación y apariencia final."/>
    <x v="1"/>
    <x v="0"/>
    <s v="Wilson Guillermo Herrera Reyes - pwherrer1"/>
    <x v="17"/>
    <s v="Hugo Alejandro Morales Montana - phmorale1"/>
    <s v="Habib Leonardo Mejia Rivera - chmejiar1"/>
    <d v="2015-11-01T00:00:00"/>
    <x v="50"/>
    <n v="100"/>
  </r>
  <r>
    <s v="Accion_457"/>
    <s v="Verificar que en los nuevos procesos se cuente con el componente de arqueología presupuestado"/>
    <s v="No se realizó la gestión suficiente de identificación de hallazgos arqueológicos en etapa previa."/>
    <x v="0"/>
    <x v="0"/>
    <s v="Wilson Guillermo Herrera Reyes - pwherrer1"/>
    <x v="17"/>
    <s v="Hugo Alejandro Morales Montana - phmorale1"/>
    <s v="Habib Leonardo Mejia Rivera - chmejiar1"/>
    <d v="2015-11-01T00:00:00"/>
    <x v="51"/>
    <n v="100"/>
  </r>
  <r>
    <s v="Accion_458"/>
    <s v="Recomendar la incorporación de productos del área de Arqueología a los Estudios y Diseños de proyectos"/>
    <s v="Deficiencias en la etapa de factibilidad del proyecto"/>
    <x v="0"/>
    <x v="0"/>
    <s v="Wilson Guillermo Herrera Reyes - pwherrer1"/>
    <x v="17"/>
    <s v="Hugo Alejandro Morales Montana - phmorale1"/>
    <s v="Habib Leonardo Mejia Rivera - chmejiar1"/>
    <d v="2015-11-01T00:00:00"/>
    <x v="38"/>
    <n v="100"/>
  </r>
  <r>
    <s v="Accion_459"/>
    <s v="Solicitar a la Interventoría remitir en las próximas actas para el tramite de pago el uso del formato FO-EO-04 Memoria de calculo de cantidades de Obra."/>
    <s v="Deficiencias en trazabilidad de las mediciones de obra fretne a las memorias de cálculo"/>
    <x v="1"/>
    <x v="0"/>
    <s v="Wilson Guillermo Herrera Reyes - pwherrer1"/>
    <x v="17"/>
    <s v="Hugo Alejandro Morales Montana - phmorale1"/>
    <s v="Habib Leonardo Mejia Rivera - chmejiar1"/>
    <d v="2015-11-01T00:00:00"/>
    <x v="52"/>
    <n v="100"/>
  </r>
  <r>
    <s v="Accion_460"/>
    <s v="Solicitar a la interventoría que incluya en el informe final un capitulo exclusivo donde se relacionen el respectivo seguimiento al Plan de Calidad del contratista."/>
    <s v="No se evidenció seguimiento a la implementación del Plan de Calidad por parte de la interventoría"/>
    <x v="1"/>
    <x v="0"/>
    <s v="Wilson Guillermo Herrera Reyes - pwherrer1"/>
    <x v="17"/>
    <s v="Hugo Alejandro Morales Montana - phmorale1"/>
    <s v="Habib Leonardo Mejia Rivera - chmejiar1"/>
    <d v="2015-11-01T00:00:00"/>
    <x v="52"/>
    <n v="100"/>
  </r>
  <r>
    <s v="Accion_461"/>
    <s v="Solicitar el Inicio del proceso de clausula penal al contratista, por los faltantes de obra"/>
    <s v="Terminado el plazo no se habían finalizado las obras."/>
    <x v="1"/>
    <x v="0"/>
    <s v="Wilson Guillermo Herrera Reyes - pwherrer1"/>
    <x v="17"/>
    <s v="Hugo Alejandro Morales Montana - phmorale1"/>
    <s v="Habib Leonardo Mejia Rivera - chmejiar1"/>
    <d v="2015-11-01T00:00:00"/>
    <x v="51"/>
    <n v="100"/>
  </r>
  <r>
    <s v="Accion_462"/>
    <s v="Cerrar el procedimiento de imposición de multa"/>
    <s v="Proceso de imposición de multa fue ineficaz."/>
    <x v="0"/>
    <x v="0"/>
    <s v="Wilson Guillermo Herrera Reyes - pwherrer1"/>
    <x v="17"/>
    <s v="Hugo Alejandro Morales Montana - phmorale1"/>
    <s v="Habib Leonardo Mejia Rivera - chmejiar1"/>
    <d v="2015-11-01T00:00:00"/>
    <x v="51"/>
    <n v="100"/>
  </r>
  <r>
    <s v="Accion_463"/>
    <s v="Enviar a la DTD un memorando a fin de que verifique y revise el mapa de riesgo de acuerdo con la programación de la Entidad con los temas arqueológicos."/>
    <s v="Probable materialización de riesgos identificados en la etapa de estudios previos."/>
    <x v="1"/>
    <x v="0"/>
    <s v="Wilson Guillermo Herrera Reyes - pwherrer1"/>
    <x v="17"/>
    <s v="Hugo Alejandro Morales Montana - phmorale1"/>
    <s v="Habib Leonardo Mejia Rivera - chmejiar1"/>
    <d v="2015-11-01T00:00:00"/>
    <x v="52"/>
    <n v="100"/>
  </r>
  <r>
    <s v="Accion_464"/>
    <s v="Verificar el uso de las tablas de retención documental en STESV"/>
    <s v="Dificultades para identificar documentos del contrato en el expediente Orfeo"/>
    <x v="0"/>
    <x v="0"/>
    <s v="Wilson Guillermo Herrera Reyes - pwherrer1"/>
    <x v="17"/>
    <s v="Hugo Alejandro Morales Montana - phmorale1"/>
    <s v="Habib Leonardo Mejia Rivera - chmejiar1"/>
    <d v="2015-11-01T00:00:00"/>
    <x v="52"/>
    <n v="100"/>
  </r>
  <r>
    <s v="Accion_465"/>
    <s v="Realizar las evaluaciones en el desempeño ambiental y de seguridad y salud en el trabajo mensualmente y representar en los pagos mensuales las situaciones que denotan inadecuada implementación y/o control de las medidas establecidas en el PIPMA."/>
    <s v="inadecuada implementación y/o control de las medidas establecidas en el PIPMA"/>
    <x v="0"/>
    <x v="0"/>
    <s v="Wilson Guillermo Herrera Reyes - pwherrer1"/>
    <x v="17"/>
    <s v="Hugo Alejandro Morales Montana - phmorale1"/>
    <s v="Habib Leonardo Mejia Rivera - chmejiar1"/>
    <d v="2015-11-01T00:00:00"/>
    <x v="51"/>
    <n v="100"/>
  </r>
  <r>
    <s v="Accion_466"/>
    <s v="Solicitar al contratista e interventoría el cumplimiento de todas las obligaciones y los documentos necesarios para suscribir el acta de liquidación del contrato"/>
    <s v="Observación sobre toma de medidas preventivas para liquidación de contrato."/>
    <x v="1"/>
    <x v="0"/>
    <s v="Wilson Guillermo Herrera Reyes - pwherrer1"/>
    <x v="17"/>
    <s v="Hugo Alejandro Morales Montana - phmorale1"/>
    <s v="Habib Leonardo Mejia Rivera - chmejiar1"/>
    <d v="2015-11-01T00:00:00"/>
    <x v="38"/>
    <n v="100"/>
  </r>
  <r>
    <s v="Accion_468"/>
    <s v="Solicitar a la Interventoría requerir al contratista de acuerdo a las obligaciones establecidas en el pliego de condiciones del contrato respecto a presentar el &quot;Manual de Mantenimiento y Conservación de la obra&quot; un mes antes de realizar el recibo del contrato."/>
    <s v="Observación sobre toma de medidas preventivas para asegurar sostenibilidad de la obra."/>
    <x v="1"/>
    <x v="0"/>
    <s v="Wilson Guillermo Herrera Reyes - pwherrer1"/>
    <x v="17"/>
    <s v="Hugo Alejandro Morales Montana - phmorale1"/>
    <s v="Habib Leonardo Mejia Rivera - chmejiar1"/>
    <d v="2015-11-01T00:00:00"/>
    <x v="52"/>
    <n v="100"/>
  </r>
  <r>
    <s v="Accion_469"/>
    <s v="Organizar e intervenir las historias laborales físicas del archivo de gestión a cargo de la STRH, de acuerdo con los lineamientos establecidos en la Circular 004 de 2003 del DAFP y AGN"/>
    <s v="Expedientes Laborales no Intervenidos"/>
    <x v="2"/>
    <x v="0"/>
    <s v="Nohra Lucia Forero Cespedes - cnforero2"/>
    <x v="5"/>
    <s v="Paula Tatiana Arenas Gonzalez - pparenas1"/>
    <s v="Jorge Enrique Sepulveda Afanador - pjsepulv1"/>
    <d v="2016-06-22T00:00:00"/>
    <x v="53"/>
    <n v="100"/>
  </r>
  <r>
    <s v="Accion_470"/>
    <s v="Mantener a 2 personas con dedicación en la actualización de las Historias Laborales"/>
    <s v="Expedientes Laborales no Intervenidos"/>
    <x v="1"/>
    <x v="0"/>
    <s v="Nohra Lucia Forero Cespedes - cnforero2"/>
    <x v="5"/>
    <s v="Paula Tatiana Arenas Gonzalez - pparenas1"/>
    <s v="Jorge Enrique Sepulveda Afanador - pjsepulv1"/>
    <d v="2016-06-22T00:00:00"/>
    <x v="31"/>
    <m/>
  </r>
  <r>
    <s v="Accion_471"/>
    <s v="Formalizar el formato de relación de trabajo suplementario de los conductores en el SIG"/>
    <s v="Formato no Controlado"/>
    <x v="0"/>
    <x v="0"/>
    <s v="Nohra Lucia Forero Cespedes - cnforero2"/>
    <x v="5"/>
    <s v="Paula Tatiana Arenas Gonzalez - pparenas1"/>
    <s v="Jorge Enrique Sepulveda Afanador - pjsepulv1"/>
    <d v="2016-06-22T00:00:00"/>
    <x v="20"/>
    <n v="100"/>
  </r>
  <r>
    <s v="Accion_472"/>
    <s v="Realizar una capacitación a los servidores de la STRH sobre la Guía de Documentación del Sistema Integrado de Gestión Código GU-AC-01"/>
    <s v="Formato no Controlado"/>
    <x v="0"/>
    <x v="0"/>
    <s v="Nohra Lucia Forero Cespedes - cnforero2"/>
    <x v="5"/>
    <s v="Paula Tatiana Arenas Gonzalez - pparenas1"/>
    <s v="Jorge Enrique Sepulveda Afanador - pjsepulv1"/>
    <d v="2016-06-22T00:00:00"/>
    <x v="20"/>
    <n v="100"/>
  </r>
  <r>
    <s v="Accion_473"/>
    <s v="Elaborar el Plan de Continuidad de Prestación del Servicio Kactus, de acuerdo a los lineamientos impartidos por la STRT y la OAP"/>
    <s v="No se Evidencia Plan de Continuidad Kactus"/>
    <x v="2"/>
    <x v="0"/>
    <s v="Nohra Lucia Forero Cespedes - cnforero2"/>
    <x v="5"/>
    <s v="Paula Tatiana Arenas Gonzalez - pparenas1"/>
    <s v="Jorge Enrique Sepulveda Afanador - pjsepulv1"/>
    <d v="2016-06-22T00:00:00"/>
    <x v="53"/>
    <n v="100"/>
  </r>
  <r>
    <s v="Accion_474"/>
    <s v="Gestionar con la STRT la implementación de mejores prácticas de políticas de longitud y complejidad para las contraseñas de ingreso al sistema para los servidores de la STRH"/>
    <s v="Falta de Complejidad en las Claves de Acceso"/>
    <x v="0"/>
    <x v="0"/>
    <s v="Nohra Lucia Forero Cespedes - cnforero2"/>
    <x v="5"/>
    <s v="Paula Tatiana Arenas Gonzalez - pparenas1"/>
    <s v="Jorge Enrique Sepulveda Afanador - pjsepulv1"/>
    <d v="2016-06-22T00:00:00"/>
    <x v="20"/>
    <n v="100"/>
  </r>
  <r>
    <s v="Accion_475"/>
    <s v="Gestionar en conjunto con la STRT la elaboración y suscripción de un acuerdo confidencialidad con terceros o cláusula de confidencialidad, para ser incorporada en el contrato IDU-1446-2015 cuyo objeto es prestar servicios de soporte y mantenimiento del sistema Kactus,"/>
    <s v="Contrato sin Clausula de Confidencialidad"/>
    <x v="0"/>
    <x v="0"/>
    <s v="Nohra Lucia Forero Cespedes - cnforero2"/>
    <x v="5"/>
    <s v="Paula Tatiana Arenas Gonzalez - pparenas1"/>
    <s v="Jorge Enrique Sepulveda Afanador - pjsepulv1"/>
    <d v="2016-06-22T00:00:00"/>
    <x v="20"/>
    <n v="100"/>
  </r>
  <r>
    <s v="Accion_476"/>
    <s v="Realizar seguimientos periódicos a la solicitud de incluir la Cláusula de confidencialidad en el manejo de la información"/>
    <s v="Contrato sin Clausula de Confidencialidad"/>
    <x v="1"/>
    <x v="0"/>
    <s v="Nohra Lucia Forero Cespedes - cnforero2"/>
    <x v="5"/>
    <s v="Paula Tatiana Arenas Gonzalez - pparenas1"/>
    <s v="Jorge Enrique Sepulveda Afanador - pjsepulv1"/>
    <d v="2016-06-22T00:00:00"/>
    <x v="32"/>
    <n v="0"/>
  </r>
  <r>
    <s v="Accion_477"/>
    <s v="Actualizar el Procedimiento PR-TH-120 &quot;Capacitación y Entrenamiento&quot; en el SIG"/>
    <s v="Procedimientos Desactualizados"/>
    <x v="0"/>
    <x v="0"/>
    <s v="Nohra Lucia Forero Cespedes - cnforero2"/>
    <x v="5"/>
    <s v="Paula Tatiana Arenas Gonzalez - pparenas1"/>
    <s v="Jorge Enrique Sepulveda Afanador - pjsepulv1"/>
    <d v="2016-06-22T00:00:00"/>
    <x v="20"/>
    <n v="100"/>
  </r>
  <r>
    <s v="Accion_478"/>
    <s v="Realizar una capacitación a los servidores de la STRH sobre el numeral 4.2.3 Control de Documentos de la Norma GP 1000:2009"/>
    <s v="Procedimientos Desactualizados"/>
    <x v="0"/>
    <x v="0"/>
    <s v="Nohra Lucia Forero Cespedes - cnforero2"/>
    <x v="5"/>
    <s v="Paula Tatiana Arenas Gonzalez - pparenas1"/>
    <s v="Jorge Enrique Sepulveda Afanador - pjsepulv1"/>
    <d v="2016-06-22T00:00:00"/>
    <x v="20"/>
    <n v="100"/>
  </r>
  <r>
    <s v="Accion_479"/>
    <s v="Modificar el Procedimiento PR-TH-119 &quot;Inducción y Reinducción&quot;, ajustando que es deber firmar una carta de compromiso, que en caso de incumplir será enviado a Control Disciplinario"/>
    <s v="Directores sin Inducción"/>
    <x v="1"/>
    <x v="0"/>
    <s v="Nohra Lucia Forero Cespedes - cnforero2"/>
    <x v="5"/>
    <s v="Paula Tatiana Arenas Gonzalez - pparenas1"/>
    <s v="Jorge Enrique Sepulveda Afanador - pjsepulv1"/>
    <d v="2016-06-22T00:00:00"/>
    <x v="20"/>
    <n v="100"/>
  </r>
  <r>
    <s v="Accion_480"/>
    <s v="Realizar seguimientos periódicos al cronograma de actividades del PIC para que se tomen los correctivos que permitan su cumplimiento"/>
    <s v="Incumplimiento del PIC"/>
    <x v="2"/>
    <x v="0"/>
    <s v="Nohra Lucia Forero Cespedes - cnforero2"/>
    <x v="5"/>
    <s v="Paula Tatiana Arenas Gonzalez - pparenas1"/>
    <s v="Jorge Enrique Sepulveda Afanador - pjsepulv1"/>
    <d v="2016-06-22T00:00:00"/>
    <x v="33"/>
    <n v="100"/>
  </r>
  <r>
    <s v="Accion_496"/>
    <s v="Incluir dentro del Plan de Obras del Plan de Desarrollo Distrital “Bogotá Mejor para Todos” 2016-2020. La construcción de los tramos faltantes Avenida Mariscal Sucre desde la 1ro de Mayo hasta la Avenida Chile (Calle 72)."/>
    <s v="Obras de los proyectos 123 y 124 del Acuerdo 180/2005 no fueron concluidas dentro del contrato 135/2007."/>
    <x v="0"/>
    <x v="0"/>
    <s v="Wilson Guillermo Herrera Reyes - pwherrer1"/>
    <x v="7"/>
    <s v="Edgar Francisco Uribe Ramos - peuriber1"/>
    <s v="Claudia Ximena Moya Hederich - ccmoyahe1"/>
    <d v="2016-06-09T00:00:00"/>
    <x v="31"/>
    <n v="100"/>
  </r>
  <r>
    <s v="Accion_497"/>
    <s v="Normalizar los documentos producto del hallazgo"/>
    <s v="Documentos que no se encuentran normalizados y/o controlados desde el SIG."/>
    <x v="0"/>
    <x v="0"/>
    <s v="Camilo Oswaldo Barajas Sierra - pcbaraja1"/>
    <x v="11"/>
    <s v="Maria Del Pilar Grajales Restrepo - pmgrajal1"/>
    <s v="Gemma Edith Lozano Ramirez - cglozano2"/>
    <d v="2015-12-10T00:00:00"/>
    <x v="1"/>
    <n v="100"/>
  </r>
  <r>
    <s v="Accion_498"/>
    <s v="Realizar una jornada de sensiblización para el SGA y el SGSST"/>
    <s v="Toma de conciencia directriz ambiental y SST"/>
    <x v="0"/>
    <x v="0"/>
    <s v="Luz Marina Diaz Ramirez - cldiazra1"/>
    <x v="2"/>
    <s v="Isauro Cabrera Vega - picabrer1"/>
    <s v="Paula Juliana Serrano Serrano - cpserran1"/>
    <d v="2016-04-01T00:00:00"/>
    <x v="1"/>
    <n v="100"/>
  </r>
  <r>
    <s v="Accion_499"/>
    <s v="*Verificación y trámite de los radicados pendientes que presentan estado &quot;creado&quot; con vigencia superior a 90 días *Seguimiento a los usuarios del área para que tramiten y descarguen los radicados"/>
    <s v="518 radicados asignados o generados sin concluir trámite"/>
    <x v="0"/>
    <x v="0"/>
    <s v="Consuelo Mercedes Russi Suarez - ccrussis1"/>
    <x v="18"/>
    <s v="Jose Antonio Velandia Clavijo - pjveland1"/>
    <s v="Andrea Milena Moreno Munoz - pamoreno2"/>
    <d v="2016-09-01T00:00:00"/>
    <x v="54"/>
    <n v="100"/>
  </r>
  <r>
    <s v="Accion_500"/>
    <s v="*Verificación, trámite y descarga de los radicados que no han sido entregados virtualmente a traves de ORFEO y aparecen en estado &quot;enviado&quot;, con vigencia superior a 90 días *Seguimiento a los usuarios del área para que tramiten y descarguen los radicados"/>
    <s v="238 radicados enviados sin concluir trámite"/>
    <x v="0"/>
    <x v="0"/>
    <s v="Consuelo Mercedes Russi Suarez - ccrussis1"/>
    <x v="18"/>
    <s v="Jose Antonio Velandia Clavijo - pjveland1"/>
    <s v="Andrea Milena Moreno Munoz - pamoreno2"/>
    <d v="2016-09-01T00:00:00"/>
    <x v="54"/>
    <n v="100"/>
  </r>
  <r>
    <s v="Accion_501"/>
    <s v="*Validación y descarga de los radicados que se encuentran en usuarios no vinculados a la dependencia *Actualización de usuarios a estado Inactivo *Seguimiento al Sistema de Gestión Documental Orfeo"/>
    <s v="50 Usuarios activos en ORFEO que no se encuentran vinculados en la dependencia"/>
    <x v="0"/>
    <x v="0"/>
    <s v="Consuelo Mercedes Russi Suarez - ccrussis1"/>
    <x v="18"/>
    <s v="Jose Antonio Velandia Clavijo - pjveland1"/>
    <s v="Andrea Milena Moreno Munoz - pamoreno2"/>
    <d v="2016-09-01T00:00:00"/>
    <x v="54"/>
    <n v="100"/>
  </r>
  <r>
    <s v="Accion_502"/>
    <s v="STESV"/>
    <s v="Radicados que figuran en las diferentes carpetas (Entrada, Salida, Memorando, Resolución, Aprobación y resolución, entre otras) con vigencia superior a 90 días"/>
    <x v="0"/>
    <x v="0"/>
    <s v="Consuelo Mercedes Russi Suarez - ccrussis1"/>
    <x v="19"/>
    <s v="Jaime Augusto Bermudez Diaz - pjbermud2"/>
    <s v="Edgar Francisco Uribe Ramos - peuriber1"/>
    <d v="2016-08-24T00:00:00"/>
    <x v="55"/>
    <n v="100"/>
  </r>
  <r>
    <s v="Accion_503"/>
    <s v="STESV"/>
    <s v="Radicados que figuran en las diferentes carpetas (Entrada, Salida, Memorando, Resolución, Aprobación y resolución, entre otras) con vigencia superior a 90 días"/>
    <x v="0"/>
    <x v="0"/>
    <s v="Consuelo Mercedes Russi Suarez - ccrussis1"/>
    <x v="19"/>
    <s v="Jaime Augusto Bermudez Diaz - pjbermud2"/>
    <s v="Jose Luis Florian Quiroga - cjfloria1"/>
    <d v="2016-08-24T00:00:00"/>
    <x v="56"/>
    <n v="100"/>
  </r>
  <r>
    <s v="Accion_504"/>
    <s v="STESV"/>
    <s v="Radicados que figuran en las diferentes carpetas (Entrada, Salida, Memorando, Resolución, Aprobación y resolución, entre otras) con vigencia superior a 90 días"/>
    <x v="0"/>
    <x v="0"/>
    <s v="Consuelo Mercedes Russi Suarez - ccrussis1"/>
    <x v="19"/>
    <s v="Jaime Augusto Bermudez Diaz - pjbermud2"/>
    <s v="Edgar Francisco Uribe Ramos - peuriber1"/>
    <d v="2016-08-24T00:00:00"/>
    <x v="30"/>
    <n v="100"/>
  </r>
  <r>
    <s v="Accion_505"/>
    <s v="STESV"/>
    <s v="Radicados que figuran en las diferentes carpetas (Entrada, Salida, Memorando, Resolución, Aprobación y resolución, entre otras) con vigencia superior a 90 días"/>
    <x v="0"/>
    <x v="0"/>
    <s v="Consuelo Mercedes Russi Suarez - ccrussis1"/>
    <x v="19"/>
    <s v="Jaime Augusto Bermudez Diaz - pjbermud2"/>
    <s v="Edgar Francisco Uribe Ramos - peuriber1"/>
    <d v="2016-08-24T00:00:00"/>
    <x v="55"/>
    <n v="100"/>
  </r>
  <r>
    <s v="Accion_506"/>
    <s v="Se solicitará a la SGGC, la inclusión de la función del Director Técnico de Apoyo a la Valorización del balance de obras."/>
    <s v="No se encuentra definido el responsable de la realización del balance detallado de las obras en ejecución por parte de la entidad."/>
    <x v="0"/>
    <x v="0"/>
    <s v="Consuelo Mercedes Russi Suarez - ccrussis1"/>
    <x v="20"/>
    <s v="Jose Antonio Velandia Clavijo - tppjveland1"/>
    <s v="Ivonne Margarita Caceres Cardenas - cicacere1"/>
    <d v="2016-09-01T00:00:00"/>
    <x v="0"/>
    <n v="100"/>
  </r>
  <r>
    <s v="Accion_507"/>
    <s v="Realizar el levantamiento del procedimiento para elaboración del balance de obras, una vez sea aprobado por parte de la SGGC la inclusión de la función en el Manual de Funciones del DTAV."/>
    <s v="No se tiene definida ninguna actividad ni producto relacionado con la asignación del presupuesto de valorización y el seguimiento de ejecución de obras, mediante la consolidación de un informe de balance que permita verificar el valor del recaudo Vs la"/>
    <x v="0"/>
    <x v="0"/>
    <s v="Consuelo Mercedes Russi Suarez - ccrussis1"/>
    <x v="20"/>
    <s v="Jose Antonio Velandia Clavijo - tppjveland1"/>
    <s v="Ivonne Margarita Caceres Cardenas - cicacere1"/>
    <d v="2016-09-01T00:00:00"/>
    <x v="0"/>
    <n v="100"/>
  </r>
  <r>
    <s v="Accion_508"/>
    <s v="Cerrar los 12.170 expedientes, cuyo saldo aparece en ceros en el aplicativo VALORICEMOS, una vez cumplidas la totalidad de las acciones determinadas anteriormente."/>
    <s v="Se observa que para los 12.170 expedientes activos, se registra un valor por contribución que asciende a la suma de $6.852.436.580, valor que aparentemente es objeto de cobro coactivo, pero que en el sistema Valoricemos se encuentra en cero (0)"/>
    <x v="0"/>
    <x v="0"/>
    <s v="Consuelo Mercedes Russi Suarez - ccrussis1"/>
    <x v="21"/>
    <s v="Carlos Francisco Ramirez Cardenas - pcramire1"/>
    <s v="Tatiana Vanessa Mahecha Valenzuela - ctmahech1"/>
    <d v="2016-09-01T00:00:00"/>
    <x v="0"/>
    <n v="100"/>
  </r>
  <r>
    <s v="Accion_509"/>
    <s v="Verificar que en los 26 casos reseñados se haya dado la anotación de anulación."/>
    <s v="En 26 expedientes en etapa de proceso coactivo, se registra en el aplicativo Valoricemos como última diligencia asociada Tipo de Gestión 8551: “Terminación Proceso Ejecutivo”; evidenciando incoherencia entre la actuación procesal ."/>
    <x v="0"/>
    <x v="0"/>
    <s v="Consuelo Mercedes Russi Suarez - ccrussis1"/>
    <x v="21"/>
    <s v="Carlos Francisco Ramirez Cardenas - pcramire1"/>
    <s v="Tatiana Vanessa Mahecha Valenzuela - ctmahech1"/>
    <d v="2016-09-01T00:00:00"/>
    <x v="30"/>
    <n v="100"/>
  </r>
  <r>
    <s v="Accion_510"/>
    <s v="Expedir el CDA y remitirlo a la STJEF"/>
    <s v="Memorando 20165760058213 del 31 de marzo de 2016 la STOP remitió el CDA 129629, el cual fue devuelto en dos ocasiones por la STJEF, mediante memorandos 20165660060483 de abril 4 de 2016 y 20165660062973 de abril 8 de 2016."/>
    <x v="0"/>
    <x v="0"/>
    <s v="Consuelo Mercedes Russi Suarez - ccrussis1"/>
    <x v="18"/>
    <s v="Jose Antonio Velandia Clavijo - pjveland1"/>
    <s v="Andrea Milena Moreno Munoz - pamoreno2"/>
    <d v="2016-09-01T00:00:00"/>
    <x v="0"/>
    <n v="100"/>
  </r>
  <r>
    <s v="Accion_511"/>
    <s v="Elaboración y presentación de la ficha técnica con los saldos de cartera en cobro coactivo, cuando se solicite al comité de cartera depuración de saldos."/>
    <s v="Aplicar documento DU-VF-01 ESTUDIO COSTO BENEFICIO EN COBRO ORDINARIO Y EN EL COBRO JURÍDICO DE LA CARTERA MISIONAL V 1.0"/>
    <x v="0"/>
    <x v="0"/>
    <s v="Consuelo Mercedes Russi Suarez - ccrussis1"/>
    <x v="21"/>
    <s v="Carlos Francisco Ramirez Cardenas - pcramire1"/>
    <s v="Andrea Milena Moreno Munoz - pamoreno2"/>
    <d v="2016-09-01T00:00:00"/>
    <x v="56"/>
    <n v="100"/>
  </r>
  <r>
    <s v="Accion_512"/>
    <s v="Incluir nota aclaratoria en los memorandos de remisión de los CDA´S sobre los predios en extinción de dominio."/>
    <s v="Evaluación de registro de la medida cautelar de extinción de dominio y contra el lavado de activos"/>
    <x v="0"/>
    <x v="0"/>
    <s v="Consuelo Mercedes Russi Suarez - ccrussis1"/>
    <x v="18"/>
    <s v="Jose Antonio Velandia Clavijo - pjveland1"/>
    <s v="Andrea Milena Moreno Munoz - pamoreno2"/>
    <d v="2016-09-01T00:00:00"/>
    <x v="0"/>
    <n v="100"/>
  </r>
  <r>
    <s v="Accion_513"/>
    <s v="Revisar los 24 casos y modificar o suprimir los valores del estado de cuenta."/>
    <s v="Se observa que en 24 predios en proceso de cobro coactivo, el saldo de estado de cuenta ascienden a un valor de $1.401.468.482, sin embargo el saldo de contribución se encuentra registrado en cero (0), lo que posiblemente genera una sobrevaloración de los"/>
    <x v="0"/>
    <x v="0"/>
    <s v="Consuelo Mercedes Russi Suarez - ccrussis1"/>
    <x v="21"/>
    <s v="Carlos Francisco Ramirez Cardenas - pcramire1"/>
    <s v="Tatiana Vanessa Mahecha Valenzuela - ctmahech1"/>
    <d v="2016-09-01T00:00:00"/>
    <x v="0"/>
    <n v="100"/>
  </r>
  <r>
    <s v="Accion_514"/>
    <s v="Actualización página Web, para generar el PAZ Y SALVO para los casos viables de expedicion virtual"/>
    <s v="Aplicación uniformidad de gobierno en línea y ley antitrámites"/>
    <x v="0"/>
    <x v="0"/>
    <s v="Consuelo Mercedes Russi Suarez - ccrussis1"/>
    <x v="18"/>
    <s v="Jose Antonio Velandia Clavijo - pjveland1"/>
    <s v="Andrea Milena Moreno Munoz - pamoreno2"/>
    <d v="2016-09-01T00:00:00"/>
    <x v="0"/>
    <n v="100"/>
  </r>
  <r>
    <s v="Accion_515"/>
    <s v="1) Se intentará alcanzar el cumplimiento de la meta pendiente del primer trimestre, durante la presente vigencia. 2) Se revisará la planeación de indicadores cuando se deban presentar nuevamente."/>
    <s v="Mejorar el cumplimiento Para el Indicador “Recuperar cartera vencida por Acuerdos Anteriores, es decir Acuerdo 31/92, Acuerdo 25/95, Acuerdo 48/01 y OPTL”,"/>
    <x v="0"/>
    <x v="0"/>
    <s v="Consuelo Mercedes Russi Suarez - ccrussis1"/>
    <x v="21"/>
    <s v="Carlos Francisco Ramirez Cardenas - pcramire1"/>
    <s v="Tatiana Vanessa Mahecha Valenzuela - ctmahech1"/>
    <d v="2016-09-01T00:00:00"/>
    <x v="0"/>
    <n v="100"/>
  </r>
  <r>
    <s v="Accion_516"/>
    <s v="Se revisará las metas proyectadas de los indicadores que se deben fijar cuando se presenten nuevamente."/>
    <s v="Indicadores que superan 100% “Recuperar cartera vencida por Acuerdo 180 de 2005” y “Recuperar cartera vencida por Acuerdo 523 de 2013” y “Respuestas generadas por solicitudes de Devolución”,"/>
    <x v="0"/>
    <x v="0"/>
    <s v="Consuelo Mercedes Russi Suarez - ccrussis1"/>
    <x v="18"/>
    <s v="Jose Antonio Velandia Clavijo - pjveland1"/>
    <s v="Andrea Milena Moreno Munoz - pamoreno2"/>
    <d v="2016-09-01T00:00:00"/>
    <x v="0"/>
    <n v="100"/>
  </r>
  <r>
    <s v="Accion_517"/>
    <s v="1) Levantamiento del procedimiento para la identificación, registro y manejo de incidentes de seguridad de la información. 2) Realizar la divulgación del procedimiento. 3) Actualización del documento DUTI01_PROTAFOLIO_Y_CATALOGO_DE_SERVICIOS_DE TECNOLOGIAS_DE_LA_INFORMACION_ V_1_0.pdf. 4) Realizar solicitud a la OAC, para la actualización de la intranet."/>
    <s v="El portafolio y catálogo de servicios de tecnologías de información no están armonizados con la disponibilidad establecida por la STRT en el portafolio publicado en el proceso Tecnologías de Información y comunicación, en la sección Planes, Manu"/>
    <x v="0"/>
    <x v="0"/>
    <s v="Consuelo Mercedes Russi Suarez - ccrussis1"/>
    <x v="20"/>
    <s v="Jose Antonio Velandia Clavijo - tppjveland1"/>
    <s v="Ivonne Margarita Caceres Cardenas - cicacere1"/>
    <d v="2016-09-01T00:00:00"/>
    <x v="0"/>
    <n v="100"/>
  </r>
  <r>
    <s v="Accion_518"/>
    <s v="1) Solicitar con memorando a la OAP actualización de los procedimientos en la intranet. 2) Definir un método mejor documentado de estimación de costos para los desarrollos de software."/>
    <s v="La Entidad no cuenta con una metodología que le permita validar el costo requerido para atender el desarrollo de requerimientos para un sistema y de esta forma poder evaluar la propuesta económica."/>
    <x v="0"/>
    <x v="0"/>
    <s v="Consuelo Mercedes Russi Suarez - ccrussis1"/>
    <x v="20"/>
    <s v="Jose Antonio Velandia Clavijo - tppjveland1"/>
    <s v="Ivonne Margarita Caceres Cardenas - cicacere1"/>
    <d v="2016-09-01T00:00:00"/>
    <x v="0"/>
    <n v="100"/>
  </r>
  <r>
    <s v="Accion_519"/>
    <s v="1) Gestionar para que el Acto Administrativo que ordena la terminación, archivo y eliminación de procesos en etapa de cobro persuasivo, quede firmado y ejecutoriado 2) Presentación de la ficha técnica al Comité de Sostenibilidad contable, para la depuración de depósitos en garantía y saldos a favor por Ac. Anteriores, Ac. 398 y Ac. 451. 2) Solicitar mediante memorando convocar a comité extraordinario de Sostenibilidad contable"/>
    <s v="Cumplimiento compromis acta de No. 3 del Comité de Cartera del 3 de diciembre de 2015"/>
    <x v="0"/>
    <x v="0"/>
    <s v="Consuelo Mercedes Russi Suarez - ccrussis1"/>
    <x v="18"/>
    <s v="Jose Antonio Velandia Clavijo - pjveland1"/>
    <s v="Andrea Milena Moreno Munoz - pamoreno2"/>
    <d v="2016-09-01T00:00:00"/>
    <x v="0"/>
    <n v="100"/>
  </r>
  <r>
    <s v="Accion_520"/>
    <s v="Realizar la revisión de la matriz de riesgos, una vez se incluya la función de elaboración del balance de obras."/>
    <s v="Incurrir en la devolución a los contribuyentes los valores recaudados por valorización, debidamente indexados con el IPC y los costos asociados a esta operación, por no realización de las obras en el plazo acordado."/>
    <x v="0"/>
    <x v="0"/>
    <s v="Consuelo Mercedes Russi Suarez - ccrussis1"/>
    <x v="20"/>
    <s v="Jose Antonio Velandia Clavijo - tppjveland1"/>
    <s v="Ivonne Margarita Caceres Cardenas - cicacere1"/>
    <d v="2016-09-01T00:00:00"/>
    <x v="0"/>
    <n v="100"/>
  </r>
  <r>
    <s v="Accion_521"/>
    <s v="Incluir en los nuevos contratos, una cláusula de confidencialidad."/>
    <s v="El contrato No. IDU-1608-2015 suscrito por el IDU con la firma DATA TOOLS S.A, no registra cláusula de confidencialidad"/>
    <x v="0"/>
    <x v="0"/>
    <s v="Consuelo Mercedes Russi Suarez - ccrussis1"/>
    <x v="20"/>
    <s v="Jose Antonio Velandia Clavijo - tppjveland1"/>
    <s v="Ivonne Margarita Caceres Cardenas - cicacere1"/>
    <d v="2016-09-01T00:00:00"/>
    <x v="0"/>
    <n v="100"/>
  </r>
  <r>
    <s v="Accion_522"/>
    <s v="1) Solicitar con memorando a la OAP actualización de los procedimientos en la intranet. 2) Definir un método mejor documentado de estimación de costos para los desarrollos de software."/>
    <s v="En el capítulo de Procedimientos, se identifican ítems redundantes y que no visualizan información, como el caso de procedimiento PR-VF-03 COMPENSACIONES V_2.0, entre otros."/>
    <x v="0"/>
    <x v="0"/>
    <s v="Consuelo Mercedes Russi Suarez - ccrussis1"/>
    <x v="20"/>
    <s v="Jose Antonio Velandia Clavijo - tppjveland1"/>
    <s v="Ivonne Margarita Caceres Cardenas - cicacere1"/>
    <d v="2016-09-01T00:00:00"/>
    <x v="0"/>
    <n v="100"/>
  </r>
  <r>
    <s v="Accion_523"/>
    <s v="Desarrollo de un plan actualizado del proyecto que incluya las dinámicas actuales bajo los compromisos del IDU asociados al proyecto Metro."/>
    <s v="Incumplimiento de planeación y cronograma general inicial del proyecto"/>
    <x v="0"/>
    <x v="0"/>
    <s v="Wilson Guillermo Herrera Reyes - pwherrer1"/>
    <x v="7"/>
    <s v="Edgar Francisco Uribe Ramos - peuriber1"/>
    <s v="Claudia Ximena Moya Hederich - ccmoyahe1"/>
    <d v="2016-09-01T00:00:00"/>
    <x v="57"/>
    <n v="100"/>
  </r>
  <r>
    <s v="Accion_524"/>
    <s v="El día 11 de mayo de 2016 el consultor Consorcio L1 radicó bajo el número IDU 20165260355742, la factura #70 correspondiente al pago final de los Productos remunerados por tiempo trabajado y gastos reembolsables (Productos 1, 2, 3 y 28, 29). Surtido el trámite correspondiente a través de las diferentes áreas del IDU, involucradas en el proceso de facturación se genera el 12 de mayo de 2016 la orden de pago 1302-16"/>
    <s v="Estaba pendiente el registro presupuestal para amparar el diferencial cambiario"/>
    <x v="0"/>
    <x v="0"/>
    <s v="Wilson Guillermo Herrera Reyes - pwherrer1"/>
    <x v="7"/>
    <s v="Edgar Francisco Uribe Ramos - peuriber1"/>
    <s v="Claudia Ximena Moya Hederich - ccmoyahe1"/>
    <d v="2016-05-11T00:00:00"/>
    <x v="58"/>
    <n v="100"/>
  </r>
  <r>
    <s v="Accion_525"/>
    <s v="El día 11 de mayo de 2016 el consultor Consorcio L1 radicó bajo el número IDU 20165260355742, la factura #70 correspondiente al pago final de los Productos remunerados por tiempo trabajado y gastos reembolsables (Productos 1, 2, 3 y 28, 29). Surtido el trámite correspondiente a través de las diferentes áreas del IDU, involucradas en el proceso de facturación se genera el 12 de mayo de 2016 la orden de pago 1302-16"/>
    <s v="Alta probabilidad de que se materialice el riesgo de variación representativa en el valor del Euro"/>
    <x v="0"/>
    <x v="0"/>
    <s v="Wilson Guillermo Herrera Reyes - pwherrer1"/>
    <x v="7"/>
    <s v="Edgar Francisco Uribe Ramos - peuriber1"/>
    <s v="Claudia Ximena Moya Hederich - ccmoyahe1"/>
    <d v="2016-05-11T00:00:00"/>
    <x v="59"/>
    <n v="100"/>
  </r>
  <r>
    <s v="Accion_526"/>
    <s v="Liquidación del Contrato IDU-849-2013"/>
    <s v="Clausulado no define los requisitos específicos ni el plazo para realizar la correspondiente liquidación."/>
    <x v="0"/>
    <x v="0"/>
    <s v="Wilson Guillermo Herrera Reyes - pwherrer1"/>
    <x v="7"/>
    <s v="Edgar Francisco Uribe Ramos - peuriber1"/>
    <s v="Claudia Ximena Moya Hederich - ccmoyahe1"/>
    <d v="2016-08-15T00:00:00"/>
    <x v="0"/>
    <n v="100"/>
  </r>
  <r>
    <s v="Accion_527"/>
    <s v="Liquidación del Contrato de Interventoría IDU-1472-2013"/>
    <s v="Riesgo que el interventor pueda realizar solicitudes de reconocimiento económico por mayor permanencia"/>
    <x v="0"/>
    <x v="0"/>
    <s v="Wilson Guillermo Herrera Reyes - pwherrer1"/>
    <x v="7"/>
    <s v="Edgar Francisco Uribe Ramos - peuriber1"/>
    <s v="Claudia Ximena Moya Hederich - ccmoyahe1"/>
    <d v="2016-08-15T00:00:00"/>
    <x v="0"/>
    <n v="100"/>
  </r>
  <r>
    <s v="Accion_528"/>
    <s v="Enviar un comunicado a las áreas del IDU para que clasifiquen (a través de cuadros de registro), dispongan, consoliden y complementen la información para su envío a la empresa Metro. Para evidenciar la eficacia de la acción correctiva se recomienda a la SGI verificar si la información del componente predial del Proyecto Metro fue enviada al Centro de Documentación."/>
    <s v="documentación del desarrollo y coordinación del proyecto esá dispersa en las diferentes dependencias y/o sistemas de información."/>
    <x v="0"/>
    <x v="0"/>
    <s v="Wilson Guillermo Herrera Reyes - pwherrer1"/>
    <x v="7"/>
    <s v="Edgar Francisco Uribe Ramos - peuriber1"/>
    <s v="Claudia Ximena Moya Hederich - ccmoyahe1"/>
    <d v="2016-09-01T00:00:00"/>
    <x v="0"/>
    <n v="100"/>
  </r>
  <r>
    <s v="Accion_529"/>
    <s v="Desarrollo de un plan actualizado del proyecto que incluya las dinámicas actuales bajo los compromisos del IDU asociados al proyecto Metro."/>
    <s v="Cambio total (Actividades y Productos) Fase 2 Estructuración Integral del proyecto respecto a lo establecido inicialmente"/>
    <x v="0"/>
    <x v="0"/>
    <s v="Wilson Guillermo Herrera Reyes - pwherrer1"/>
    <x v="7"/>
    <s v="Edgar Francisco Uribe Ramos - peuriber1"/>
    <s v="Claudia Ximena Moya Hederich - ccmoyahe1"/>
    <d v="2016-09-01T00:00:00"/>
    <x v="57"/>
    <n v="100"/>
  </r>
  <r>
    <s v="Accion_530"/>
    <s v="Desarrollo de un plan actualizado del proyecto que incluya las dinámicas actuales bajo los compromisos del IDU asociados al proyecto Metro."/>
    <s v="Lo planificado inicialmente para el convenio se cumplió parcialmente,"/>
    <x v="0"/>
    <x v="0"/>
    <s v="Wilson Guillermo Herrera Reyes - pwherrer1"/>
    <x v="7"/>
    <s v="Edgar Francisco Uribe Ramos - peuriber1"/>
    <s v="Claudia Ximena Moya Hederich - ccmoyahe1"/>
    <d v="2016-09-01T00:00:00"/>
    <x v="57"/>
    <n v="100"/>
  </r>
  <r>
    <s v="Accion_531"/>
    <s v="Realizar seguimiento a los gastos de Gerencia desagregados del Convenio 1880/2014"/>
    <s v="No se presenta desagregación de los conceptos de gastos de gerencia en los informes de la FDN."/>
    <x v="0"/>
    <x v="0"/>
    <s v="Wilson Guillermo Herrera Reyes - pwherrer1"/>
    <x v="7"/>
    <s v="Edgar Francisco Uribe Ramos - peuriber1"/>
    <s v="Claudia Ximena Moya Hederich - ccmoyahe1"/>
    <d v="2016-09-01T00:00:00"/>
    <x v="57"/>
    <n v="100"/>
  </r>
  <r>
    <s v="Accion_532"/>
    <s v="Enviar un comunicado a la empresa Metro de la disponibilidad de la Información y la capacidad y necesidades para su recepción."/>
    <s v="documentación del desarrollo y coordinación del proyecto esá dispersa en las diferentes dependencias y/o sistemas de información."/>
    <x v="0"/>
    <x v="0"/>
    <s v="Wilson Guillermo Herrera Reyes - pwherrer1"/>
    <x v="7"/>
    <s v="Edgar Francisco Uribe Ramos - peuriber1"/>
    <s v="Claudia Ximena Moya Hederich - ccmoyahe1"/>
    <d v="2017-02-05T00:00:00"/>
    <x v="60"/>
    <n v="100"/>
  </r>
  <r>
    <s v="Accion_533"/>
    <s v="Solicitar a la Oficina Asesora de Planeación la revisión y/o actualización del mapa de riesgos del proceso de Gestión Integral de Proyectos, a partir de la situación evidenciada en la auditoria."/>
    <s v="No se tuvieron en cuenta los riesgos por cambio de administración distrital."/>
    <x v="0"/>
    <x v="0"/>
    <s v="Wilson Guillermo Herrera Reyes - pwherrer1"/>
    <x v="7"/>
    <s v="Edgar Francisco Uribe Ramos - peuriber1"/>
    <s v="Claudia Ximena Moya Hederich - ccmoyahe1"/>
    <d v="2016-09-01T00:00:00"/>
    <x v="0"/>
    <n v="100"/>
  </r>
  <r>
    <s v="Accion_534"/>
    <s v="Enviar un comunicado a las áreas del IDU para que clasifiquen (a través de cuadros de registro), dispongan, consoliden y complementen la información para su envío a la empresa Metro."/>
    <s v="Deficiencias en la identificación de documentos del proyecto en los expedientes Orfeo."/>
    <x v="0"/>
    <x v="0"/>
    <s v="Wilson Guillermo Herrera Reyes - pwherrer1"/>
    <x v="7"/>
    <s v="Edgar Francisco Uribe Ramos - peuriber1"/>
    <s v="Claudia Ximena Moya Hederich - ccmoyahe1"/>
    <d v="2016-09-01T00:00:00"/>
    <x v="0"/>
    <n v="100"/>
  </r>
  <r>
    <s v="Accion_535"/>
    <s v="Prorroga al Contrato de arriendo de la Bodega donde se encuentran almacenadas las muestras."/>
    <s v="Conservación en bodega arrendada de muestras de campaña geotécnica puede generar erogaciones"/>
    <x v="0"/>
    <x v="0"/>
    <s v="Wilson Guillermo Herrera Reyes - pwherrer1"/>
    <x v="7"/>
    <s v="Edgar Francisco Uribe Ramos - peuriber1"/>
    <s v="Claudia Ximena Moya Hederich - ccmoyahe1"/>
    <d v="2016-09-01T00:00:00"/>
    <x v="61"/>
    <n v="100"/>
  </r>
  <r>
    <s v="Accion_536"/>
    <s v="Analizar, evaluar, hacer seguimiento, trasladar (si es del caso), y descargar del sistema Orfeo los radicados en listados en la auditaría."/>
    <s v="288 Radicados mayores a 90 días sin descargar de las diferentes carpetas del sistema Orfeo."/>
    <x v="0"/>
    <x v="0"/>
    <s v="Consuelo Mercedes Russi Suarez - ccrussis1"/>
    <x v="22"/>
    <s v="Patricia Del Pilar Zapata Oliveros - ppzapata1"/>
    <s v="Edna Carolina Gomez Pinedo - pegomezp1"/>
    <d v="2016-08-30T00:00:00"/>
    <x v="0"/>
    <n v="100"/>
  </r>
  <r>
    <s v="Accion_537"/>
    <s v="Solicitar a Recursos Tecnológicos mejoras en el aplicativo STONE."/>
    <s v="Incumplimiento ejecución PAC"/>
    <x v="0"/>
    <x v="0"/>
    <s v="Luis Fernando Leiva Sanchez - plleiva1"/>
    <x v="17"/>
    <s v="Hugo Alejandro Morales Montana - phmorale1"/>
    <s v="Habib Leonardo Mejia Rivera - chmejiar1"/>
    <d v="2016-06-30T00:00:00"/>
    <x v="25"/>
    <n v="100"/>
  </r>
  <r>
    <s v="Accion_538"/>
    <s v="Solicitud de realizar Taller de capacitación a los nuevos coordinadores, Interventores y contratistas de Obra en: Ejecución, programación y reprogramación del PAC y en la Guía de pago a Terceros."/>
    <s v="Incumplimiento ejecución PAC"/>
    <x v="0"/>
    <x v="0"/>
    <s v="Luis Fernando Leiva Sanchez - plleiva1"/>
    <x v="17"/>
    <s v="Hugo Alejandro Morales Montana - phmorale1"/>
    <s v="Habib Leonardo Mejia Rivera - chmejiar1"/>
    <d v="2016-06-30T00:00:00"/>
    <x v="25"/>
    <n v="100"/>
  </r>
  <r>
    <s v="Accion_539"/>
    <s v="Realizar mesas de trabajo y/o reuniones con la Interventoría, para que tengan claro los procedimientos y documentación que se requiere, así como con la SDM para dar agilidad a las revisiones y aprobación de los PMT´S"/>
    <s v="Inconvenientes con la implementacion y cumplimiento del PIPMA, en sus diferentes componentes."/>
    <x v="0"/>
    <x v="0"/>
    <s v="Luis Fernando Leiva Sanchez - plleiva1"/>
    <x v="17"/>
    <s v="Hugo Alejandro Morales Montana - phmorale1"/>
    <s v="Habib Leonardo Mejia Rivera - chmejiar1"/>
    <d v="2016-06-30T00:00:00"/>
    <x v="25"/>
    <n v="100"/>
  </r>
  <r>
    <s v="Accion_540"/>
    <s v="Solicitar un taller en temas relacionados con el PIPMA"/>
    <s v="Inconvenientes con la implementacion y cumplimiento del PIPMA, en sus diferentes componentes."/>
    <x v="0"/>
    <x v="0"/>
    <s v="Luis Fernando Leiva Sanchez - plleiva1"/>
    <x v="17"/>
    <s v="Hugo Alejandro Morales Montana - phmorale1"/>
    <s v="Habib Leonardo Mejia Rivera - chmejiar1"/>
    <d v="2016-06-30T00:00:00"/>
    <x v="25"/>
    <n v="100"/>
  </r>
  <r>
    <s v="Accion_541"/>
    <s v="Requerir a las interventorías para que aplique los procedimientos , guías y manuales en sus versiones vigentes, relacionadas con los incumplimientos del contratista"/>
    <s v="Inconvenientes con la implementacion y cumplimiento del PIPMA, en sus diferentes componentes."/>
    <x v="0"/>
    <x v="0"/>
    <s v="Luis Fernando Leiva Sanchez - plleiva1"/>
    <x v="17"/>
    <s v="Hugo Alejandro Morales Montana - phmorale1"/>
    <s v="Habib Leonardo Mejia Rivera - chmejiar1"/>
    <d v="2016-06-10T00:00:00"/>
    <x v="62"/>
    <n v="100"/>
  </r>
  <r>
    <s v="Accion_542"/>
    <s v="Capacitar a los coordinadores y a los jefes del área (STEST, STESV y DTC), con el fin de poder iniciar el proceso de incumplimiento al Interventor."/>
    <s v="Inconvenientes con la implementacion y cumplimiento del PIPMA, en sus diferentes componentes."/>
    <x v="0"/>
    <x v="0"/>
    <s v="Luis Fernando Leiva Sanchez - plleiva1"/>
    <x v="17"/>
    <s v="Hugo Alejandro Morales Montana - phmorale1"/>
    <s v="Habib Leonardo Mejia Rivera - chmejiar1"/>
    <d v="2016-06-10T00:00:00"/>
    <x v="62"/>
    <n v="100"/>
  </r>
  <r>
    <s v="Accion_543"/>
    <s v="Capacitar a los coordinadores y a los jefes del área (STEST, STESV y DTC), con el fin de poder iniciar el proceso de incumplimiento al Interventor."/>
    <s v="Incumplimiento del interventor en entrega de informe mensual de inversión y manejo del anticipo."/>
    <x v="0"/>
    <x v="0"/>
    <s v="Luis Fernando Leiva Sanchez - plleiva1"/>
    <x v="17"/>
    <s v="Hugo Alejandro Morales Montana - phmorale1"/>
    <s v="Habib Leonardo Mejia Rivera - chmejiar1"/>
    <d v="2016-06-10T00:00:00"/>
    <x v="62"/>
    <n v="100"/>
  </r>
  <r>
    <s v="Accion_544"/>
    <s v="Requerir a las interventorías para que aplique los procedimientos , guías y manuales en sus versiones vigentes, relacionadas con los incumplimientos del contratista"/>
    <s v="Incumplimiento al cronograma de obra, las metas físicas y las del Plan de Desarrollo Vigente."/>
    <x v="0"/>
    <x v="0"/>
    <s v="Luis Fernando Leiva Sanchez - plleiva1"/>
    <x v="17"/>
    <s v="Hugo Alejandro Morales Montana - phmorale1"/>
    <s v="Habib Leonardo Mejia Rivera - chmejiar1"/>
    <d v="2016-06-10T00:00:00"/>
    <x v="62"/>
    <n v="100"/>
  </r>
  <r>
    <s v="Accion_545"/>
    <s v="Capacitar a los coordinadores y a los jefes del área (STEST, STESV y DTC), con el fin de poder iniciar el proceso de incumplimiento al Interventor."/>
    <s v="Incumplimiento al cronograma de obra, las metas físicas y las del Plan de Desarrollo Vigente."/>
    <x v="0"/>
    <x v="0"/>
    <s v="Luis Fernando Leiva Sanchez - plleiva1"/>
    <x v="17"/>
    <s v="Hugo Alejandro Morales Montana - phmorale1"/>
    <s v="Habib Leonardo Mejia Rivera - chmejiar1"/>
    <d v="2016-06-10T00:00:00"/>
    <x v="62"/>
    <n v="100"/>
  </r>
  <r>
    <s v="Accion_546"/>
    <s v="Modificar y dar a conocer a los coordinadores y a los jefes de área (STEST, STESV y DTC) las actas del proceso de Ejecución de obras"/>
    <s v="Deficiencias diligenciamiento documentos soporte, manejo y custodia Actas técnicas, financieras y legales"/>
    <x v="0"/>
    <x v="0"/>
    <s v="Luis Fernando Leiva Sanchez - plleiva1"/>
    <x v="17"/>
    <s v="Hugo Alejandro Morales Montana - phmorale1"/>
    <s v="Habib Leonardo Mejia Rivera - chmejiar1"/>
    <d v="2016-06-30T00:00:00"/>
    <x v="25"/>
    <n v="100"/>
  </r>
  <r>
    <s v="Accion_547"/>
    <s v="Solicitar al encargado de actualizar la página del IDU, que vincule los formatos que se encuentran en la Intranet"/>
    <s v="Deficiencias diligenciamiento documentos soporte, manejo y custodia Actas técnicas, financieras y legales"/>
    <x v="0"/>
    <x v="0"/>
    <s v="Luis Fernando Leiva Sanchez - plleiva1"/>
    <x v="17"/>
    <s v="Hugo Alejandro Morales Montana - phmorale1"/>
    <s v="Habib Leonardo Mejia Rivera - chmejiar1"/>
    <d v="2016-06-30T00:00:00"/>
    <x v="25"/>
    <n v="100"/>
  </r>
  <r>
    <s v="Accion_548"/>
    <s v="Requerir a las interventorías para que aplique los procedimientos , guías y manuales en sus versiones vigentes, relacionadas con los incumplimientos del contratista"/>
    <s v="Baja calidad e incumplimiento en los informes semanales, mensuales,tecnicos"/>
    <x v="0"/>
    <x v="0"/>
    <s v="Luis Fernando Leiva Sanchez - plleiva1"/>
    <x v="17"/>
    <s v="Hugo Alejandro Morales Montana - phmorale1"/>
    <s v="Habib Leonardo Mejia Rivera - chmejiar1"/>
    <d v="2016-06-10T00:00:00"/>
    <x v="62"/>
    <n v="100"/>
  </r>
  <r>
    <s v="Accion_549"/>
    <s v="Capacitar a los coordinadores y a los jefes del área (STEST, STESV y DTC), con el fin de poder iniciar el proceso de incumplimiento al Interventor."/>
    <s v="Baja calidad e incumplimiento en los informes semanales, mensuales,tecnicos"/>
    <x v="0"/>
    <x v="0"/>
    <s v="Luis Fernando Leiva Sanchez - plleiva1"/>
    <x v="17"/>
    <s v="Hugo Alejandro Morales Montana - phmorale1"/>
    <s v="Habib Leonardo Mejia Rivera - chmejiar1"/>
    <d v="2016-06-10T00:00:00"/>
    <x v="62"/>
    <n v="100"/>
  </r>
  <r>
    <s v="Accion_550"/>
    <s v="Solicitud de anulación de los radicados que no se tramitaron."/>
    <s v="646 radicados asignados o generados que figuran en las diferentes carpetas (entrada, salida, memorando, resolución) que presentan estado &quot;creado&quot; con vigencia superior a 90 días, sin que se haya efectuado el trámite respectivo."/>
    <x v="0"/>
    <x v="0"/>
    <s v="Consuelo Mercedes Russi Suarez - ccrussis1"/>
    <x v="21"/>
    <s v="Carlos Francisco Ramirez Cardenas - pcramire1"/>
    <s v="Tatiana Vanessa Mahecha Valenzuela - ctmahech1"/>
    <d v="2016-09-12T00:00:00"/>
    <x v="0"/>
    <n v="100"/>
  </r>
  <r>
    <s v="Accion_551"/>
    <s v="Realizar el descargue de todos radicados pendientes, siempre y cuando se haya surtido el trámite."/>
    <s v="944 radicados que figuran en las diferentes carpetas (entrada, salida, memorando, resolución, aprobación, entre otras) presentan generación de documentos en estado &quot;enviado&quot; con vigencia superior a 90 días, sin que se haya efectuado el trámite respectivo."/>
    <x v="0"/>
    <x v="0"/>
    <s v="Consuelo Mercedes Russi Suarez - ccrussis1"/>
    <x v="21"/>
    <s v="Carlos Francisco Ramirez Cardenas - pcramire1"/>
    <s v="Tatiana Vanessa Mahecha Valenzuela - ctmahech1"/>
    <d v="2016-09-12T00:00:00"/>
    <x v="0"/>
    <n v="100"/>
  </r>
  <r>
    <s v="Accion_552"/>
    <s v="Socializar mediante correo electrónico a todo el personal el Procedimiento de Comunicaciones Oficiales y solicitar cumplimiento del mismo Solicitar a los contratistas y al personal de Planta actualizar los Orfeos."/>
    <s v="882 radicados asignados o generados, que figuran en las diferentes carpetas (entrada, salida, memorando, resolución, aprobación y resolución, entre otras) presentan estado &quot;creado&quot; con vigencia superior a 90 días"/>
    <x v="0"/>
    <x v="0"/>
    <s v="Consuelo Mercedes Russi Suarez - ccrussis1"/>
    <x v="11"/>
    <s v="Maria Del Pilar Grajales Restrepo - pmgrajal1"/>
    <s v="Gemma Edith Lozano Ramirez - cglozano2"/>
    <d v="2016-08-25T00:00:00"/>
    <x v="31"/>
    <n v="100"/>
  </r>
  <r>
    <s v="Accion_553"/>
    <s v="Socializar mediante correo electrónico a todo el personal el Procedimiento de Comunicaciones Oficiales y solicitar cumplimiento del mismo Solicitar a los contratistas y al personal de Planta actualizar los Orfeos."/>
    <s v="278 radicados asignados o generados, que figuran en las diferentes carpetas (entrada, salida, memorando, resolución, aprobación y resolución, entre otras) presentan estado &quot;creado&quot; con vigencia superior a 90 días"/>
    <x v="0"/>
    <x v="0"/>
    <s v="Consuelo Mercedes Russi Suarez - ccrussis1"/>
    <x v="11"/>
    <s v="Maria Del Pilar Grajales Restrepo - pmgrajal1"/>
    <s v="Gemma Edith Lozano Ramirez - cglozano2"/>
    <d v="2016-08-25T00:00:00"/>
    <x v="31"/>
    <n v="100"/>
  </r>
  <r>
    <s v="Accion_554"/>
    <s v="Solicitar la depuración de todos los usuarios inactivos"/>
    <s v="En el Sistema de Gestión documental- ORFEO, y de la conciliación de la base de datos de contratos de prestación de servicios tomada del SIAC, con los vinculados actualmente"/>
    <x v="0"/>
    <x v="0"/>
    <s v="Consuelo Mercedes Russi Suarez - ccrussis1"/>
    <x v="11"/>
    <s v="Maria Del Pilar Grajales Restrepo - pmgrajal1"/>
    <s v="Gemma Edith Lozano Ramirez - cglozano2"/>
    <d v="2016-08-25T00:00:00"/>
    <x v="31"/>
    <n v="100"/>
  </r>
  <r>
    <s v="Accion_555"/>
    <s v="Comunicar y recomendar a la dependencia encargada de elaborar los documentos del contrato y del proceso que establezcan detalladamente, los ítems para el cálculo del anticipo."/>
    <s v="Insuficiente informacion del contrato para el cálculo del anticip Plan de inversión, buen manejo del anticipo y su vigencia"/>
    <x v="0"/>
    <x v="0"/>
    <s v="Luis Fernando Leiva Sanchez - plleiva1"/>
    <x v="17"/>
    <s v="Hugo Alejandro Morales Montana - phmorale1"/>
    <s v="Habib Leonardo Mejia Rivera - chmejiar1"/>
    <d v="2016-06-30T00:00:00"/>
    <x v="25"/>
    <n v="100"/>
  </r>
  <r>
    <s v="Accion_556"/>
    <s v="Enviar oficio a las interventorías de los contratos en ejecución acerca de la necesidad de controlar que el reintegro de los rendimientos se realice de manera mensual"/>
    <s v="Ausencia controles, consignación rendimientos anticipos No. 5.2.1.2 MANUAL INTERVENTORIA,"/>
    <x v="0"/>
    <x v="0"/>
    <s v="Luis Fernando Leiva Sanchez - plleiva1"/>
    <x v="17"/>
    <s v="Hugo Alejandro Morales Montana - phmorale1"/>
    <s v="Habib Leonardo Mejia Rivera - chmejiar1"/>
    <d v="2016-06-30T00:00:00"/>
    <x v="25"/>
    <n v="100"/>
  </r>
  <r>
    <s v="Accion_557"/>
    <s v="Requerir a las interventorías para que aplique los procedimientos , guías y manuales en sus versiones vigentes, relacionadas con los incumplimientos del contratista"/>
    <s v="Incumplimientos programaciones financieras vrs ejec real obra y ausencia controles avances de obra"/>
    <x v="0"/>
    <x v="0"/>
    <s v="Luis Fernando Leiva Sanchez - plleiva1"/>
    <x v="17"/>
    <s v="Hugo Alejandro Morales Montana - phmorale1"/>
    <s v="Habib Leonardo Mejia Rivera - chmejiar1"/>
    <d v="2016-06-10T00:00:00"/>
    <x v="62"/>
    <n v="100"/>
  </r>
  <r>
    <s v="Accion_558"/>
    <s v="Capacitar a los coordinadores y a los jefes del área (STEST, STESV y DTC), con el fin de poder iniciar el proceso de incumplimiento al Interventor."/>
    <s v="Incumplimientos programaciones financieras vrs ejec real obra y ausencia controles avances de obra"/>
    <x v="0"/>
    <x v="0"/>
    <s v="Luis Fernando Leiva Sanchez - plleiva1"/>
    <x v="17"/>
    <s v="Hugo Alejandro Morales Montana - phmorale1"/>
    <s v="Habib Leonardo Mejia Rivera - chmejiar1"/>
    <d v="2016-06-10T00:00:00"/>
    <x v="62"/>
    <n v="100"/>
  </r>
  <r>
    <s v="Accion_559"/>
    <s v="Solicitud de realizar Taller de capacitación a los nuevos coordinadores, Interventores y contratistas de Obra en programación y reprogramación del PAC y en la Guía de pago a Terceros."/>
    <s v="Incumplimientos programaciones financieras vrs ejec real obra y ausencia controles avances de obra"/>
    <x v="0"/>
    <x v="0"/>
    <s v="Luis Fernando Leiva Sanchez - plleiva1"/>
    <x v="17"/>
    <s v="Hugo Alejandro Morales Montana - phmorale1"/>
    <s v="Habib Leonardo Mejia Rivera - chmejiar1"/>
    <d v="2016-06-30T00:00:00"/>
    <x v="25"/>
    <n v="100"/>
  </r>
  <r>
    <s v="Accion_560"/>
    <s v="Requerir a las interventorías para que aplique los procedimientos , guías y manuales en sus versiones vigentes, relacionadas con los incumplimientos del contratista"/>
    <s v="Incumplimiento normas seguridad laboral y uso elementos protección personal de los trabajadores."/>
    <x v="0"/>
    <x v="0"/>
    <s v="Luis Fernando Leiva Sanchez - plleiva1"/>
    <x v="17"/>
    <s v="Hugo Alejandro Morales Montana - phmorale1"/>
    <s v="Habib Leonardo Mejia Rivera - chmejiar1"/>
    <d v="2016-06-10T00:00:00"/>
    <x v="62"/>
    <n v="100"/>
  </r>
  <r>
    <s v="Accion_561"/>
    <s v="Capacitar a los coordinadores y a los jefes del área (STEST, STESV y DTC), con el fin de poder iniciar el proceso de incumplimiento al Interventor."/>
    <s v="Incumplimiento normas seguridad laboral y uso elementos protección personal de los trabajadores."/>
    <x v="0"/>
    <x v="0"/>
    <s v="Luis Fernando Leiva Sanchez - plleiva1"/>
    <x v="17"/>
    <s v="Hugo Alejandro Morales Montana - phmorale1"/>
    <s v="Habib Leonardo Mejia Rivera - chmejiar1"/>
    <d v="2016-06-10T00:00:00"/>
    <x v="62"/>
    <n v="100"/>
  </r>
  <r>
    <s v="Accion_562"/>
    <s v="Solicitar a las dependencias encargadas que incluyan en los pliegos de condiciones y demás documentos las aclaraciones que impidan dobles interpretaciones."/>
    <s v="Incumplimiento Pliegos Licitatorios relacionado a pago salarios y personal exigido contractualmente"/>
    <x v="0"/>
    <x v="0"/>
    <s v="Luis Fernando Leiva Sanchez - plleiva1"/>
    <x v="17"/>
    <s v="Hugo Alejandro Morales Montana - phmorale1"/>
    <s v="Habib Leonardo Mejia Rivera - chmejiar1"/>
    <d v="2016-06-30T00:00:00"/>
    <x v="25"/>
    <n v="100"/>
  </r>
  <r>
    <s v="Accion_563"/>
    <s v="Requerir a las interventorías para que aplique los procedimientos , guías y manuales en sus versiones vigentes, relacionadas con los incumplimientos del contratista"/>
    <s v="Incumplimiento Pliegos Licitatorios relacionado a pago salarios y personal exigido contractualmente"/>
    <x v="0"/>
    <x v="0"/>
    <s v="Luis Fernando Leiva Sanchez - plleiva1"/>
    <x v="17"/>
    <s v="Hugo Alejandro Morales Montana - phmorale1"/>
    <s v="Habib Leonardo Mejia Rivera - chmejiar1"/>
    <d v="2016-06-10T00:00:00"/>
    <x v="62"/>
    <n v="100"/>
  </r>
  <r>
    <s v="Accion_564"/>
    <s v="Capacitar a los coordinadores y a los jefes del área (STEST, STESV y DTC), con el fin de poder iniciar el proceso de incumplimiento al Interventor."/>
    <s v="Incumplimiento Pliegos Licitatorios relacionado a pago salarios y personal exigido contractualmente"/>
    <x v="0"/>
    <x v="0"/>
    <s v="Luis Fernando Leiva Sanchez - plleiva1"/>
    <x v="17"/>
    <s v="Hugo Alejandro Morales Montana - phmorale1"/>
    <s v="Habib Leonardo Mejia Rivera - chmejiar1"/>
    <d v="2016-06-10T00:00:00"/>
    <x v="62"/>
    <n v="100"/>
  </r>
  <r>
    <s v="Accion_565"/>
    <s v="Requerir a las interventorías para que aplique los procedimientos , guías y manuales en sus versiones vigentes, relacionadas con los incumplimientos del contratista"/>
    <s v="Incumplimiento a calidad materiales a instalar, procesos constructivos y especif técnicas exigidas"/>
    <x v="0"/>
    <x v="0"/>
    <s v="Luis Fernando Leiva Sanchez - plleiva1"/>
    <x v="17"/>
    <s v="Hugo Alejandro Morales Montana - phmorale1"/>
    <s v="Habib Leonardo Mejia Rivera - chmejiar1"/>
    <d v="2016-06-10T00:00:00"/>
    <x v="62"/>
    <n v="100"/>
  </r>
  <r>
    <s v="Accion_566"/>
    <s v="Capacitar a los coordinadores y a los jefes del área (STEST, STESV y DTC), con el fin de poder iniciar el proceso de incumplimiento al Interventor."/>
    <s v="Incumplimiento a calidad materiales a instalar, procesos constructivos y especif técnicas exigidas"/>
    <x v="0"/>
    <x v="0"/>
    <s v="Luis Fernando Leiva Sanchez - plleiva1"/>
    <x v="17"/>
    <s v="Hugo Alejandro Morales Montana - phmorale1"/>
    <s v="Habib Leonardo Mejia Rivera - chmejiar1"/>
    <d v="2016-06-10T00:00:00"/>
    <x v="62"/>
    <n v="100"/>
  </r>
  <r>
    <s v="Accion_567"/>
    <s v="Requerir a las interventorías para que aplique los procedimientos , guías y manuales en sus versiones vigentes, relacionadas con los incumplimientos del contratista."/>
    <s v="Falta eficiencia y efectividad en proc PRGC06, sobre declar incumplimiento imposición multa...V 5.0”., y criterios sobre lo mismo."/>
    <x v="0"/>
    <x v="0"/>
    <s v="Luis Fernando Leiva Sanchez - plleiva1"/>
    <x v="17"/>
    <s v="Hugo Alejandro Morales Montana - phmorale1"/>
    <s v="Habib Leonardo Mejia Rivera - chmejiar1"/>
    <d v="2016-06-10T00:00:00"/>
    <x v="62"/>
    <n v="100"/>
  </r>
  <r>
    <s v="Accion_568"/>
    <s v="Capacitar a los coordinadores y a los jefes del área (STEST, STESV y DTC), con el fin de poder iniciar el proceso de incumplimiento al Interventor."/>
    <s v="Falta eficiencia y efectividad en proc PRGC06, sobre declar incumplimiento imposición multa...V 5.0”., y criterios sobre lo mismo."/>
    <x v="0"/>
    <x v="0"/>
    <s v="Luis Fernando Leiva Sanchez - plleiva1"/>
    <x v="17"/>
    <s v="Hugo Alejandro Morales Montana - phmorale1"/>
    <s v="Habib Leonardo Mejia Rivera - chmejiar1"/>
    <d v="2016-06-10T00:00:00"/>
    <x v="62"/>
    <n v="100"/>
  </r>
  <r>
    <s v="Accion_569"/>
    <s v="Solicitar a la DTDP la gestión oportuna del componente predial"/>
    <s v="Inoportuna gestión componente predial de cada contrato, para minimizar afectación contratos predios."/>
    <x v="0"/>
    <x v="0"/>
    <s v="Luis Fernando Leiva Sanchez - plleiva1"/>
    <x v="17"/>
    <s v="Hugo Alejandro Morales Montana - phmorale1"/>
    <s v="Habib Leonardo Mejia Rivera - chmejiar1"/>
    <d v="2016-06-30T00:00:00"/>
    <x v="25"/>
    <n v="100"/>
  </r>
  <r>
    <s v="Accion_570"/>
    <s v="Solicitar a la DTD que fortalezca los controles y el procedimiento de entrega de los productos de la etapa de Estudios y Diseños."/>
    <s v="Deficientes controles y procedimiento de entrega de los productos de la etapa de diseño."/>
    <x v="0"/>
    <x v="0"/>
    <s v="Luis Fernando Leiva Sanchez - plleiva1"/>
    <x v="17"/>
    <s v="Hugo Alejandro Morales Montana - phmorale1"/>
    <s v="Habib Leonardo Mejia Rivera - chmejiar1"/>
    <d v="2016-06-30T00:00:00"/>
    <x v="25"/>
    <n v="100"/>
  </r>
  <r>
    <s v="Accion_571"/>
    <s v="Solicitar a la DTGC, la aclaración de los términos para cada uno de los contratos pendientes por liquidar."/>
    <s v="Insuficientes controles liquidacion contratos en PRGC105 “Liquidación de contratos y convenios V2.0”,"/>
    <x v="0"/>
    <x v="0"/>
    <s v="Luis Fernando Leiva Sanchez - plleiva1"/>
    <x v="17"/>
    <s v="Hugo Alejandro Morales Montana - phmorale1"/>
    <s v="Habib Leonardo Mejia Rivera - chmejiar1"/>
    <d v="2016-06-30T00:00:00"/>
    <x v="25"/>
    <n v="100"/>
  </r>
  <r>
    <s v="Accion_572"/>
    <s v="Recordar y/o sensibilizar a los coordinadores el componente de coordinación Interinstitucional del manual de interventoría."/>
    <s v="Inoportunidad en la liberación de pasivos exigibles."/>
    <x v="0"/>
    <x v="0"/>
    <s v="Luis Fernando Leiva Sanchez - plleiva1"/>
    <x v="17"/>
    <s v="Hugo Alejandro Morales Montana - phmorale1"/>
    <s v="Habib Leonardo Mejia Rivera - chmejiar1"/>
    <d v="2016-06-10T00:00:00"/>
    <x v="62"/>
    <n v="100"/>
  </r>
  <r>
    <s v="Accion_573"/>
    <s v="Recordar y/o sensibilizar a los coordinadores el componente de coordinación Interinstitucional del manual de interventoría."/>
    <s v="Dificultad en liquidac contratos, por inconveniente en entrega obras a E.S.P y otras entidades."/>
    <x v="0"/>
    <x v="0"/>
    <s v="Luis Fernando Leiva Sanchez - plleiva1"/>
    <x v="17"/>
    <s v="Hugo Alejandro Morales Montana - phmorale1"/>
    <s v="Habib Leonardo Mejia Rivera - chmejiar1"/>
    <d v="2016-06-10T00:00:00"/>
    <x v="62"/>
    <n v="100"/>
  </r>
  <r>
    <s v="Accion_574"/>
    <s v="Reiterar la solicitud de actualización del Siac, con la Información consolidada de las actas de liquidación de los contratos de la STEST y STESV."/>
    <s v="Desactualizacion de los sistemas de información SECOP – SIAC, con documentos digitalizados"/>
    <x v="0"/>
    <x v="0"/>
    <s v="Luis Fernando Leiva Sanchez - plleiva1"/>
    <x v="17"/>
    <s v="Hugo Alejandro Morales Montana - phmorale1"/>
    <s v="Habib Leonardo Mejia Rivera - chmejiar1"/>
    <d v="2016-06-30T00:00:00"/>
    <x v="25"/>
    <n v="100"/>
  </r>
  <r>
    <s v="Accion_575"/>
    <s v="Actualizar los contratos Objeto de esta Auditoría"/>
    <s v="Desactualizacion de los sistemas de información SECOP – SIAC, con documentos digitalizados"/>
    <x v="0"/>
    <x v="0"/>
    <s v="Luis Fernando Leiva Sanchez - plleiva1"/>
    <x v="17"/>
    <s v="Hugo Alejandro Morales Montana - phmorale1"/>
    <s v="Habib Leonardo Mejia Rivera - chmejiar1"/>
    <d v="2016-06-30T00:00:00"/>
    <x v="25"/>
    <n v="100"/>
  </r>
  <r>
    <s v="Accion_576"/>
    <s v="Actualizar la Matriz de riesgos de Gestión del proceso de Ejecución de Obras."/>
    <s v="Desactualizacion de mapa de riesgos vigente del proceso de Ejecución de Obras."/>
    <x v="0"/>
    <x v="0"/>
    <s v="Luis Fernando Leiva Sanchez - plleiva1"/>
    <x v="17"/>
    <s v="Hugo Alejandro Morales Montana - phmorale1"/>
    <s v="Habib Leonardo Mejia Rivera - chmejiar1"/>
    <d v="2016-06-30T00:00:00"/>
    <x v="32"/>
    <n v="100"/>
  </r>
  <r>
    <s v="Accion_577"/>
    <s v="Solicitar a la Oficina Asesora de Planeación que revise y reevalúe la metodología de validación de la calificación de riesgos."/>
    <s v="Solicitar a OAP revisar y revaluar metodologia validacion de calificación de riesgos que realizan responsables proceso."/>
    <x v="0"/>
    <x v="0"/>
    <s v="Luis Fernando Leiva Sanchez - plleiva1"/>
    <x v="17"/>
    <s v="Hugo Alejandro Morales Montana - phmorale1"/>
    <s v="Habib Leonardo Mejia Rivera - chmejiar1"/>
    <d v="2016-06-30T00:00:00"/>
    <x v="63"/>
    <n v="100"/>
  </r>
  <r>
    <s v="Accion_578"/>
    <s v="Actualizar la Matriz de riesgos de Gestión de la DTC."/>
    <s v="Insuficiente identificacion de riesgos en el mapa de riesgos del proceso."/>
    <x v="0"/>
    <x v="0"/>
    <s v="Luis Fernando Leiva Sanchez - plleiva1"/>
    <x v="17"/>
    <s v="Hugo Alejandro Morales Montana - phmorale1"/>
    <s v="Habib Leonardo Mejia Rivera - chmejiar1"/>
    <d v="2016-06-30T00:00:00"/>
    <x v="64"/>
    <n v="100"/>
  </r>
  <r>
    <s v="Accion_579"/>
    <s v="En la actualidad se formulo el MANUAL INTEGRAL DE GESTIÓN DE PROYECTOS, el cual se debe volver a revisar e implementar como Gestión del Riesgo por proyecto."/>
    <s v="Evaluar pertinencia incluir en administración riesgo, enfoque por proyectos, adicional al de procesos"/>
    <x v="0"/>
    <x v="0"/>
    <s v="Luis Fernando Leiva Sanchez - plleiva1"/>
    <x v="17"/>
    <s v="Hugo Alejandro Morales Montana - phmorale1"/>
    <s v="Habib Leonardo Mejia Rivera - chmejiar1"/>
    <d v="2016-06-30T00:00:00"/>
    <x v="63"/>
    <n v="100"/>
  </r>
  <r>
    <s v="Accion_580"/>
    <s v="Realizar campañas de comunicación interna acordadas con la OAC"/>
    <s v="Realizar el seguimiento pertinente a las peticiones asignadas a las dependencias, con el fin verificar que sean atendidas en la oportunidad establecida."/>
    <x v="0"/>
    <x v="0"/>
    <s v="Erika Maria Stipanovic Venegas - pestipan1"/>
    <x v="12"/>
    <s v="Lucy Molano Rodriguez - plmolano1"/>
    <s v="Luisa Fernanda Aguilar Peña - plaguila2"/>
    <d v="2016-10-01T00:00:00"/>
    <x v="64"/>
    <n v="100"/>
  </r>
  <r>
    <s v="Accion_581"/>
    <s v="Capacitar al personal del outsourcing para disminuir los errores al momento de radicación y contar con información veraz en el consolidado de Derechos de petición de la entidad."/>
    <s v="Realizar el seguimiento pertinente a las peticiones asignadas a las dependencias, con el fin verificar que sean atendidas en la oportunidad establecida."/>
    <x v="0"/>
    <x v="0"/>
    <s v="Eileen Dianny Ussa Garzon - peussaga1"/>
    <x v="12"/>
    <s v="Lucy Molano Rodriguez - plmolano1"/>
    <s v="Luisa Fernanda Aguilar Peña - plaguila2"/>
    <d v="2016-11-01T00:00:00"/>
    <x v="65"/>
    <n v="100"/>
  </r>
  <r>
    <s v="Accion_583"/>
    <s v="Adelantar un plan de choque para descargar del sistema Orfeo los radicados enlistados en la auditoría."/>
    <s v="297 Radicados mayores a 90 días sin descargar de las diferentes carpetas del sistema Orfeo."/>
    <x v="0"/>
    <x v="0"/>
    <s v="Consuelo Mercedes Russi Suarez - ccrussis1"/>
    <x v="16"/>
    <s v="Ismael Martinez Guerrero - pimartin1"/>
    <s v="Maria del Pilar Ortiz Espinel - pmortize1"/>
    <d v="2016-08-30T00:00:00"/>
    <x v="49"/>
    <n v="100"/>
  </r>
  <r>
    <s v="Accion_584"/>
    <s v="Realizar seguimiento mensual al aplicativo ORFEO del área"/>
    <s v="297 Radicados mayores a 90 días sin descargar de las diferentes carpetas del sistema Orfeo."/>
    <x v="0"/>
    <x v="0"/>
    <s v="Consuelo Mercedes Russi Suarez - ccrussis1"/>
    <x v="16"/>
    <s v="Ismael Martinez Guerrero - pimartin1"/>
    <s v="Maria del Pilar Ortiz Espinel - pmortize1"/>
    <d v="2016-09-01T00:00:00"/>
    <x v="0"/>
    <n v="100"/>
  </r>
  <r>
    <s v="Accion_585"/>
    <s v="Se reiterara Memorando a cada una de las áreas ordenadoras de gasto recordando cuál es su función frente a la obligación de informar en forma Inmediata cuando se efectuen pagos que provengan de decisiones judiciales"/>
    <s v="Interponer dentro del menor tiempo posible las demandas de accion de Repetición con el fin de mitigar el riesgo de caducidad de la Acción."/>
    <x v="0"/>
    <x v="0"/>
    <s v="Eileen Dianny Ussa Garzon - peussaga1"/>
    <x v="15"/>
    <s v="Gisele Brigite Bellmont - pgbellmo1"/>
    <s v="Maria Diva Fuentes Meneses - pmfuente1"/>
    <d v="2016-10-30T00:00:00"/>
    <x v="33"/>
    <n v="100"/>
  </r>
  <r>
    <s v="Accion_586"/>
    <s v="Se reitera información acerca de la Politica de Prevención de Daño Antijurídico encaminada a la Defensa Institucional, cumplimiento de términos, solicitud de antecedentes que contempla la obligación de contestar en tiempo información solicitada para el inicio de Acciones Judiciales."/>
    <s v="Interponer dentro del menor tiempo posible las demandas de accion de Repetición con el fin de mitigar el riesgo de caducidad de la Acción."/>
    <x v="0"/>
    <x v="0"/>
    <s v="Eileen Dianny Ussa Garzon - peussaga1"/>
    <x v="15"/>
    <s v="Gisele Brigite Bellmont - pgbellmo1"/>
    <s v="Maria Diva Fuentes Meneses - pmfuente1"/>
    <d v="2016-10-30T00:00:00"/>
    <x v="33"/>
    <n v="100"/>
  </r>
  <r>
    <s v="Accion_587"/>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la guía cuente con política integral documentada en la Oficina Asesora de Planeación, sobre los métodos a utilizar y evidenciar la gestión de los asesores OAP ante las dependencias asignadas."/>
    <s v="Debilidad en control No. 1 del riesgo RT.PE.09"/>
    <x v="2"/>
    <x v="0"/>
    <s v="Nohra Lucia Forero Cespedes - cnforero2"/>
    <x v="2"/>
    <s v="Isauro Cabrera Vega - picabrer1"/>
    <s v="Paula Juliana Serrano Serrano - cpserran1"/>
    <d v="2017-03-01T00:00:00"/>
    <x v="66"/>
    <n v="100"/>
  </r>
  <r>
    <s v="Accion_588"/>
    <s v="Capacitación a los funcionarios de la OAP en el desempeño del Rol Asesor de la gestión planeación. De Modo que se pueda evidenciar capacitación y socialización de la Guía GU-PE-18"/>
    <s v="Debilidad en control No. 1 del riesgo RT.PE.09"/>
    <x v="2"/>
    <x v="0"/>
    <s v="Nohra Lucia Forero Cespedes - cnforero2"/>
    <x v="2"/>
    <s v="Isauro Cabrera Vega - picabrer1"/>
    <s v="Paula Juliana Serrano Serrano - cpserran1"/>
    <d v="2017-02-01T00:00:00"/>
    <x v="66"/>
    <n v="100"/>
  </r>
  <r>
    <s v="Accion_589"/>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cuente con la descripción de los diferentes medios con los que los asesores de la OAP realizan acompañamiento a las dependencias."/>
    <s v="Debilidad en control No. 1 del riesgo RT.PE.09"/>
    <x v="2"/>
    <x v="0"/>
    <s v="Nohra Lucia Forero Cespedes - cnforero2"/>
    <x v="2"/>
    <s v="Isauro Cabrera Vega - picabrer1"/>
    <s v="Paula Juliana Serrano Serrano - cpserran1"/>
    <d v="2017-03-01T00:00:00"/>
    <x v="66"/>
    <n v="100"/>
  </r>
  <r>
    <s v="Accion_590"/>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De modo que presente metodología a aplicar por la OAP para el análisis y retroalimentación a las dependencias que cuentan con indicadores que son reportados en plazos inferiores al trimestre"/>
    <s v="Debilidad en el control No.2 del riesgo R.PE.09"/>
    <x v="2"/>
    <x v="0"/>
    <s v="Nohra Lucia Forero Cespedes - cnforero2"/>
    <x v="2"/>
    <s v="Isauro Cabrera Vega - picabrer1"/>
    <s v="Paula Juliana Serrano Serrano - cpserran1"/>
    <d v="2017-03-01T00:00:00"/>
    <x v="66"/>
    <n v="100"/>
  </r>
  <r>
    <s v="Accion_591"/>
    <s v="Capacitación a los funcionarios de la OAP en el desempeño del Rol Asesor de la gestión planeación. De modo que se interiorice y se aplique lo enunciado en la Guía GU-PE-018, lo referente al análisis y retroalimentación a las dependencias que cuentan con indicadores que son reportados en plazos inferiores al trimestre."/>
    <s v="Debilidad en el control No.2 del riesgo R.PE.09"/>
    <x v="2"/>
    <x v="0"/>
    <s v="Nohra Lucia Forero Cespedes - cnforero2"/>
    <x v="2"/>
    <s v="Isauro Cabrera Vega - picabrer1"/>
    <s v="Paula Juliana Serrano Serrano - cpserran1"/>
    <d v="2017-02-01T00:00:00"/>
    <x v="66"/>
    <n v="100"/>
  </r>
  <r>
    <s v="Accion_622"/>
    <s v="Se reiterara Memorando a cada una de las áreas ordenadoras de gasto recordando cuál es su función frente a la obligación de informar en forma Inmediata cuando se efectúen pagos que provengan de decisiones judiciales"/>
    <s v="Interponer dentro del menor tiempo posible las demandas de acción de Repetición con el fin de mitigar el riesgo de caducidad de la Acción."/>
    <x v="0"/>
    <x v="0"/>
    <s v="Eileen Dianny Ussa Garzon - peussaga1"/>
    <x v="15"/>
    <s v="Gisele Brigite Bellmont - pgbellmo1"/>
    <s v="Maria Diva Fuentes Meneses - pmfuente1"/>
    <d v="2016-10-30T00:00:00"/>
    <x v="33"/>
    <n v="100"/>
  </r>
  <r>
    <s v="Accion_623"/>
    <s v="Se reitera información acerca de la Política de Prevención de Daño Antijurídico encaminada a la Defensa Institucional, cumplimiento de términos, solicitud de antecedentes que contempla la obligación de contestar en tiempo información solicitada para el inicio de Acciones Judiciales."/>
    <s v="Interponer dentro del menor tiempo posible las demandas de acción de Repetición con el fin de mitigar el riesgo de caducidad de la Acción."/>
    <x v="0"/>
    <x v="0"/>
    <s v="Eileen Dianny Ussa Garzon - peussaga1"/>
    <x v="15"/>
    <s v="Gisele Brigite Bellmont - pgbellmo1"/>
    <s v="Maria Diva Fuentes Meneses - pmfuente1"/>
    <d v="2016-10-30T00:00:00"/>
    <x v="33"/>
    <n v="100"/>
  </r>
  <r>
    <s v="Accion_645"/>
    <s v="Revisar y actualizar la matriz de riesgos del proceso e incluir nuevos controles que mitiguen la probable materialización del riesgo frente a las causas identificadas."/>
    <s v="Materialización de Riesgo R FP 01"/>
    <x v="0"/>
    <x v="0"/>
    <s v="Wilson Guillermo Herrera Reyes - pwherrer1"/>
    <x v="10"/>
    <s v="Diana Maria Ramirez Morales - tppdramire2"/>
    <s v="Gloria Yaneth Arevalo - pgareval1"/>
    <d v="2017-01-02T00:00:00"/>
    <x v="64"/>
    <n v="100"/>
  </r>
  <r>
    <s v="Accion_646"/>
    <s v="Revisar y actualizar la Caracterización del proceso Factibilidad de Proyectos con código CP-FP-01 y el formato FOFP01_PRODUCTOS ESTUDIO_PREFACTIBILIDAD_LISTA CHEQUEO, quedando armonizado con la nueva guia GUFP01 GUIA ALCANCE ENTREGABLES PREFACTIBILIDAD V3.0.pdf. La revisión y actualización de los procedimientos PR-EP-088 “Formulación, evaluación y seguimiento de proyectos V 1.0 adoptado en el año 2012; Procedimiento PREP032 Elaboración y estructuración de planes programas y proyectos V.1.0; se encuentra en desarrollo conforme a las acciones 250 y 453 del plan de mejormiento, para las cuales se solicitó ampliación del plazo."/>
    <s v="Documentación desactualizada."/>
    <x v="0"/>
    <x v="0"/>
    <s v="Wilson Guillermo Herrera Reyes - pwherrer1"/>
    <x v="10"/>
    <s v="Diana Maria Ramirez Morales - tppdramire2"/>
    <s v="Gloria Yaneth Arevalo - pgareval1"/>
    <d v="2016-11-07T00:00:00"/>
    <x v="23"/>
    <n v="100"/>
  </r>
  <r>
    <s v="Accion_647"/>
    <s v="Actualizar la caracterización del proceso de Gestión de Recursos Físicos"/>
    <s v="En la caracterización del proceso no se presentan el total de actividades críticas que se realizan en proceso, sólo se presentan actividades precontractuales, contractuales y pos-contractuales."/>
    <x v="0"/>
    <x v="0"/>
    <s v="Erika Maria Stipanovic Venegas - pestipan1"/>
    <x v="0"/>
    <s v="Jaime Anaya Blanquicett - tppanayab1"/>
    <s v="Jhoan Estiven Matallana Torres - cjmatall1"/>
    <d v="2016-12-01T00:00:00"/>
    <x v="64"/>
    <n v="100"/>
  </r>
  <r>
    <s v="Accion_648"/>
    <s v="1. Realizar un inventario de la documentación publicada en la Intranet. 2. Identificar los documentos sujetos de actualización y los documentos para dar de baja, para esta última acción solicitar la gestión a la OAP"/>
    <s v="Procedimientos y formatos del proceso de Recursos Físicos publicados en la intranet que se encuentran desactualizados."/>
    <x v="0"/>
    <x v="0"/>
    <s v="Eileen Dianny Ussa Garzon - peussaga1"/>
    <x v="0"/>
    <s v="Jaime Anaya Blanquicett - tppanayab1"/>
    <s v="Jhoan Estiven Matallana Torres - cjmatall1"/>
    <d v="2016-12-01T00:00:00"/>
    <x v="67"/>
    <n v="100"/>
  </r>
  <r>
    <s v="Accion_649"/>
    <s v="Actualizar las hojas de vida del parque automotor"/>
    <s v="Hojas de vida del parque automotor del IDU desactualizadas."/>
    <x v="0"/>
    <x v="0"/>
    <s v="Eileen Dianny Ussa Garzon - peussaga1"/>
    <x v="0"/>
    <s v="Jaime Anaya Blanquicett - tppanayab1"/>
    <s v="Jhoan Estiven Matallana Torres - cjmatall1"/>
    <d v="2016-12-01T00:00:00"/>
    <x v="67"/>
    <n v="100"/>
  </r>
  <r>
    <s v="Accion_650"/>
    <s v="Emitir una comunicación dirigida a todo el IDU, informando la actualización semestral de los inventarios a través de la toma física de los mismos."/>
    <s v="Funcionarios de planta del IDU que tienen a cargo elementos de inventario que no les corresponden."/>
    <x v="0"/>
    <x v="0"/>
    <s v="Eileen Dianny Ussa Garzon - peussaga1"/>
    <x v="0"/>
    <s v="Jaime Anaya Blanquicett - tppanayab1"/>
    <s v="Jhoan Estiven Matallana Torres - cjmatall1"/>
    <d v="2016-12-01T00:00:00"/>
    <x v="0"/>
    <n v="100"/>
  </r>
  <r>
    <s v="Accion_651"/>
    <s v="Elaborar un plan de mantenimiento preventivo a la flota vehicular de la Entidad."/>
    <s v="Ausencia de un plan de mantenimiento adecuado a las necesidades del parque automotor de la Entidad."/>
    <x v="0"/>
    <x v="0"/>
    <s v="Eileen Dianny Ussa Garzon - peussaga1"/>
    <x v="0"/>
    <s v="Jaime Anaya Blanquicett - tppanayab1"/>
    <s v="Jhoan Estiven Matallana Torres - cjmatall1"/>
    <d v="2016-12-01T00:00:00"/>
    <x v="67"/>
    <n v="100"/>
  </r>
  <r>
    <s v="Accion_652"/>
    <s v="Dotar a los vehículos con el kit de carreteras y botiquín de primeros auxilios conforme a lo exigido por la ley"/>
    <s v="Vehículos de la entidad que no cuentan con los elementos exigidos en el Artículo 30 de la Ley 769 de 2002"/>
    <x v="0"/>
    <x v="0"/>
    <s v="Eileen Dianny Ussa Garzon - peussaga1"/>
    <x v="0"/>
    <s v="Jaime Anaya Blanquicett - tppanayab1"/>
    <s v="Jhoan Estiven Matallana Torres - cjmatall1"/>
    <d v="2016-12-01T00:00:00"/>
    <x v="54"/>
    <n v="100"/>
  </r>
  <r>
    <s v="Accion_653"/>
    <s v="1. Solicitar de manera oficial a los conductores que tengan comparendos pendientes su inmediato pago. 2. Establecer una directriz respecto de la consulta diaria de comparendos en las aplicaciones oficiales para tal efecto, dejando evidencia de los reportes diarios."/>
    <s v="Vehículos del parque automotor del Instituto con comparendos pendientes de pago."/>
    <x v="0"/>
    <x v="0"/>
    <s v="Eileen Dianny Ussa Garzon - peussaga1"/>
    <x v="0"/>
    <s v="Jaime Anaya Blanquicett - tppanayab1"/>
    <s v="Jhoan Estiven Matallana Torres - cjmatall1"/>
    <d v="2016-12-01T00:00:00"/>
    <x v="0"/>
    <n v="100"/>
  </r>
  <r>
    <s v="Accion_654"/>
    <s v="Capacitar a los funcionarios y contratistas de la STRF que realizan el apoyo a la supervisión de contratos, en lo referente al Manual Interno &quot;Interventoría y/o supervisión de contratos&quot;"/>
    <s v="Ausencia de acciones legales oportunas ante el incumplimiento reiterado del contratista en la ejecución del contrato IDU-1333-2015."/>
    <x v="0"/>
    <x v="0"/>
    <s v="Eileen Dianny Ussa Garzon - peussaga1"/>
    <x v="0"/>
    <s v="Jaime Anaya Blanquicett - tppanayab1"/>
    <s v="Jhoan Estiven Matallana Torres - cjmatall1"/>
    <d v="2016-12-01T00:00:00"/>
    <x v="0"/>
    <n v="100"/>
  </r>
  <r>
    <s v="Accion_655"/>
    <s v="Solicitar a la Oficina Asesora de Planeación una sensibilización en lo referente a las Directrices del subsistema de gestión ambiental y los aspectos ambientales aplicables al proceso de Gestión de Recursos Físicos, lo anterior dirigido a los funcionarios y contratistas de Recursos Físicos"/>
    <s v="CAPACITACIÓN SUBSISTEMA GESTIÓN AMBIENTAL"/>
    <x v="0"/>
    <x v="0"/>
    <s v="Fernando Garavito Guerra - pfgaravi1"/>
    <x v="0"/>
    <s v="Jaime Anaya Blanquicett - tppanayab1"/>
    <s v="Jhoan Estiven Matallana Torres - cjmatall1"/>
    <d v="2017-01-01T00:00:00"/>
    <x v="65"/>
    <n v="100"/>
  </r>
  <r>
    <s v="Accion_656"/>
    <s v="Solicitar a la Oficina Asesora de Planeación una capacitación en lo referente a la guía para el seguimiento de la gestión de la Entidad &quot;GU-PE-18&quot; , lo anterior dirigido a la Subdirectora Técnica de Recursos Físicos y al facilitador encargado de los temas de planeación del área."/>
    <s v="SEGUIMIENTO INDICADOR"/>
    <x v="0"/>
    <x v="0"/>
    <s v="Fernando Garavito Guerra - pfgaravi1"/>
    <x v="0"/>
    <s v="Jaime Anaya Blanquicett - tppanayab1"/>
    <s v="Jhoan Estiven Matallana Torres - cjmatall1"/>
    <d v="2017-01-01T00:00:00"/>
    <x v="65"/>
    <n v="100"/>
  </r>
  <r>
    <s v="Accion_657"/>
    <s v="Solicitar a la Subdirección General de Desarrollo Urbano la Implementación de controles para revisar, validar y verificar las factibilidades que desarrollan otras entidades y son entregadas al IDU."/>
    <s v="Prorroga del 73% en el plazo inicial del contrato 849-2013"/>
    <x v="0"/>
    <x v="0"/>
    <s v="Wilson Guillermo Herrera Reyes - pwherrer1"/>
    <x v="7"/>
    <s v="Edgar Francisco Uribe Ramos - peuriber1"/>
    <s v="Claudia Ximena Moya Hederich - ccmoyahe1"/>
    <d v="2016-09-01T00:00:00"/>
    <x v="0"/>
    <n v="100"/>
  </r>
  <r>
    <s v="Accion_658"/>
    <s v="Solicitar a la Subdirección General de Desarrollo Urbano la Implementación de controles para revisar, validar y verificar las factibilidades que desarrollan otras entidades y son entregadas al IDU."/>
    <s v="Ampliación alcance en número de productos contrato 849-2013"/>
    <x v="0"/>
    <x v="0"/>
    <s v="Wilson Guillermo Herrera Reyes - pwherrer1"/>
    <x v="7"/>
    <s v="Edgar Francisco Uribe Ramos - peuriber1"/>
    <s v="Claudia Ximena Moya Hederich - ccmoyahe1"/>
    <d v="2016-09-01T00:00:00"/>
    <x v="0"/>
    <n v="100"/>
  </r>
  <r>
    <s v="Accion_659"/>
    <s v="Solicitar a la Subdirección General de Desarrollo Urbano la Implementación de controles para revisar, validar y verificar las factibilidades que desarrollan otras entidades y son entregadas al IDU."/>
    <s v="&quot;Presupuesto de Inversión del Proyecto” ha sido modificado a partir de diferentes alcances"/>
    <x v="0"/>
    <x v="0"/>
    <s v="Wilson Guillermo Herrera Reyes - pwherrer1"/>
    <x v="7"/>
    <s v="Edgar Francisco Uribe Ramos - peuriber1"/>
    <s v="Claudia Ximena Moya Hederich - ccmoyahe1"/>
    <d v="2016-09-01T00:00:00"/>
    <x v="0"/>
    <n v="100"/>
  </r>
  <r>
    <s v="Accion_660"/>
    <s v="Presentar para aprobación el Plan de Gestión Ética en el Comité Directivo SIG."/>
    <s v="Falta sostenibilidad para el elemento MECI &quot;Acuerdos, Compromisos o Protocolos Éticos&quot;"/>
    <x v="0"/>
    <x v="0"/>
    <s v="Wilson Guillermo Herrera Reyes - pwherrer1"/>
    <x v="5"/>
    <s v="Paula Tatiana Arenas Gonzalez - pparenas1"/>
    <s v="Jorge Enrique Sepulveda Afanador - pjsepulv1"/>
    <d v="2016-10-14T00:00:00"/>
    <x v="0"/>
    <n v="100"/>
  </r>
  <r>
    <s v="Accion_661"/>
    <s v="Divulgar el Plan de Gestión Ética al interior de la entidad"/>
    <s v="Falta sostenibilidad para el elemento MECI &quot;Acuerdos, Compromisos o Protocolos Éticos&quot;"/>
    <x v="0"/>
    <x v="0"/>
    <s v="Wilson Guillermo Herrera Reyes - pwherrer1"/>
    <x v="5"/>
    <s v="Paula Tatiana Arenas Gonzalez - pparenas1"/>
    <s v="Jorge Enrique Sepulveda Afanador - pjsepulv1"/>
    <d v="2016-11-08T00:00:00"/>
    <x v="0"/>
    <n v="100"/>
  </r>
  <r>
    <s v="Accion_662"/>
    <s v="Desarrollar el Plan de Gestión Ética"/>
    <s v="Falta sostenibilidad para el elemento MECI &quot;Acuerdos, Compromisos o Protocolos Éticos&quot;"/>
    <x v="0"/>
    <x v="0"/>
    <s v="Wilson Guillermo Herrera Reyes - pwherrer1"/>
    <x v="5"/>
    <s v="Paula Tatiana Arenas Gonzalez - pparenas1"/>
    <s v="Jorge Enrique Sepulveda Afanador - pjsepulv1"/>
    <d v="2016-11-08T00:00:00"/>
    <x v="0"/>
    <n v="100"/>
  </r>
  <r>
    <s v="Accion_663"/>
    <s v="Elaboración del Plan Estratégico 2017-2020"/>
    <s v="Necesidad de ajuste del Plan Estratégico de la Entidad por adopción de Plan de Desarrollo."/>
    <x v="0"/>
    <x v="0"/>
    <s v="Wilson Guillermo Herrera Reyes - pwherrer1"/>
    <x v="2"/>
    <s v="Isauro Cabrera Vega - picabrer1"/>
    <s v="Paula Juliana Serrano Serrano - cpserran1"/>
    <d v="2016-08-23T00:00:00"/>
    <x v="68"/>
    <n v="100"/>
  </r>
  <r>
    <s v="Accion_664"/>
    <s v="Ajuste de Planes operativos con cronogramas y responsables, de acuerdo con el nuevo Plan Estratégico de la entidad."/>
    <s v="Necesidad de ajuste del Plan Estratégico de la Entidad por adopción de Plan de Desarrollo."/>
    <x v="0"/>
    <x v="0"/>
    <s v="Wilson Guillermo Herrera Reyes - pwherrer1"/>
    <x v="2"/>
    <s v="Isauro Cabrera Vega - picabrer1"/>
    <s v="Paula Juliana Serrano Serrano - cpserran1"/>
    <d v="2017-01-01T00:00:00"/>
    <x v="54"/>
    <n v="100"/>
  </r>
  <r>
    <s v="Accion_665"/>
    <s v="Ajuste de los indicadores conforme a la nueva Plataforma Estratégica definida para la entidad en la vigencia"/>
    <s v="Necesidad de ajuste del Plan Estratégico de la Entidad por adopción de Plan de Desarrollo."/>
    <x v="0"/>
    <x v="0"/>
    <s v="Wilson Guillermo Herrera Reyes - pwherrer1"/>
    <x v="2"/>
    <s v="Isauro Cabrera Vega - picabrer1"/>
    <s v="Paula Juliana Serrano Serrano - cpserran1"/>
    <d v="2017-01-01T00:00:00"/>
    <x v="54"/>
    <n v="100"/>
  </r>
  <r>
    <s v="Accion_666"/>
    <s v="Actualizar la matriz de responsabilidades del proceso de Comunicaciones"/>
    <s v="Desactualización de documentos del proceso de Comunicaciones."/>
    <x v="0"/>
    <x v="0"/>
    <s v="Wilson Guillermo Herrera Reyes - pwherrer1"/>
    <x v="23"/>
    <s v="Federico Alberto Ortega Osorio - cfortega1"/>
    <s v="Oscar Fabian Cortes Manrique - cocortes2"/>
    <d v="2017-01-01T00:00:00"/>
    <x v="69"/>
    <n v="100"/>
  </r>
  <r>
    <s v="Accion_667"/>
    <s v="Realizar sensibilizaciones y/o acompañamiento en la aplicación de la metodología de formulación de planes de mejoramiento."/>
    <s v="Debilidad en la formulación y ejecución de planes de mejoramiento por parte de las áreas responsables"/>
    <x v="0"/>
    <x v="0"/>
    <s v="Wilson Guillermo Herrera Reyes - pwherrer1"/>
    <x v="16"/>
    <s v="Ismael Martinez Guerrero - pimartin1"/>
    <s v="Maria del Pilar Ortiz Espinel - pmortize1"/>
    <d v="2016-11-01T00:00:00"/>
    <x v="64"/>
    <n v="100"/>
  </r>
  <r>
    <s v="Accion_668"/>
    <s v="Establecer un canal para recibir sugerencias de los servidores de la Entidad."/>
    <s v="Falta mecanismo para que los funcionarios y contratistas presenten sus sugerencias a la STRH"/>
    <x v="0"/>
    <x v="0"/>
    <s v="Wilson Guillermo Herrera Reyes - pwherrer1"/>
    <x v="5"/>
    <s v="Paula Tatiana Arenas Gonzalez - pparenas1"/>
    <s v="Jorge Enrique Sepulveda Afanador - pjsepulv1"/>
    <d v="2016-11-01T00:00:00"/>
    <x v="64"/>
    <n v="100"/>
  </r>
  <r>
    <s v="Accion_669"/>
    <s v="Actualizar la política y plan de comunicaciones"/>
    <s v="Desactualización de documentos del proceso de Comunicaciones."/>
    <x v="0"/>
    <x v="0"/>
    <s v="Wilson Guillermo Herrera Reyes - pwherrer1"/>
    <x v="23"/>
    <s v="Federico Alberto Ortega Osorio - cfortega1"/>
    <s v="Oscar Fabian Cortes Manrique - cocortes2"/>
    <d v="2017-01-01T00:00:00"/>
    <x v="66"/>
    <n v="100"/>
  </r>
  <r>
    <s v="Accion_670"/>
    <s v="Actualizar la matriz de responsabilidades del proceso de Comunicaciones."/>
    <s v="Desactualización de documentos del proceso de Comunicaciones."/>
    <x v="0"/>
    <x v="0"/>
    <s v="Wilson Guillermo Herrera Reyes - pwherrer1"/>
    <x v="23"/>
    <s v="Federico Alberto Ortega Osorio - cfortega1"/>
    <s v="Oscar Fabian Cortes Manrique - cocortes2"/>
    <d v="2017-01-01T00:00:00"/>
    <x v="69"/>
    <n v="100"/>
  </r>
  <r>
    <s v="Accion_671"/>
    <s v="Pagina Web rediseñada y reestructurada"/>
    <s v="Necesidad de mejoras en página Web."/>
    <x v="0"/>
    <x v="0"/>
    <s v="Wilson Guillermo Herrera Reyes - pwherrer1"/>
    <x v="23"/>
    <s v="Federico Alberto Ortega Osorio - cfortega1"/>
    <s v="Oscar Fabian Cortes Manrique - cocortes2"/>
    <d v="2016-07-01T00:00:00"/>
    <x v="66"/>
    <n v="100"/>
  </r>
  <r>
    <s v="Accion_672"/>
    <s v="Solicitar al área competente la socialización de la Política de calidad y los documentos asociados al proceso."/>
    <s v="Insuficiente interiorización del concepto y directriz de Calidad."/>
    <x v="0"/>
    <x v="0"/>
    <s v="Wilson Guillermo Herrera Reyes - pwherrer1"/>
    <x v="10"/>
    <s v="Diana Maria Ramirez Morales - tppdramire2"/>
    <s v="Gloria Yaneth Arevalo - pgareval1"/>
    <d v="2017-01-02T00:00:00"/>
    <x v="23"/>
    <n v="100"/>
  </r>
  <r>
    <s v="Accion_673"/>
    <s v="Solicitar la realización de mesas de trabajo para concertar la formulación de indicadores de gestión del proceso con la SGGC."/>
    <s v="1-Indicadores de gestión del Subsistema de Gestión de Seguridad de la Información"/>
    <x v="1"/>
    <x v="0"/>
    <s v="Hector Pulido Moreno - phpulido1"/>
    <x v="1"/>
    <s v="Hector Pulido Moreno - phpulido1"/>
    <s v="Hector Andres Mafla Trujillo - phmaflat1"/>
    <d v="2017-01-16T00:00:00"/>
    <x v="56"/>
    <n v="0"/>
  </r>
  <r>
    <s v="Accion_674"/>
    <s v="Solicitar a la OAP que sean asignados enlaces por procesos y su asesoría sea de manera integral, en todos los conceptos en los cuales apoyen al proceso."/>
    <s v="2-Indicadores de gestión del Subsistema de Gestión de Seguridad de la Información"/>
    <x v="0"/>
    <x v="0"/>
    <s v="Hector Pulido Moreno - phpulido1"/>
    <x v="1"/>
    <s v="Hector Pulido Moreno - phpulido1"/>
    <s v="Hector Andres Mafla Trujillo - phmaflat1"/>
    <d v="2016-12-19T00:00:00"/>
    <x v="70"/>
    <n v="100"/>
  </r>
  <r>
    <s v="Accion_675"/>
    <s v="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
    <s v="1-FO-TI-30 CONTROL DE CAPACIDAD DE LOS RECURSOS DE TI"/>
    <x v="1"/>
    <x v="0"/>
    <s v="Adriana Mabel Nino Acosta - paninoac1"/>
    <x v="1"/>
    <s v="Hector Pulido Moreno - phpulido1"/>
    <s v="Hector Andres Mafla Trujillo - phmaflat1"/>
    <d v="2017-02-15T00:00:00"/>
    <x v="71"/>
    <n v="100"/>
  </r>
  <r>
    <s v="Accion_676"/>
    <s v="Realizar campañas de sensibilización periódicas respecto a la documentación del proceso, el diligenciamiento de los registros en los formatos y el autocontrol de las actividades realizadas, que incluyan un método de evaluación a los participantes sobre los temas tratados en las campañas realizadas."/>
    <s v="2-FO-TI-30 CONTROL DE CAPACIDAD DE LOS RECURSOS DE TI"/>
    <x v="1"/>
    <x v="0"/>
    <s v="Adriana Mabel Nino Acosta - paninoac1"/>
    <x v="1"/>
    <s v="Hector Pulido Moreno - phpulido1"/>
    <s v="Hector Andres Mafla Trujillo - phmaflat1"/>
    <d v="2017-02-15T00:00:00"/>
    <x v="71"/>
    <n v="100"/>
  </r>
  <r>
    <s v="Accion_677"/>
    <s v="Revisión, actualización y normalización del procedimiento &quot;PR-CI-02_Expedición de permisos de uso temporal del espacio público y antejardines&quot;, a fin de establecer los requisitos actuales para otorgar los permisos de uso temporal del espacio público, acorde con la normatividad vigente."/>
    <s v="PROCEDIMIENTO DEACTUALIZADO"/>
    <x v="0"/>
    <x v="0"/>
    <s v="Fabio Luis Ayala Rodriguez - pfayalar1"/>
    <x v="24"/>
    <s v="Gustavo Montano Rodriguez - pgmontan1"/>
    <s v="Pilar Perez Mesa - cpperezm1"/>
    <d v="2017-01-10T00:00:00"/>
    <x v="56"/>
    <n v="100"/>
  </r>
  <r>
    <s v="Accion_678"/>
    <s v="Actualización y normalización del formato &quot;FO-CI-15_Acta de entrega y recibo de espacio público&quot;, en busca de establecer espacios para la información que realmente se necesita para el proceso de entrega y recibo."/>
    <s v="FORMATO DESACTUALIZADO"/>
    <x v="0"/>
    <x v="0"/>
    <s v="Fabio Luis Ayala Rodriguez - pfayalar1"/>
    <x v="24"/>
    <s v="Gustavo Montano Rodriguez - pgmontan1"/>
    <s v="Pilar Perez Mesa - cpperezm1"/>
    <d v="2017-01-10T00:00:00"/>
    <x v="56"/>
    <n v="100"/>
  </r>
  <r>
    <s v="Accion_679"/>
    <s v="Seguimiento preventivo y correctivo a las actas de entrega y recibo de espacio público."/>
    <s v="RECIBO DEL ESPACIO PÚBLICO"/>
    <x v="0"/>
    <x v="0"/>
    <s v="Fabio Luis Ayala Rodriguez - pfayalar1"/>
    <x v="24"/>
    <s v="Gustavo Montano Rodriguez - pgmontan1"/>
    <s v="Pilar Perez Mesa - cpperezm1"/>
    <d v="2017-01-10T00:00:00"/>
    <x v="64"/>
    <n v="100"/>
  </r>
  <r>
    <s v="Accion_680"/>
    <s v="Solicitar a la Oficina Asesora de Planeación una sesión de sensibilización sobre la Guía de Seguimiento a la Gestión IDU (GU-PE-018)"/>
    <s v="1 - Desviaciones en el desempeño de indicadores"/>
    <x v="0"/>
    <x v="0"/>
    <s v="Hector Pulido Moreno - phpulido1"/>
    <x v="1"/>
    <s v="Hector Pulido Moreno - phpulido1"/>
    <s v="Hector Andres Mafla Trujillo - phmaflat1"/>
    <d v="2016-12-12T00:00:00"/>
    <x v="56"/>
    <n v="100"/>
  </r>
  <r>
    <s v="Accion_681"/>
    <s v="Se reformularán la forma de cálculo de los indicadores de acuerdo con la definición que se adelante en la construcción del balance score card para la vigencia 2017."/>
    <s v="2 - Desviaciones en el desempeño de indicadores"/>
    <x v="0"/>
    <x v="0"/>
    <s v="Hector Pulido Moreno - phpulido1"/>
    <x v="1"/>
    <s v="Hector Pulido Moreno - phpulido1"/>
    <s v="Hector Andres Mafla Trujillo - phmaflat1"/>
    <d v="2016-12-12T00:00:00"/>
    <x v="70"/>
    <n v="100"/>
  </r>
  <r>
    <s v="Accion_682"/>
    <s v="1. Se procederá a realizar una revisión de los procedimientos no formalizados"/>
    <s v="Procedimiento Desactualizado"/>
    <x v="1"/>
    <x v="0"/>
    <s v="Nohra Lucia Forero Cespedes - cnforero2"/>
    <x v="23"/>
    <s v="Federico Alberto Ortega Osorio - cfortega1"/>
    <s v="Oscar Fabian Cortes Manrique - cocortes2"/>
    <d v="2017-02-01T00:00:00"/>
    <x v="72"/>
    <n v="100"/>
  </r>
  <r>
    <s v="Accion_683"/>
    <s v="2. Una vez revisados y avalados por la OAC, se procederá a solicitar a OAP su formalización e inclusión en el mapa de procesos de la OAC."/>
    <s v="Procedimiento Desactualizado"/>
    <x v="1"/>
    <x v="0"/>
    <s v="Nohra Lucia Forero Cespedes - cnforero2"/>
    <x v="23"/>
    <s v="Federico Alberto Ortega Osorio - cfortega1"/>
    <s v="Oscar Fabian Cortes Manrique - cocortes2"/>
    <d v="2017-02-01T00:00:00"/>
    <x v="72"/>
    <n v="100"/>
  </r>
  <r>
    <s v="Accion_684"/>
    <s v="1. Solicitar a los contratistas y funcionarios que los equipos de computo que vayan a utilizar dentro del IDU, cuenten con las licencias respectivas"/>
    <s v="Uso de Computadores de Contratistas"/>
    <x v="2"/>
    <x v="0"/>
    <s v="Nohra Lucia Forero Cespedes - cnforero2"/>
    <x v="23"/>
    <s v="Federico Alberto Ortega Osorio - cfortega1"/>
    <s v="Oscar Fabian Cortes Manrique - cocortes2"/>
    <d v="2017-03-01T00:00:00"/>
    <x v="73"/>
    <n v="100"/>
  </r>
  <r>
    <s v="Accion_685"/>
    <s v="2. Solicitar a la Entidad y gestionar la compra de equipos y licencias requeridas, para la realización de las actividades de diseño grafico y realización de video de la OAC"/>
    <s v="Uso de Computadores de Contratistas"/>
    <x v="2"/>
    <x v="0"/>
    <s v="Nohra Lucia Forero Cespedes - cnforero2"/>
    <x v="23"/>
    <s v="Federico Alberto Ortega Osorio - cfortega1"/>
    <s v="Oscar Fabian Cortes Manrique - cocortes2"/>
    <d v="2017-03-01T00:00:00"/>
    <x v="73"/>
    <n v="100"/>
  </r>
  <r>
    <s v="Accion_686"/>
    <s v="1. El proyecto Intersección Avenida El Rincón por Avenida Boyacá, fue incluido en la presente administración BOGOTA MEJOR PARA TODOS, mediante el acuerdo 645 del 2016, &quot;POR EL CUAL SE ADOPTA EL PLAN DE DESARROLLO ECONOMICO, SOCIAL, AMBIENTAL Y DE OBRAS PÚBLICAS PARA BOGOTA D.C 2016 - 2020, mediante el artículo 122, Plazos Ejecución de Obras de Acuerdos de Valorización, el cual define como nuevo plazo para inciar la etapa de construcción de las obras financiadas por contribución de valorización, el 31 de Diciembre del 2018 como término máximo."/>
    <s v="Proyectos relacionados con la fuente de recursos de valorización, cuentan con documento que otorga la viabilidad predial pero no se ha dado inicio a la obra"/>
    <x v="0"/>
    <x v="0"/>
    <s v="Consuelo Mercedes Russi Suarez - ccrussis1"/>
    <x v="7"/>
    <s v="Edgar Francisco Uribe Ramos - peuriber1"/>
    <s v="Claudia Ximena Moya Hederich - ccmoyahe1"/>
    <d v="2017-06-01T00:00:00"/>
    <x v="74"/>
    <n v="100"/>
  </r>
  <r>
    <s v="Accion_687"/>
    <s v="2. La construcción de la obra Av, San Antonio desde la Avenida Boyacá (AK 72) hasta la Avenida Paseo de los Libertadores, fue programada para ejecutarse en dos fases. La primera fase corresponde a la construcción del tablero sur elevado de la AV San Antonio por Autopista Norte, la cual se encuentra en ejecución a traves del contrato IDU-1838-2016. La segunda fase se encuentra actualmente en ejecución de estudios y diseños con el contrato IDU-1267-2014 y su respectiva interventoria con el contrato IDU-1257-2014. La construccion esta estimada para la vigencia del año 2017, una vez se cuente con la viabilidad predial. Este proyecto hacer parte del plan de desarrollo BOGOTA MEJOR PARA TODOS, el cual define como nuevo plazo de Ejecución de Obras de Acuerdos de Valorización el 31 de Diciembre del 2018 como término máximo."/>
    <s v="Proyecto la construcción del tablero sur elevado de al AV San Antonio por Autopista Norte"/>
    <x v="0"/>
    <x v="0"/>
    <s v="Consuelo Mercedes Russi Suarez - ccrussis1"/>
    <x v="7"/>
    <s v="Edgar Francisco Uribe Ramos - peuriber1"/>
    <s v="Claudia Ximena Moya Hederich - ccmoyahe1"/>
    <d v="2017-01-01T00:00:00"/>
    <x v="66"/>
    <n v="100"/>
  </r>
  <r>
    <s v="Accion_688"/>
    <s v="1. Se ajustó el cronograma de la obra, de acuerdo a la disponibilidad predial de manera que se lograra avanzar y evitar mayores demoras en el proyecto. De acuerdo a lo establecido Manual INTERVENTORÍA Y/O SUPERVISIÓN DE CONTRATOS VERSIÓN 3"/>
    <s v="El proyecto cuenta con 24 torres y 4 estaciones, las cuales se pueden manejar como frentes de trabajo independientes"/>
    <x v="0"/>
    <x v="0"/>
    <s v="Consuelo Mercedes Russi Suarez - ccrussis1"/>
    <x v="7"/>
    <s v="Edgar Francisco Uribe Ramos - peuriber1"/>
    <s v="Claudia Ximena Moya Hederich - ccmoyahe1"/>
    <d v="2016-11-01T00:00:00"/>
    <x v="54"/>
    <n v="100"/>
  </r>
  <r>
    <s v="Accion_689"/>
    <s v="2. Se elaboró un consolidado del estado actual de los predios del proyecto, el cual contribuyó a tomar la decisión de prorrogar el contrato en el mes de Diciembre del 2016."/>
    <s v="El proyecto cuenta con 24 torres y 4 estaciones, las cuales se pueden manejar como frentes de trabajo independientes"/>
    <x v="0"/>
    <x v="0"/>
    <s v="Consuelo Mercedes Russi Suarez - ccrussis1"/>
    <x v="7"/>
    <s v="Edgar Francisco Uribe Ramos - peuriber1"/>
    <s v="Claudia Ximena Moya Hederich - ccmoyahe1"/>
    <d v="2016-11-18T00:00:00"/>
    <x v="54"/>
    <n v="100"/>
  </r>
  <r>
    <s v="Accion_690"/>
    <s v="3. Se hará mayor énfasis en las reuniones mensuales con la DTDP y la DTC con el fin de continuar el seguimiento riguroso a los compromisos pactados frente a los avances en los procesos de adquisición predial."/>
    <s v="El proyecto cuenta con 24 torres y 4 estaciones"/>
    <x v="0"/>
    <x v="0"/>
    <s v="Consuelo Mercedes Russi Suarez - ccrussis1"/>
    <x v="7"/>
    <s v="Edgar Francisco Uribe Ramos - peuriber1"/>
    <s v="Claudia Ximena Moya Hederich - ccmoyahe1"/>
    <d v="2017-02-01T00:00:00"/>
    <x v="75"/>
    <n v="100"/>
  </r>
  <r>
    <s v="Accion_691"/>
    <s v="Generar una directriz desde la SGJ para recordar a las áreas ordenadoras el cumplimiento de los plazos máximos de publicación de los documentos en los portales de contratación"/>
    <s v="Oportuna publicación electrónica de los documentos producto de las diferentes fases contractuales"/>
    <x v="0"/>
    <x v="0"/>
    <s v="Consuelo Mercedes Russi Suarez - ccrussis1"/>
    <x v="25"/>
    <s v="Ferney Baquero Figueredo - pfbaquer1"/>
    <s v="Sayda Yolanda Ochica Vargas - psochica1"/>
    <d v="2017-01-23T00:00:00"/>
    <x v="76"/>
    <n v="100"/>
  </r>
  <r>
    <s v="Accion_692"/>
    <s v="Enviar un comunicado a todas las áreas de apoyo y misionales sobre la aplicación debida de la guía &quot;GUDP017_ELABORACION_PRESUPUESTO_CONTRATOS_OBRA_CONSULTORIA_INTERVENTORIA ó en su defecto solicitar la revisión de la guía al área responsable de la misma"/>
    <s v="Tomar y evidenciar acciones correctivas sobre el riesgo materializado R.GC.06 “Declaratoria de desierta en los procesos de selección”"/>
    <x v="0"/>
    <x v="0"/>
    <s v="Consuelo Mercedes Russi Suarez - ccrussis1"/>
    <x v="25"/>
    <s v="Ferney Baquero Figueredo - pfbaquer1"/>
    <s v="Sayda Yolanda Ochica Vargas - psochica1"/>
    <d v="2017-01-23T00:00:00"/>
    <x v="77"/>
    <n v="100"/>
  </r>
  <r>
    <s v="Accion_693"/>
    <s v="Replanteamiento de los indicadores de gestión que evaluan el desempeño del área"/>
    <s v="Evidenciar la gestión adelantada por la dependencia, cuando no se alcanzan las metas trazadas"/>
    <x v="0"/>
    <x v="0"/>
    <s v="Consuelo Mercedes Russi Suarez - ccrussis1"/>
    <x v="25"/>
    <s v="Ferney Baquero Figueredo - pfbaquer1"/>
    <s v="Sayda Yolanda Ochica Vargas - psochica1"/>
    <d v="2016-12-15T00:00:00"/>
    <x v="78"/>
    <n v="100"/>
  </r>
  <r>
    <s v="Accion_694"/>
    <s v="Generar una directriz de la SGJ-DTPS para fomentar el cumplimiento de los plazos máximos de publicación de los documentos en los portales de contratación"/>
    <s v="Evidenciar la gestión adelantada por la dependencia, cuando no se alcanzan las metas trazadas en los indicadores de gestión"/>
    <x v="0"/>
    <x v="0"/>
    <s v="Consuelo Mercedes Russi Suarez - ccrussis1"/>
    <x v="25"/>
    <s v="Ferney Baquero Figueredo - pfbaquer1"/>
    <s v="Sayda Yolanda Ochica Vargas - psochica1"/>
    <d v="2017-01-23T00:00:00"/>
    <x v="76"/>
    <n v="100"/>
  </r>
  <r>
    <s v="Accion_695"/>
    <s v="Reforzar el equipo de trabajo de la DTPS para efectos del manejo y control integral del tema de indicadores y planes"/>
    <s v="Evidenciar la gestión adelantada por la dependencia, cuando no se alcanzan las metas trazadas en los indicadores de gestión"/>
    <x v="0"/>
    <x v="0"/>
    <s v="Consuelo Mercedes Russi Suarez - ccrussis1"/>
    <x v="25"/>
    <s v="Ferney Baquero Figueredo - pfbaquer1"/>
    <s v="Sayda Yolanda Ochica Vargas - psochica1"/>
    <d v="2017-01-23T00:00:00"/>
    <x v="76"/>
    <n v="100"/>
  </r>
  <r>
    <s v="Accion_696"/>
    <s v="Actualizar el Procedimiento de Liquidación de contratos y/o convenios una vez se actualice el manual de supervisión e interventoría del IDU."/>
    <s v="Incumplimiento en los términos establecidos en el Plan de Mejoramiento suscrito con la Contraloría de Bogotá en cuanto la actualización del Procedimiento Liquidación de Contratos y/o convenios."/>
    <x v="0"/>
    <x v="0"/>
    <s v="Consuelo Mercedes Russi Suarez - ccrussis1"/>
    <x v="6"/>
    <s v="Ivan Abelardo Sarmiento Galvis - pisarmie1"/>
    <s v="Johana Paola Lamilla Sanchez - cjlamill1"/>
    <d v="2016-12-12T00:00:00"/>
    <x v="79"/>
    <n v="100"/>
  </r>
  <r>
    <s v="Accion_697"/>
    <s v="Planear y llevar a cabo de acuerdo con la disponibilidad de recursos las evaluaciones Expost de los Proyectos."/>
    <s v="Oficializar nuevas Encuestas de evaluación Ex Post del Proyecto"/>
    <x v="0"/>
    <x v="0"/>
    <s v="Consuelo Mercedes Russi Suarez - ccrussis1"/>
    <x v="11"/>
    <s v="Maria Del Pilar Grajales Restrepo - pmgrajal1"/>
    <s v="Gemma Edith Lozano Ramirez - cglozano2"/>
    <d v="2017-01-17T00:00:00"/>
    <x v="66"/>
    <n v="100"/>
  </r>
  <r>
    <s v="Accion_698"/>
    <s v="Realizar un seguimiento puntual a la información reportada en los Tableros de control."/>
    <s v="Diferencias entre la información oficial reportada de la DTDP en el tablero de control, las comunicaciones de viabilidad y el informe de avance predial 20163250237433"/>
    <x v="0"/>
    <x v="0"/>
    <s v="Consuelo Mercedes Russi Suarez - ccrussis1"/>
    <x v="11"/>
    <s v="Maria Del Pilar Grajales Restrepo - pmgrajal1"/>
    <s v="Gemma Edith Lozano Ramirez - cglozano2"/>
    <d v="2017-01-17T00:00:00"/>
    <x v="66"/>
    <n v="100"/>
  </r>
  <r>
    <s v="Accion_699"/>
    <s v="Mitigar el impacto en los tiempos de los tramites con Entidades Externas: Unidad Administrativa Especial de Catastro Distrital ( Avalúos Comerciales y Certificado de Cabida y Linderos). Notarias Publicas ( Tramites en elaboración de escrituras publicas). Oficinas de registro de Instrumentos Públicos ( inscripciones de ofertas y transferencias de titularidad de dominio a nombre del Instituto de Desarrollo Urbano). Comunidad: Acompañamiento social integral a la población impactada en el proceso de Gestión predial."/>
    <s v="Los Indicadores “Ejecución Presupuestal Pasivos Exigibles” y “Ejecución presupuestal Inversión de la vigencia” se observa un cumplimiento inferior al 70%"/>
    <x v="0"/>
    <x v="0"/>
    <s v="Consuelo Mercedes Russi Suarez - ccrussis1"/>
    <x v="11"/>
    <s v="Maria Del Pilar Grajales Restrepo - pmgrajal1"/>
    <s v="Gemma Edith Lozano Ramirez - cglozano2"/>
    <d v="2017-01-17T00:00:00"/>
    <x v="75"/>
    <n v="100"/>
  </r>
  <r>
    <s v="Accion_700"/>
    <s v="Solicitar ajustes a la OAP en el modelo de indicadores"/>
    <s v="Evaluación indicadores que superan el 100% de ejecución"/>
    <x v="0"/>
    <x v="0"/>
    <s v="Consuelo Mercedes Russi Suarez - ccrussis1"/>
    <x v="11"/>
    <s v="Maria Del Pilar Grajales Restrepo - pmgrajal1"/>
    <s v="Gemma Edith Lozano Ramirez - cglozano2"/>
    <d v="2017-01-01T00:00:00"/>
    <x v="75"/>
    <n v="100"/>
  </r>
  <r>
    <s v="Accion_701"/>
    <s v="Realizar revisión de los casos que se encuentran como suspendidos y solicitar realizar el cambio de requerimientos a CAMBIOS ya que obedecen a Desarrollos"/>
    <s v="En el sistema ARANDA, 14 casos se encuentran en estado suspendido, se observó que en dicho estado la dependencia no puede hacer seguimiento del trámite que se le está dando por parte de la STRT."/>
    <x v="0"/>
    <x v="0"/>
    <s v="Consuelo Mercedes Russi Suarez - ccrussis1"/>
    <x v="11"/>
    <s v="Maria Del Pilar Grajales Restrepo - pmgrajal1"/>
    <s v="Gemma Edith Lozano Ramirez - cglozano2"/>
    <d v="2017-01-01T00:00:00"/>
    <x v="75"/>
    <n v="100"/>
  </r>
  <r>
    <s v="Accion_702"/>
    <s v="1. Socializar las etapas y establecer los responsables de cada etapa del diligenciamiento del formato"/>
    <s v="Uso Inadecuado de Formatos"/>
    <x v="0"/>
    <x v="0"/>
    <s v="Nohra Lucia Forero Cespedes - cnforero2"/>
    <x v="23"/>
    <s v="Federico Alberto Ortega Osorio - cfortega1"/>
    <s v="Oscar Fabian Cortes Manrique - cocortes2"/>
    <d v="2017-01-15T00:00:00"/>
    <x v="65"/>
    <n v="100"/>
  </r>
  <r>
    <s v="Accion_703"/>
    <s v="2. Diligenciar la totalidad de campos establecidos en el formato FO-CO-01 Elaboración de Elementos de Divulgación y obtener la firma del jefe del área y del jefe de comunicaciones en señal de aprobación de lo descrito en el formato."/>
    <s v="Uso Inadecuado de Formatos"/>
    <x v="0"/>
    <x v="0"/>
    <s v="Nohra Lucia Forero Cespedes - cnforero2"/>
    <x v="23"/>
    <s v="Federico Alberto Ortega Osorio - cfortega1"/>
    <s v="Oscar Fabian Cortes Manrique - cocortes2"/>
    <d v="2017-01-15T00:00:00"/>
    <x v="56"/>
    <n v="100"/>
  </r>
  <r>
    <s v="Accion_704"/>
    <s v="Solicitar y/o requerir de la Dirección Técnica de Proyectos que la remisión o traslado de estos insumos se formalice a través de un memorando."/>
    <s v="No hay recepción formal mediante memorando Orfeo"/>
    <x v="0"/>
    <x v="0"/>
    <s v="Luis Fernando Leiva Sanchez - plleiva1"/>
    <x v="10"/>
    <s v="Diana Maria Ramirez Morales - tppdramire2"/>
    <s v="Imelda Bernal Raquira - cibernal1"/>
    <d v="2017-01-01T00:00:00"/>
    <x v="72"/>
    <n v="100"/>
  </r>
  <r>
    <s v="Accion_705"/>
    <s v="Solicitar a la Subdirección Técnica de Recursos Físicos la creación de las directrices necesarias para la creación de una referencia que sea transversal a todo el proceso de un proyecto en las diferentes áreas que intervienen en su consolidación. Dicha referencia deberá permitir que en cualquier etapa del proyecto se pueda conocer en cuál expediente se conglomeraron los documentos de los procesos y áreas del Instituto por los cuales ha transitado un proyecto."/>
    <s v="Desarticulación de los expedientes ORFEO"/>
    <x v="0"/>
    <x v="0"/>
    <s v="Luis Fernando Leiva Sanchez - plleiva1"/>
    <x v="10"/>
    <s v="Diana Maria Ramirez Morales - tppdramire2"/>
    <s v="Imelda Bernal Raquira - cibernal1"/>
    <d v="2017-01-01T00:00:00"/>
    <x v="80"/>
    <n v="100"/>
  </r>
  <r>
    <s v="Accion_706"/>
    <s v="La DTD generará un memorando a la Subdirección Técnica de Tesorería y Recaudo, solicitando la revisión e implementar controles en el sistema Pronto Pago, acorde a las causas identificadas."/>
    <s v="Ausencia de controles en el Sistema Pronto Pago"/>
    <x v="0"/>
    <x v="0"/>
    <s v="Luis Fernando Leiva Sanchez - plleiva1"/>
    <x v="10"/>
    <s v="Diana Maria Ramirez Morales - tppdramire2"/>
    <s v="Imelda Bernal Raquira - cibernal1"/>
    <d v="2017-01-01T00:00:00"/>
    <x v="80"/>
    <n v="100"/>
  </r>
  <r>
    <s v="Accion_707"/>
    <s v="Solicitar a la Subdirección General Jurídica la revisión y ajuste del procedimiento PR-GC-06 “Declaratoria de incumplimiento para la imposición de multa, clausula penal, caducidad y/o afectación de la garantía única de cumplimiento”, con el propósito de lograr la efectividad en los procesos sancionatorios."/>
    <s v="Inefectivos procesos sancionatorios"/>
    <x v="0"/>
    <x v="0"/>
    <s v="Luis Fernando Leiva Sanchez - plleiva1"/>
    <x v="10"/>
    <s v="Diana Maria Ramirez Morales - tppdramire2"/>
    <s v="Imelda Bernal Raquira - cibernal1"/>
    <d v="2017-01-01T00:00:00"/>
    <x v="80"/>
    <n v="100"/>
  </r>
  <r>
    <s v="Accion_708"/>
    <s v="Remitir comunicación de solicitud de viabilidad técnica de los proyectos IDU a la Secretaría Distrital de Planeación, indicando expresamente que se requiere realizar la socialización del proyecto con los privados presuntamente afectados con dichos proyectos."/>
    <s v="Deficiente interacción y/o coordinación con la Secretaria Distrital de Planeación"/>
    <x v="0"/>
    <x v="0"/>
    <s v="Luis Fernando Leiva Sanchez - plleiva1"/>
    <x v="10"/>
    <s v="Diana Maria Ramirez Morales - tppdramire2"/>
    <s v="Imelda Bernal Raquira - cibernal1"/>
    <d v="2017-01-01T00:00:00"/>
    <x v="64"/>
    <n v="100"/>
  </r>
  <r>
    <s v="Accion_709"/>
    <s v="Actualizar el procedimiento COD. PR-DP-096 Estructuración de Procesos Selectivos y socializarlo a todos los funcionarios de la Dirección Técnica de Diseños:"/>
    <s v="Desactualización del el procedimiento COD. PR-DP-096 Estructuración de Procesos Selectivos."/>
    <x v="0"/>
    <x v="0"/>
    <s v="Luis Fernando Leiva Sanchez - plleiva1"/>
    <x v="10"/>
    <s v="Diana Maria Ramirez Morales - tppdramire2"/>
    <s v="Imelda Bernal Raquira - cibernal1"/>
    <d v="2017-01-01T00:00:00"/>
    <x v="81"/>
    <n v="100"/>
  </r>
  <r>
    <s v="Accion_710"/>
    <s v="Implementación de un instructivo y/o Guía para la estructuración de procesos."/>
    <s v="Se evidencio que existen diferentes criterios para la estructuración de procesos."/>
    <x v="0"/>
    <x v="0"/>
    <s v="Luis Fernando Leiva Sanchez - plleiva1"/>
    <x v="10"/>
    <s v="Diana Maria Ramirez Morales - tppdramire2"/>
    <s v="Imelda Bernal Raquira - cibernal1"/>
    <d v="2017-01-01T00:00:00"/>
    <x v="72"/>
    <n v="100"/>
  </r>
  <r>
    <s v="Accion_711"/>
    <s v="Capacitar y/o sensibilizar a los funcionarios o integrantes en la estructuración de procesos, en el diligenciamiento del formato CODIGO: FO-GC-03 de ESTUDIOS Y DOCUMENTOS PREVIOS PARA PROCESOS DE LICITACIÓN, CONCURSO DE MÉRITOS, SELECCIÓN ABREVIADA Y CONTRATACIÓN DIRECTA DIFERENTE A PSP."/>
    <s v="No diligenciamiento del Formato FO-GC-03."/>
    <x v="0"/>
    <x v="0"/>
    <s v="Luis Fernando Leiva Sanchez - plleiva1"/>
    <x v="10"/>
    <s v="Diana Maria Ramirez Morales - tppdramire2"/>
    <s v="Imelda Bernal Raquira - cibernal1"/>
    <d v="2017-02-01T00:00:00"/>
    <x v="80"/>
    <n v="100"/>
  </r>
  <r>
    <s v="Accion_712"/>
    <s v="Solicitar a la Oficina Asesora de Planeación que revise y reevalúe la metodología de validación de la calificación de riesgos"/>
    <s v="Materialización de los riesgos R.DP.02 y R.DP.04"/>
    <x v="0"/>
    <x v="0"/>
    <s v="Luis Fernando Leiva Sanchez - plleiva1"/>
    <x v="10"/>
    <s v="Diana Maria Ramirez Morales - tppdramire2"/>
    <s v="Imelda Bernal Raquira - cibernal1"/>
    <d v="2017-01-01T00:00:00"/>
    <x v="80"/>
    <n v="100"/>
  </r>
  <r>
    <s v="Accion_713"/>
    <s v="Evaluar el proceso de identificación, análisis y valoración de los riesgos incluidos en los mapas de riesgo del proceso, con el fin de evitar la materialización de riesgo"/>
    <s v="Materialización de los riesgos R.DP.02 y R.DP.04"/>
    <x v="0"/>
    <x v="0"/>
    <s v="Luis Fernando Leiva Sanchez - plleiva1"/>
    <x v="10"/>
    <s v="Diana Maria Ramirez Morales - tppdramire2"/>
    <s v="Imelda Bernal Raquira - cibernal1"/>
    <d v="2017-01-01T00:00:00"/>
    <x v="80"/>
    <n v="100"/>
  </r>
  <r>
    <s v="Accion_714"/>
    <s v="Solicitar a la Oficina Asesora de Planeación que se revise e incluyan nuevos riesgos."/>
    <s v="Incluir en el mapa de riesgos del proceso de diseño de proyectos, los posibles riesgos y/o causas identificadas"/>
    <x v="0"/>
    <x v="0"/>
    <s v="Luis Fernando Leiva Sanchez - plleiva1"/>
    <x v="10"/>
    <s v="Diana Maria Ramirez Morales - tppdramire2"/>
    <s v="Imelda Bernal Raquira - cibernal1"/>
    <d v="2017-01-01T00:00:00"/>
    <x v="80"/>
    <n v="100"/>
  </r>
  <r>
    <s v="Accion_715"/>
    <s v="Actualizar la Matriz de riesgos de Gestión de la DTD."/>
    <s v="Incluir en el mapa de riesgos del proceso de diseño de proyectos, los posibles riesgos y/o causas identificadas"/>
    <x v="0"/>
    <x v="0"/>
    <s v="Luis Fernando Leiva Sanchez - plleiva1"/>
    <x v="10"/>
    <s v="Diana Maria Ramirez Morales - tppdramire2"/>
    <s v="Imelda Bernal Raquira - cibernal1"/>
    <d v="2017-01-01T00:00:00"/>
    <x v="80"/>
    <n v="100"/>
  </r>
  <r>
    <s v="Accion_716"/>
    <s v="Ajustar las fechas determinadas en el plan de acción y cronograma de trabajo de acuerdo a lo establecido en la resolución 593 del 6 de diciembre de 2016 expedida por la Contaduría General de la Nación."/>
    <s v="Ajustar la planeación del proceso de convergencia a las NIC-SP, de manera que se cuente oportunamente con los recursos necesarios para el cumplimiento de la norma legal."/>
    <x v="0"/>
    <x v="0"/>
    <s v="Camilo Oswaldo Barajas Sierra - pcbaraja1"/>
    <x v="26"/>
    <s v="Vladimiro Alberto Estrada Moncayo - pvestrad1"/>
    <s v="Claudia Amparo Montes Carranza - ccmontes1"/>
    <d v="2016-12-15T00:00:00"/>
    <x v="70"/>
    <n v="100"/>
  </r>
  <r>
    <s v="Accion_717"/>
    <s v="Realizar una mesa de trabajo con la Subdirección Técnica de Recursos Tecnológicos, para establecer el grado de integralidad de los sistemas y determinar las acciones a seguir para lograr la interoperabilidad entre ellos."/>
    <s v="Evaluar la forma de adelantar el proceso de integración de los sistemas de gestión financiera, con el objetivo de mantener la integridad de la información generada por el proceso."/>
    <x v="0"/>
    <x v="0"/>
    <s v="Camilo Oswaldo Barajas Sierra - pcbaraja1"/>
    <x v="26"/>
    <s v="Vladimiro Alberto Estrada Moncayo - pvestrad1"/>
    <s v="Claudia Amparo Montes Carranza - ccmontes1"/>
    <d v="2017-01-15T00:00:00"/>
    <x v="65"/>
    <n v="100"/>
  </r>
  <r>
    <s v="Accion_718"/>
    <s v="Solicitar a la Subdirección Técnica de Recursos Humanos, fortalecer y socializar a los servidores públicos involucrados en el proceso de Gestión Financiera sobre Normas Ambientales y Seguridad en el Trabajo."/>
    <s v="Fortalecer la sensibilización en materia de las Normas Ambientales y de Seguridad y Salud en el Trabajo, a los colaboradores el proceso, de manera que se interioricen y apropien los conceptos asociados."/>
    <x v="1"/>
    <x v="0"/>
    <s v="Camilo Oswaldo Barajas Sierra - pcbaraja1"/>
    <x v="26"/>
    <s v="Vladimiro Alberto Estrada Moncayo - pvestrad1"/>
    <s v="Claudia Amparo Montes Carranza - ccmontes1"/>
    <d v="2017-01-15T00:00:00"/>
    <x v="65"/>
    <n v="100"/>
  </r>
  <r>
    <s v="Accion_719"/>
    <s v="Realizar una revisión general en coordinación con la Oficina Asesora de Planeación, para establecer los indicadores de gestión para la vigencia 2017 al proceso de Gestión Financiera, acordes con la nueva plataforma estratégica."/>
    <s v="Revisar la batería de indicadores del proceso y a las herramientas de diligenciamiento y reporte y evaluar la forma de realizar ajustes, con el acompañamiento y el liderazgo documental de la Oficina Asesora de Planeación."/>
    <x v="0"/>
    <x v="0"/>
    <s v="Camilo Oswaldo Barajas Sierra - pcbaraja1"/>
    <x v="26"/>
    <s v="Vladimiro Alberto Estrada Moncayo - pvestrad1"/>
    <s v="Claudia Amparo Montes Carranza - ccmontes1"/>
    <d v="2016-12-05T00:00:00"/>
    <x v="65"/>
    <n v="100"/>
  </r>
  <r>
    <s v="Accion_720"/>
    <s v="Enviar la versión corregida del procedimiento ajustado a OAP para aprobación y publicación en el SIG."/>
    <s v="Actualizar el documento MGTI016 Manual para la realización y restauración de backup de información"/>
    <x v="0"/>
    <x v="0"/>
    <s v="Hector Pulido Moreno - phpulido1"/>
    <x v="1"/>
    <s v="Hector Pulido Moreno - phpulido1"/>
    <s v="Hector Andres Mafla Trujillo - phmaflat1"/>
    <d v="2016-12-01T00:00:00"/>
    <x v="82"/>
    <n v="100"/>
  </r>
  <r>
    <s v="Accion_721"/>
    <s v="Enviar la versión corregida del procedimiento ajustado a OAP para aprobación y publicación en el SIG."/>
    <s v="Verificar la asociación de actividades del proceso con los procedimientos"/>
    <x v="0"/>
    <x v="0"/>
    <s v="Hector Pulido Moreno - phpulido1"/>
    <x v="1"/>
    <s v="Hector Pulido Moreno - phpulido1"/>
    <s v="Hector Andres Mafla Trujillo - phmaflat1"/>
    <d v="2016-12-01T00:00:00"/>
    <x v="82"/>
    <n v="100"/>
  </r>
  <r>
    <s v="Accion_722"/>
    <s v="Revisar y actualizar los procedimientos PR-GAF-063 versión 1.0 y PR-GAF-090"/>
    <s v="Desactualización documentos"/>
    <x v="0"/>
    <x v="0"/>
    <s v="Nohra Lucia Forero Cespedes - cnforero2"/>
    <x v="0"/>
    <s v="Jaime Anaya Blanquicett - tppanayab1"/>
    <s v="Jhoan Estiven Matallana Torres - cjmatall1"/>
    <d v="2017-01-11T00:00:00"/>
    <x v="83"/>
    <n v="100"/>
  </r>
  <r>
    <s v="Accion_723"/>
    <s v="Realizar la actualización de la caracterización del proceso de Conservación, solicitando a través de memorando a la OAP, acompañamiento en la correspondiente actualización."/>
    <s v="Observaciones frente a la planificación registrada en la caracterización del proceso."/>
    <x v="0"/>
    <x v="0"/>
    <s v="Wilson Guillermo Herrera Reyes - pwherrer1"/>
    <x v="27"/>
    <s v="Luis Ernesto Bernal Rivera - plbernal1"/>
    <s v="Laura Patricia Otero Duran - ploterod1"/>
    <d v="2017-01-01T00:00:00"/>
    <x v="7"/>
    <n v="100"/>
  </r>
  <r>
    <s v="Accion_724"/>
    <s v="Se remitirá memorando a la DTD y DTP informando la observación realizada en el informe de Auditoria interna por la OCI, con el fin de revisar y modificar, de considerarse viable, la estructuración de los nuevos procesos de conservación que debido al estado del CIV requieran actividades de diagnósticos y/o estudios y diseños."/>
    <s v="El proceso de conservación aborda actividades correspondientes al proceso de Diseño de proyectos debido a la estructuración de los procesos de contratación."/>
    <x v="1"/>
    <x v="0"/>
    <s v="Wilson Guillermo Herrera Reyes - pwherrer1"/>
    <x v="27"/>
    <s v="Luis Ernesto Bernal Rivera - plbernal1"/>
    <s v="Laura Patricia Otero Duran - ploterod1"/>
    <d v="2017-01-01T00:00:00"/>
    <x v="65"/>
    <n v="100"/>
  </r>
  <r>
    <s v="Accion_725"/>
    <s v="La DTM remitira memorando a la STMSV- STMST, con la directriz de implementar en los futuros contratos que en su objeto incluya estudios, diseños y mantenimiento, la necesidad de generar el cierre de la fase de estudio y diseño en un Acta parcial del contrato."/>
    <s v="No se cuenta con actas de terminación de estudios y diseños"/>
    <x v="0"/>
    <x v="0"/>
    <s v="Wilson Guillermo Herrera Reyes - pwherrer1"/>
    <x v="27"/>
    <s v="Luis Ernesto Bernal Rivera - plbernal1"/>
    <s v="Laura Patricia Otero Duran - ploterod1"/>
    <d v="2017-01-01T00:00:00"/>
    <x v="54"/>
    <n v="100"/>
  </r>
  <r>
    <s v="Accion_726"/>
    <s v="De acuerdo a lo establecido en el instructivo IN- IN-01 &quot;Coordinación de de convenios interadministrativos para la intervención de la infraestructura vial y el espacio público&quot;, numeral 6.2.5, se enviará comunicación de los contratos por iniciar, a las ESP y se presentará el proyecto en donde se requiera su intervención, a los delegados de las mismas."/>
    <s v="Inconvenientes en la definición de diseños por parte de las ESP’s"/>
    <x v="0"/>
    <x v="0"/>
    <s v="Wilson Guillermo Herrera Reyes - pwherrer1"/>
    <x v="27"/>
    <s v="Luis Ernesto Bernal Rivera - plbernal1"/>
    <s v="Laura Patricia Otero Duran - ploterod1"/>
    <d v="2017-01-01T00:00:00"/>
    <x v="66"/>
    <n v="100"/>
  </r>
  <r>
    <s v="Accion_727"/>
    <s v="Revisión y verificación de los amparos establecidos en las garantias de estabilidad y calidad de la Obra, los cuales deben estar minimo por 5 años , acorde a la estrategia de intervención ejecutada, de lo contrario se debe solicitar justificacion técnica de un experto para reducir su vigencia"/>
    <s v="7.3.2 Reducción de amparo de estabilidad y calidad"/>
    <x v="0"/>
    <x v="0"/>
    <s v="Wilson Guillermo Herrera Reyes - pwherrer1"/>
    <x v="27"/>
    <s v="Luis Ernesto Bernal Rivera - plbernal1"/>
    <s v="Laura Patricia Otero Duran - ploterod1"/>
    <d v="2017-01-01T00:00:00"/>
    <x v="64"/>
    <n v="100"/>
  </r>
  <r>
    <s v="Accion_728"/>
    <s v="Remitir a las interventorías un oficio recordando las obligaciones contractuales referentes al cumplimiento del PAC y las debidas justificaciones en caso de incumplimiento."/>
    <s v="7.3.4 Problemáticas en la gestión de PAC en la actividad de Preliminares"/>
    <x v="1"/>
    <x v="0"/>
    <s v="Wilson Guillermo Herrera Reyes - pwherrer1"/>
    <x v="27"/>
    <s v="Luis Ernesto Bernal Rivera - plbernal1"/>
    <s v="Laura Patricia Otero Duran - ploterod1"/>
    <d v="2017-01-01T00:00:00"/>
    <x v="64"/>
    <n v="100"/>
  </r>
  <r>
    <s v="Accion_729"/>
    <s v="Remitir a las interventoras un oficio recordando las obligaciones contractuales referentes a la entrega oportuna y el contenido de los informes semanales, mensuales y cumplimiento de cronograma"/>
    <s v="Incumplimientos en Informes y Cronograma por parte de las interventorías y/o contratistas"/>
    <x v="1"/>
    <x v="0"/>
    <s v="Wilson Guillermo Herrera Reyes - pwherrer1"/>
    <x v="27"/>
    <s v="Luis Ernesto Bernal Rivera - plbernal1"/>
    <s v="Laura Patricia Otero Duran - ploterod1"/>
    <d v="2017-01-01T00:00:00"/>
    <x v="64"/>
    <n v="100"/>
  </r>
  <r>
    <s v="Accion_730"/>
    <s v="Revisar el Formato de informe semanal con el fin de que se convierta en una herramienta para el Interventor, fácil de diligenciar de manera expedita con el fin de evitar incumplimientos."/>
    <s v="Incumplimientos en Informes y Cronograma por parte de las interventorías y/o contratistas"/>
    <x v="1"/>
    <x v="0"/>
    <s v="Wilson Guillermo Herrera Reyes - pwherrer1"/>
    <x v="27"/>
    <s v="Luis Ernesto Bernal Rivera - plbernal1"/>
    <s v="Laura Patricia Otero Duran - ploterod1"/>
    <d v="2017-01-01T00:00:00"/>
    <x v="64"/>
    <n v="100"/>
  </r>
  <r>
    <s v="Accion_731"/>
    <s v="Remitir memorando a la SGGC requiriendo las licencias necesarias y la capacitacion respectiva"/>
    <s v="7.4.4 y 7.6.3 Debilidades en la gestión de Implementación Apéndice “G” Elaboración y Control de Cronogramas"/>
    <x v="1"/>
    <x v="0"/>
    <s v="Wilson Guillermo Herrera Reyes - pwherrer1"/>
    <x v="27"/>
    <s v="Luis Ernesto Bernal Rivera - plbernal1"/>
    <s v="Laura Patricia Otero Duran - ploterod1"/>
    <d v="2017-01-01T00:00:00"/>
    <x v="64"/>
    <n v="100"/>
  </r>
  <r>
    <s v="Accion_732"/>
    <s v="Enviar oficio a las interventorías de los contratos en ejecución acerca de la necesidad de controlar que el reintegro de los rendimientos se realice de manera mensual"/>
    <s v="Inoportunidad en la consignación de intereses"/>
    <x v="1"/>
    <x v="0"/>
    <s v="Wilson Guillermo Herrera Reyes - pwherrer1"/>
    <x v="27"/>
    <s v="Luis Ernesto Bernal Rivera - plbernal1"/>
    <s v="Laura Patricia Otero Duran - ploterod1"/>
    <d v="2017-01-01T00:00:00"/>
    <x v="64"/>
    <n v="100"/>
  </r>
  <r>
    <s v="Accion_733"/>
    <s v="Remitir a la interventoria un oficio recordando las obligaciones sobre el tema Ambiental, con enfasis en el cumplimiento de lo establecido en el PIPMA"/>
    <s v="Observaciones en la implementación del PIPMA"/>
    <x v="0"/>
    <x v="0"/>
    <s v="Wilson Guillermo Herrera Reyes - pwherrer1"/>
    <x v="27"/>
    <s v="Luis Ernesto Bernal Rivera - plbernal1"/>
    <s v="Laura Patricia Otero Duran - ploterod1"/>
    <d v="2017-01-01T00:00:00"/>
    <x v="64"/>
    <n v="100"/>
  </r>
  <r>
    <s v="Accion_734"/>
    <s v="Solicitar inlcusion de plazo para entrega de observaciones a los informes en el Manual de Interventoria"/>
    <s v="b) Demora en ajustes y correcciones a los informes sobre implementación de PIPMA"/>
    <x v="1"/>
    <x v="0"/>
    <s v="Wilson Guillermo Herrera Reyes - pwherrer1"/>
    <x v="27"/>
    <s v="Luis Ernesto Bernal Rivera - plbernal1"/>
    <s v="Laura Patricia Otero Duran - ploterod1"/>
    <d v="2017-01-01T00:00:00"/>
    <x v="84"/>
    <n v="100"/>
  </r>
  <r>
    <s v="Accion_735"/>
    <s v="Divulgacion y capacitacion de la actualizacion realizada al Manual de Interventoria una vez sea publicado."/>
    <s v="Falta de pronunciamiento de la supervisión del contrato respecto a ajustes solicitados en informes"/>
    <x v="0"/>
    <x v="0"/>
    <s v="Wilson Guillermo Herrera Reyes - pwherrer1"/>
    <x v="27"/>
    <s v="Luis Ernesto Bernal Rivera - plbernal1"/>
    <s v="Laura Patricia Otero Duran - ploterod1"/>
    <d v="2017-01-01T00:00:00"/>
    <x v="64"/>
    <n v="100"/>
  </r>
  <r>
    <s v="Accion_736"/>
    <s v="Remitir a la interventoría un oficio recordando las obligaciones sobre el tema de Calidad, con énfasis en el cumplimiento de las especificaciones técnicas y el reporte de producto no conforme cuando alguna de ellas no se esté cumpliendo."/>
    <s v="Incumplimientos y/o problemáticas en aspectos como calidad, especificaciones, procesos constructivos"/>
    <x v="1"/>
    <x v="0"/>
    <s v="Wilson Guillermo Herrera Reyes - pwherrer1"/>
    <x v="27"/>
    <s v="Luis Ernesto Bernal Rivera - plbernal1"/>
    <s v="Laura Patricia Otero Duran - ploterod1"/>
    <d v="2017-01-01T00:00:00"/>
    <x v="64"/>
    <n v="100"/>
  </r>
  <r>
    <s v="Accion_737"/>
    <s v="Realizar la revisión a través de mesa de trabajo de Orfeo para reforzar el conocimiento de la herramienta, a fin de ampliar las posibilidades de selección de acuerdo con el tipo de documento a relacionar."/>
    <s v="Deficiencias en expedientes Orfeo"/>
    <x v="0"/>
    <x v="0"/>
    <s v="Wilson Guillermo Herrera Reyes - pwherrer1"/>
    <x v="27"/>
    <s v="Luis Ernesto Bernal Rivera - plbernal1"/>
    <s v="Laura Patricia Otero Duran - ploterod1"/>
    <d v="2017-01-01T00:00:00"/>
    <x v="81"/>
    <n v="100"/>
  </r>
  <r>
    <s v="Accion_738"/>
    <s v="Realizar memorando a la DTP solicitando ajustar las metas a intervenir en los procesos a estructurar, de acuerdo al presupuesto asignado, teniendo en cuenta que algunas adiciones se dan por recursos disponibles después del proceso contractual."/>
    <s v="Alto porcentaje de contratos con adiciones y prórrogas"/>
    <x v="0"/>
    <x v="0"/>
    <s v="Wilson Guillermo Herrera Reyes - pwherrer1"/>
    <x v="27"/>
    <s v="Luis Ernesto Bernal Rivera - plbernal1"/>
    <s v="Laura Patricia Otero Duran - ploterod1"/>
    <d v="2017-01-01T00:00:00"/>
    <x v="64"/>
    <n v="100"/>
  </r>
  <r>
    <s v="Accion_739"/>
    <s v="Solicitar a la Interventoría que remita a la Entidad los soportes del acuerdo de los precios provisionales que se hayan generado durante la ejecución del contrato 1762-2015."/>
    <s v="Ejecución de obras de items no previstos sin contar con la aprobación formal de interventor ni del IDU"/>
    <x v="0"/>
    <x v="0"/>
    <s v="Wilson Guillermo Herrera Reyes - pwherrer1"/>
    <x v="27"/>
    <s v="Luis Ernesto Bernal Rivera - plbernal1"/>
    <s v="Laura Patricia Otero Duran - ploterod1"/>
    <d v="2017-01-01T00:00:00"/>
    <x v="72"/>
    <n v="100"/>
  </r>
  <r>
    <s v="Accion_740"/>
    <s v="Remitir memorando a la DTE con los NP generados en los contratos a cargo de la DTM, de tal forma para que se analice la pertinencia de ser incluidos en la lista tope del IDU"/>
    <s v="Alto porcentaje de contratos con ítems no previstos"/>
    <x v="0"/>
    <x v="0"/>
    <s v="Wilson Guillermo Herrera Reyes - pwherrer1"/>
    <x v="27"/>
    <s v="Luis Ernesto Bernal Rivera - plbernal1"/>
    <s v="Laura Patricia Otero Duran - ploterod1"/>
    <d v="2017-01-01T00:00:00"/>
    <x v="64"/>
    <n v="100"/>
  </r>
  <r>
    <s v="Accion_741"/>
    <s v="Realizar mesa de trabajo al interior de la SGI con el fin de revisar la pertinencia de continuar con el diligenciamiento y presentación de los informes internos quincenales o sustituirlo por las herramientas que se adopten en la Entidad (ZIPA)"/>
    <s v="Bajo porcentaje de presentación de informes por parte de supervisores y/o coordinadores internos."/>
    <x v="0"/>
    <x v="0"/>
    <s v="Wilson Guillermo Herrera Reyes - pwherrer1"/>
    <x v="27"/>
    <s v="Luis Ernesto Bernal Rivera - plbernal1"/>
    <s v="Laura Patricia Otero Duran - ploterod1"/>
    <d v="2017-01-01T00:00:00"/>
    <x v="64"/>
    <n v="100"/>
  </r>
  <r>
    <s v="Accion_742"/>
    <s v="Realizar mesa de trabajo al interior de la SGI con el fin de revisar el esquema y estructura de seguimiento a los contratos de Conservacion"/>
    <s v="Debilidades en el registro de metas físicas en el aplicativo ZIPA de seguimiento a proyectos"/>
    <x v="1"/>
    <x v="0"/>
    <s v="Wilson Guillermo Herrera Reyes - pwherrer1"/>
    <x v="27"/>
    <s v="Luis Ernesto Bernal Rivera - plbernal1"/>
    <s v="Laura Patricia Otero Duran - ploterod1"/>
    <d v="2017-01-01T00:00:00"/>
    <x v="64"/>
    <n v="100"/>
  </r>
  <r>
    <s v="Accion_743"/>
    <s v="Caracterización de la DTM- STMSV-STMST de la Vigencia 2017, se tendrán en cuenta las observaciones de la auditoria para la formulación de los respectivos indicadores."/>
    <s v="Debilidad en la formulación de indicadores por proceso."/>
    <x v="0"/>
    <x v="0"/>
    <s v="Wilson Guillermo Herrera Reyes - pwherrer1"/>
    <x v="27"/>
    <s v="Luis Ernesto Bernal Rivera - plbernal1"/>
    <s v="Laura Patricia Otero Duran - ploterod1"/>
    <d v="2017-01-01T00:00:00"/>
    <x v="64"/>
    <n v="100"/>
  </r>
  <r>
    <s v="Accion_744"/>
    <s v="Realizar mesas de trabajo para la elaboración y ajuste de los formatos que se requieren para el seguimiento a los contratos de conservación."/>
    <s v="Desactualización de algunos documentos del proceso"/>
    <x v="0"/>
    <x v="0"/>
    <s v="Wilson Guillermo Herrera Reyes - pwherrer1"/>
    <x v="27"/>
    <s v="Luis Ernesto Bernal Rivera - plbernal1"/>
    <s v="Laura Patricia Otero Duran - ploterod1"/>
    <d v="2017-01-01T00:00:00"/>
    <x v="64"/>
    <n v="100"/>
  </r>
  <r>
    <s v="Accion_745"/>
    <s v="En la actualización de la Matriz de Riesgos DTM: Revisar la eficacia y efectividad de controles planteados Validar las calificaciones de los Riesgos Evaluar la pertinencia de incluir los riesgos identificados por el equipo auditor"/>
    <s v="Incoherencia en la calificación de riesgos que se han materializado"/>
    <x v="0"/>
    <x v="0"/>
    <s v="Wilson Guillermo Herrera Reyes - pwherrer1"/>
    <x v="27"/>
    <s v="Luis Ernesto Bernal Rivera - plbernal1"/>
    <s v="Laura Patricia Otero Duran - ploterod1"/>
    <d v="2017-01-01T00:00:00"/>
    <x v="64"/>
    <n v="100"/>
  </r>
  <r>
    <s v="Accion_746"/>
    <s v="En la actualización de la Matriz de Riesgos DTM: Revisar la eficacia y efectividad de controles planteados Validar las calificaciones de los Riesgos Evaluar la pertinencia de incluir los riesgos identificados por el equipo auditor"/>
    <s v="Identificación de nuevos riesgos por parte del equipo auditor"/>
    <x v="0"/>
    <x v="0"/>
    <s v="Wilson Guillermo Herrera Reyes - pwherrer1"/>
    <x v="27"/>
    <s v="Luis Ernesto Bernal Rivera - plbernal1"/>
    <s v="Laura Patricia Otero Duran - ploterod1"/>
    <d v="2017-01-01T00:00:00"/>
    <x v="64"/>
    <n v="100"/>
  </r>
  <r>
    <s v="Accion_747"/>
    <s v="Generar los registros documentales de la negociación del convenio marco con la EAB y demás Empresas de Servicios Públicos que no cuentan con el citado convenio (oficios, protocolo de relacionamiento, actas de reunión, listas de asistencia reunión, estudios previos y minuta de convenio)."/>
    <s v="Debilidades en registros, planeación, ejecución y seguimiento Convenio con Acueducto"/>
    <x v="0"/>
    <x v="0"/>
    <s v="Wilson Guillermo Herrera Reyes - pwherrer1"/>
    <x v="13"/>
    <s v="William Hernan Rodriguez Castellanos - pwrodrig1"/>
    <s v="Blanca Nubia Penuela Roa - cbpenuel1"/>
    <d v="2016-12-23T00:00:00"/>
    <x v="85"/>
    <n v="100"/>
  </r>
  <r>
    <s v="Accion_748"/>
    <s v="Preparar informe consolidado correspondiente al II semestre - 2016 de las reuniones desarrolladas con las Empresas de Servicios Públicos para la estructuración y negociación de los convenios marco, que incluya: asistentes de la reunión, lugar, fecha y hora de la reunión, temas tratados y compromisos pactados y cumplidos."/>
    <s v="Debilidades en registros, planeación, ejecución y seguimiento Convenio con Acueducto"/>
    <x v="0"/>
    <x v="0"/>
    <s v="Wilson Guillermo Herrera Reyes - pwherrer1"/>
    <x v="13"/>
    <s v="William Hernan Rodriguez Castellanos - pwrodrig1"/>
    <s v="Blanca Nubia Penuela Roa - cbpenuel1"/>
    <d v="2016-12-23T00:00:00"/>
    <x v="54"/>
    <n v="100"/>
  </r>
  <r>
    <s v="Accion_749"/>
    <s v="Proponer y concertar con la EAB y demás Empresas de Servicios Públicos que no cuentan con el convenio marco, la metodología de trabajo para la estructuración y negociación de los convenios con las Empresas de Servicios Públicos."/>
    <s v="Debilidades en registros, planeación, ejecución y seguimiento Convenio con Acueducto"/>
    <x v="0"/>
    <x v="0"/>
    <s v="Wilson Guillermo Herrera Reyes - pwherrer1"/>
    <x v="13"/>
    <s v="William Hernan Rodriguez Castellanos - pwrodrig1"/>
    <s v="Blanca Nubia Penuela Roa - cbpenuel1"/>
    <d v="2016-12-23T00:00:00"/>
    <x v="56"/>
    <n v="100"/>
  </r>
  <r>
    <s v="Accion_750"/>
    <s v="Definir un cronograma de trabajo para la vigencia 2017 de las actividades a desarrollar en el proceso de estructuración y negociación del convenio marco con la EAB y demás Empresas de Servicios Públicos que no cuentan con el citado convenio."/>
    <s v="Debilidades en registros, planeación, ejecución y seguimiento Convenio con Acueducto"/>
    <x v="0"/>
    <x v="0"/>
    <s v="Wilson Guillermo Herrera Reyes - pwherrer1"/>
    <x v="13"/>
    <s v="William Hernan Rodriguez Castellanos - pwrodrig1"/>
    <s v="Blanca Nubia Penuela Roa - cbpenuel1"/>
    <d v="2016-12-23T00:00:00"/>
    <x v="56"/>
    <n v="100"/>
  </r>
  <r>
    <s v="Accion_751"/>
    <s v="Designar un profesional por prestación de servicios profesionales para apoyar la gestión interinstitucional con las Empresas de Servicios Públicos."/>
    <s v="Debilidades en registros, planeación, ejecución y seguimiento Convenio con Acueducto"/>
    <x v="0"/>
    <x v="0"/>
    <s v="Wilson Guillermo Herrera Reyes - pwherrer1"/>
    <x v="13"/>
    <s v="William Hernan Rodriguez Castellanos - pwrodrig1"/>
    <s v="Blanca Nubia Penuela Roa - cbpenuel1"/>
    <d v="2016-12-23T00:00:00"/>
    <x v="64"/>
    <n v="100"/>
  </r>
  <r>
    <s v="Accion_752"/>
    <s v="Generar Memorando por parte de la SGI a cada Dirección Técnica a la cual se haya asignado supervisión de convenios interadministrativos con ESP y TIC, interinstitucionales donde se solicite reportar trimestralmente el estado de convenios y la relación de los proyectos que los utilicen."/>
    <s v="Debilidad en articulación y coordinación en la gestión del proceso entre las áreas (SGDU - SGI)"/>
    <x v="2"/>
    <x v="0"/>
    <s v="Wilson Guillermo Herrera Reyes - pwherrer1"/>
    <x v="7"/>
    <s v="Edgar Francisco Uribe Ramos - peuriber1"/>
    <s v="Claudia Ximena Moya Hederich - ccmoyahe1"/>
    <d v="2016-12-23T00:00:00"/>
    <x v="86"/>
    <n v="100"/>
  </r>
  <r>
    <s v="Accion_753"/>
    <s v="Generar Memorando por parte de la SGI a cada Dirección Técnica a la cual se haya asignado supervisión de convenios con terceros donde se solicite reportar trimestralmente el estado de los mismos."/>
    <s v="Debilidad en articulación y coordinación en la gestión del proceso entre las áreas (SGDU - SGI)"/>
    <x v="2"/>
    <x v="0"/>
    <s v="Wilson Guillermo Herrera Reyes - pwherrer1"/>
    <x v="7"/>
    <s v="Edgar Francisco Uribe Ramos - peuriber1"/>
    <s v="Claudia Ximena Moya Hederich - ccmoyahe1"/>
    <d v="2016-12-23T00:00:00"/>
    <x v="86"/>
    <n v="100"/>
  </r>
  <r>
    <s v="Accion_754"/>
    <s v="Generar reporte trimestral consolidado de la SGI, donde se informe la ejecución de los convenios interadministrativos con ESP y TIC, y enviarlo a SGDU."/>
    <s v="Debilidad en articulación y coordinación en la gestión del proceso entre las áreas (SGDU - SGI)"/>
    <x v="2"/>
    <x v="0"/>
    <s v="Wilson Guillermo Herrera Reyes - pwherrer1"/>
    <x v="7"/>
    <s v="Edgar Francisco Uribe Ramos - peuriber1"/>
    <s v="Claudia Ximena Moya Hederich - ccmoyahe1"/>
    <d v="2017-04-30T00:00:00"/>
    <x v="87"/>
    <n v="100"/>
  </r>
  <r>
    <s v="Accion_755"/>
    <s v="Generar reporte trimestral consolidado de la SGI, donde se informe la ejecución de los convenios con terceros y enviarlo a SGDU."/>
    <s v="Debilidad en articulación y coordinación en la gestión del proceso entre las áreas (SGDU - SGI)"/>
    <x v="2"/>
    <x v="0"/>
    <s v="Wilson Guillermo Herrera Reyes - pwherrer1"/>
    <x v="7"/>
    <s v="Edgar Francisco Uribe Ramos - peuriber1"/>
    <s v="Claudia Ximena Moya Hederich - ccmoyahe1"/>
    <d v="2017-04-30T00:00:00"/>
    <x v="87"/>
    <n v="100"/>
  </r>
  <r>
    <s v="Accion_756"/>
    <s v="Realizar capacitaciones y socialización de los procedimientos, instructivos y formatos dispuestos para la entrega del informe trimestral consolidado."/>
    <s v="Debilidad en articulación y coordinación en la gestión del proceso entre las áreas (SGDU - SGI)"/>
    <x v="2"/>
    <x v="0"/>
    <s v="Wilson Guillermo Herrera Reyes - pwherrer1"/>
    <x v="7"/>
    <s v="Edgar Francisco Uribe Ramos - peuriber1"/>
    <s v="Claudia Ximena Moya Hederich - ccmoyahe1"/>
    <d v="2016-12-23T00:00:00"/>
    <x v="54"/>
    <n v="100"/>
  </r>
  <r>
    <s v="Accion_757"/>
    <s v="Oficializar a la OAP, el cronograma de estado y avance de los estudios previos de convenios con terceros, en virtud de cargas urbanísticas."/>
    <s v="No se realizaron acciones correctivas y/o correcciones ante resultados bajos en indicador Estudios Previos con Terceros"/>
    <x v="0"/>
    <x v="0"/>
    <s v="Wilson Guillermo Herrera Reyes - pwherrer1"/>
    <x v="13"/>
    <s v="William Hernan Rodriguez Castellanos - pwrodrig1"/>
    <s v="Blanca Nubia Penuela Roa - cbpenuel1"/>
    <d v="2016-12-23T00:00:00"/>
    <x v="54"/>
    <n v="100"/>
  </r>
  <r>
    <s v="Accion_758"/>
    <s v="Presentar acción correctiva en el reporte de indicadores de gestión del mes de diciembre de 2016, el cual es presentado dentro de los primeros diez (10) de Enero de 2017."/>
    <s v="No se realizaron acciones correctivas y/o correcciones ante resultados bajos en indicador Estudios Previos con Terceros"/>
    <x v="0"/>
    <x v="0"/>
    <s v="Wilson Guillermo Herrera Reyes - pwherrer1"/>
    <x v="13"/>
    <s v="William Hernan Rodriguez Castellanos - pwrodrig1"/>
    <s v="Blanca Nubia Penuela Roa - cbpenuel1"/>
    <d v="2016-12-23T00:00:00"/>
    <x v="54"/>
    <n v="100"/>
  </r>
  <r>
    <s v="Accion_759"/>
    <s v="Subir al aplicativo CHIE todos los avances tendientes a la liquidación del convenio 005 del 2001 y del procedimiento para el reporte de los recursos transferidos de TM al IDU convenio 020 del 2001"/>
    <s v="Incumplimiento Acciones de plan de mejoramiento Contraloría de Bogotá por parte de la SGI."/>
    <x v="0"/>
    <x v="0"/>
    <s v="Wilson Guillermo Herrera Reyes - pwherrer1"/>
    <x v="7"/>
    <s v="Edgar Francisco Uribe Ramos - peuriber1"/>
    <s v="Claudia Ximena Moya Hederich - ccmoyahe1"/>
    <d v="2017-01-10T00:00:00"/>
    <x v="88"/>
    <n v="100"/>
  </r>
  <r>
    <s v="Accion_760"/>
    <s v="Solicitar capacitación del aplicativo CHIE a Control Interno, para el personal que asume esta tarea para la SGI."/>
    <s v="Incumplimiento Acciones de plan de mejoramiento Contraloría de Bogotá por parte de la SGI."/>
    <x v="0"/>
    <x v="0"/>
    <s v="Wilson Guillermo Herrera Reyes - pwherrer1"/>
    <x v="7"/>
    <s v="Edgar Francisco Uribe Ramos - peuriber1"/>
    <s v="Claudia Ximena Moya Hederich - ccmoyahe1"/>
    <d v="2017-01-01T00:00:00"/>
    <x v="54"/>
    <n v="100"/>
  </r>
  <r>
    <s v="Accion_761"/>
    <s v="Realizar una reunión con el área de presupuesto, con el fin de definir el formulario que establezca de manera precisa la adecuada gestión y reporte de los recursos que Transmilenio transfiere al IDU de los proyectos soportados en el convenio 020 de 2001."/>
    <s v="Incumplimiento Acciones de plan de mejoramiento Contraloría de Bogotá por parte de la SGI."/>
    <x v="0"/>
    <x v="0"/>
    <s v="Wilson Guillermo Herrera Reyes - pwherrer1"/>
    <x v="7"/>
    <s v="Edgar Francisco Uribe Ramos - peuriber1"/>
    <s v="Claudia Ximena Moya Hederich - ccmoyahe1"/>
    <d v="2016-12-22T00:00:00"/>
    <x v="89"/>
    <n v="100"/>
  </r>
  <r>
    <s v="Accion_762"/>
    <s v="Desde la SGI enviar un oficio a Transmilenio S.A, solicitando agilizar la gestión para lograr la firma del acta de liquidación del convenio 005 del 2001."/>
    <s v="Incumplimiento Acciones de plan de mejoramiento Contraloría de Bogotá por parte de la SGI."/>
    <x v="0"/>
    <x v="0"/>
    <s v="Wilson Guillermo Herrera Reyes - pwherrer1"/>
    <x v="7"/>
    <s v="Edgar Francisco Uribe Ramos - peuriber1"/>
    <s v="Claudia Ximena Moya Hederich - ccmoyahe1"/>
    <d v="2016-12-22T00:00:00"/>
    <x v="89"/>
    <n v="100"/>
  </r>
  <r>
    <s v="Accion_763"/>
    <s v="Solicitar a la Subdirección General Jurídica, la inclusión de una obligación contractual en la minuta de los contratos de prestación de servicios personales; en donde se establezca la obligatoriedad para los supervisores de contratos misionales de transferir al Centro de Documentación, los productos documentales finales con concepto favorable; establecidos en los manuales, guías y proveimientos Institucionales."/>
    <s v="Incumplimiento a procedimiento y materialización de riego &quot;que el CD no cuente con la versión final de los documentos o que el existente se encuentre desactualizado&quot;"/>
    <x v="0"/>
    <x v="0"/>
    <s v="Nohra Lucia Forero Cespedes - cnforero2"/>
    <x v="0"/>
    <s v="Jaime Anaya Blanquicett - tppanayab1"/>
    <s v="Jhoan Estiven Matallana Torres - cjmatall1"/>
    <d v="2017-01-11T00:00:00"/>
    <x v="83"/>
    <n v="100"/>
  </r>
  <r>
    <s v="Accion_764"/>
    <s v="Incluir un punto de control en el procedimiento PR-GAF-063, frente al recibo de los productos documentales y su correspondiente reporte al área de archivo; para la trazabilidad e integridad de la información contractual."/>
    <s v="Incumplimiento a procedimiento y materialización de riego &quot;que el CD no cuente con la versión final de los documentos o que el existente se encuentre desactualizado&quot;"/>
    <x v="0"/>
    <x v="0"/>
    <s v="Nohra Lucia Forero Cespedes - cnforero2"/>
    <x v="0"/>
    <s v="Jaime Anaya Blanquicett - tppanayab1"/>
    <s v="Jhoan Estiven Matallana Torres - cjmatall1"/>
    <d v="2017-01-11T00:00:00"/>
    <x v="83"/>
    <n v="100"/>
  </r>
  <r>
    <s v="Accion_765"/>
    <s v="Realizar campañas de sensibilización sobre los deberes de los supervisores de contratos misionales, frente a los productos documentales finales."/>
    <s v="Incumplimiento a procedimiento y materialización de riego &quot;que el CD no cuente con la versión final de los documentos o que el existente se encuentre desactualizado&quot;"/>
    <x v="0"/>
    <x v="0"/>
    <s v="Nohra Lucia Forero Cespedes - cnforero2"/>
    <x v="0"/>
    <s v="Jaime Anaya Blanquicett - tppanayab1"/>
    <s v="Jhoan Estiven Matallana Torres - cjmatall1"/>
    <d v="2017-01-11T00:00:00"/>
    <x v="83"/>
    <n v="100"/>
  </r>
  <r>
    <s v="Accion_766"/>
    <s v="Implementar puntos de control en el procedimiento PR-GAF-090."/>
    <s v="Materialización del riesgo: Que se presente pérdida o deterioro de la información."/>
    <x v="0"/>
    <x v="0"/>
    <s v="Nohra Lucia Forero Cespedes - cnforero2"/>
    <x v="0"/>
    <s v="Jaime Anaya Blanquicett - tppanayab1"/>
    <s v="Jhoan Estiven Matallana Torres - cjmatall1"/>
    <d v="2017-01-11T00:00:00"/>
    <x v="83"/>
    <n v="100"/>
  </r>
  <r>
    <s v="Accion_767"/>
    <s v="Establecer el procedimiento (instructivo) de reorganización de archivos, en caso de un accidente en la bodega del Contratista o durante el transporte de las cajas"/>
    <s v="Materialización del riesgo: Que se presente pérdida o deterioro de la información."/>
    <x v="0"/>
    <x v="0"/>
    <s v="Nohra Lucia Forero Cespedes - cnforero2"/>
    <x v="0"/>
    <s v="Jaime Anaya Blanquicett - tppanayab1"/>
    <s v="Jhoan Estiven Matallana Torres - cjmatall1"/>
    <d v="2017-01-11T00:00:00"/>
    <x v="83"/>
    <n v="100"/>
  </r>
  <r>
    <s v="Accion_794"/>
    <s v="Contar en la obra con el cronograma de obra actualizado acorde con las actividades que se estan ejecutando"/>
    <s v="Cronograma de obra desactualizado"/>
    <x v="0"/>
    <x v="0"/>
    <s v="Luis Fernando Leiva Sanchez - plleiva1"/>
    <x v="19"/>
    <s v="Jaime Augusto Bermudez Diaz - pjbermud2"/>
    <s v="Jose Luis Florian Quiroga - cjfloria1"/>
    <d v="2017-01-01T00:00:00"/>
    <x v="90"/>
    <n v="100"/>
  </r>
  <r>
    <s v="Accion_795"/>
    <s v="Generar una guía de entregables en formato digital"/>
    <s v="Guía sin terminar ni socializar"/>
    <x v="0"/>
    <x v="0"/>
    <s v="Luz Marina Diaz Ramirez - cldiazra1"/>
    <x v="28"/>
    <s v="Natalia Mora Rozo - tppnmoraro1"/>
    <s v="Sandra Yazmin Espinosa Valbuena - csespino1"/>
    <d v="2016-12-21T00:00:00"/>
    <x v="56"/>
    <n v="100"/>
  </r>
  <r>
    <s v="Accion_796"/>
    <s v="Revisar y/o ajustar la matriz de riesgos de gestión del proceso de innovación y gestión del Conocimiento."/>
    <s v="Debilidad en riesgos"/>
    <x v="2"/>
    <x v="0"/>
    <s v="Nohra Lucia Forero Cespedes - cnforero2"/>
    <x v="28"/>
    <s v="Natalia Mora Rozo - tppnmoraro1"/>
    <s v="Sandra Yazmin Espinosa Valbuena - csespino1"/>
    <d v="2016-12-21T00:00:00"/>
    <x v="64"/>
    <n v="100"/>
  </r>
  <r>
    <s v="Accion_797"/>
    <s v="Capacitar a los funcionarios de la OAP en el desempeño del Rol Asesor de la gestión planeación."/>
    <s v="Tener en cuenta y/o dejar evidencia de las recomendaciones de control interno en informes de indicadores"/>
    <x v="2"/>
    <x v="0"/>
    <s v="Nohra Lucia Forero Cespedes - cnforero2"/>
    <x v="2"/>
    <s v="Isauro Cabrera Vega - picabrer1"/>
    <s v="Paula Juliana Serrano Serrano - cpserran1"/>
    <d v="2017-01-13T00:00:00"/>
    <x v="66"/>
    <n v="100"/>
  </r>
  <r>
    <s v="Accion_798"/>
    <s v="Capacitación a los funcionarios de la OAP en el desempeño del Rol Asesor de la gestión planeación."/>
    <s v="Tener en cuenta y/o dejar evidencia de las recomendaciones de control interno en informes de indicadores"/>
    <x v="2"/>
    <x v="0"/>
    <s v="Nohra Lucia Forero Cespedes - cnforero2"/>
    <x v="2"/>
    <s v="Isauro Cabrera Vega - picabrer1"/>
    <s v="Paula Juliana Serrano Serrano - cpserran1"/>
    <d v="2017-03-01T00:00:00"/>
    <x v="66"/>
    <n v="100"/>
  </r>
  <r>
    <s v="Accion_799"/>
    <s v="Actualizar la GU _PE_018 incluir Capítulo _ Buenas o mejores prácticas definidas y documentadas en el ejercicio del asesor OAP. De modo que exista una política integral documentada en la OAP sobre los métodos a utilizar y evidenciar la gestión de los asesores OAP ante las dependencias asignadas. En el entendido de buenas o mejores prácticas el conjunto coherente de acciones, actividades que han de realizarse en contextos similares rindan similares resultados."/>
    <s v="Tener en cuenta y/o dejar evidencia de las recomendaciones de control interno en informes de indicadores"/>
    <x v="2"/>
    <x v="0"/>
    <s v="Nohra Lucia Forero Cespedes - cnforero2"/>
    <x v="2"/>
    <s v="Isauro Cabrera Vega - picabrer1"/>
    <s v="Paula Juliana Serrano Serrano - cpserran1"/>
    <d v="2017-01-13T00:00:00"/>
    <x v="66"/>
    <n v="100"/>
  </r>
  <r>
    <s v="Accion_800"/>
    <s v="Cada asesor, facilitador o funcionario OAP a cargo de dependencias y procesos realizará el informe de gestión basado en indicadores de gestión, de modo que se realicen integralmente"/>
    <s v="Verificación datos, e info presentada en informe trimestral de la evalaución a la gestión"/>
    <x v="2"/>
    <x v="0"/>
    <s v="Nohra Lucia Forero Cespedes - cnforero2"/>
    <x v="2"/>
    <s v="Isauro Cabrera Vega - picabrer1"/>
    <s v="Paula Juliana Serrano Serrano - cpserran1"/>
    <d v="2017-04-30T00:00:00"/>
    <x v="91"/>
    <n v="100"/>
  </r>
  <r>
    <s v="Accion_801"/>
    <s v="Capacitación a los funcionarios de la OAP en el desempeño del Rol Asesor de la gestión planeación."/>
    <s v="Verificación datos, e info presentada en informe trimestral de la evalaución a la gestión"/>
    <x v="2"/>
    <x v="0"/>
    <s v="Nohra Lucia Forero Cespedes - cnforero2"/>
    <x v="2"/>
    <s v="Isauro Cabrera Vega - picabrer1"/>
    <s v="Paula Juliana Serrano Serrano - cpserran1"/>
    <d v="2017-03-01T00:00:00"/>
    <x v="66"/>
    <n v="100"/>
  </r>
  <r>
    <s v="Accion_802"/>
    <s v="Actualizar la GU _PE_018 incluir Capítulo _ Buenas o mejores prácticas definidas y documentadas en el ejercicio del asesor OAP. De modo que se evidencie la gestión de la OAP frente a análisis y/o recomendaciones sobre la pertinencia de los indicadores, la revisión de la formulación y las metas. En el entendido de buenas o mejores prácticas el conjunto coherente de acciones, actividades que han de realizarse en contextos similares rindan similares resultados."/>
    <s v="Medir adecuadamente la gestión de las dependecias"/>
    <x v="2"/>
    <x v="0"/>
    <s v="Nohra Lucia Forero Cespedes - cnforero2"/>
    <x v="2"/>
    <s v="Isauro Cabrera Vega - picabrer1"/>
    <s v="Paula Juliana Serrano Serrano - cpserran1"/>
    <d v="2017-07-01T00:00:00"/>
    <x v="66"/>
    <n v="100"/>
  </r>
  <r>
    <s v="Accion_803"/>
    <s v="Capacitar a los funcionarios de la OAP en el desempeño del Rol Asesor de la gestión planeación."/>
    <s v="Medir adecuadamente la gestión de las dependecias"/>
    <x v="2"/>
    <x v="0"/>
    <s v="Nohra Lucia Forero Cespedes - cnforero2"/>
    <x v="2"/>
    <s v="Isauro Cabrera Vega - picabrer1"/>
    <s v="Paula Juliana Serrano Serrano - cpserran1"/>
    <d v="2017-03-01T00:00:00"/>
    <x v="66"/>
    <n v="100"/>
  </r>
  <r>
    <s v="Accion_804"/>
    <s v="Actualizar la GU _PE_018 incluir Capítulo _ Buenas o mejores prácticas definidas y documentadas en el ejercicio del asesor OAP. En el entendido de buenas o mejores prácticas el conjunto coherente de acciones, actividades que han de realizarse en contextos similares rindan similares resultados."/>
    <s v="Asesorar en la revisión de la bateria de indicadores"/>
    <x v="2"/>
    <x v="0"/>
    <s v="Nohra Lucia Forero Cespedes - cnforero2"/>
    <x v="2"/>
    <s v="Isauro Cabrera Vega - picabrer1"/>
    <s v="Paula Juliana Serrano Serrano - cpserran1"/>
    <d v="2017-07-01T00:00:00"/>
    <x v="66"/>
    <n v="100"/>
  </r>
  <r>
    <s v="Accion_805"/>
    <s v="Solicitar a la OAP, la inclusión de vigencias futuras en los proyectos que se ejecutan en la DTC, con el fin de poder programar de acuerdo a la duración de los contratos."/>
    <s v="Los indicadores &quot;Ejecución Presupuestal Pasivos&quot; y &quot;Ejecución Presupuestal Reservas Presupuestales&quot;, presentan una ejecución inferior al 70% de su meta anual propuesta"/>
    <x v="0"/>
    <x v="0"/>
    <s v="Luis Fernando Leiva Sanchez - plleiva1"/>
    <x v="17"/>
    <s v="Hugo Alejandro Morales Montana - phmorale1"/>
    <s v="Habib Leonardo Mejia Rivera - chmejiar1"/>
    <d v="2017-02-14T00:00:00"/>
    <x v="92"/>
    <n v="100"/>
  </r>
  <r>
    <s v="Accion_806"/>
    <s v="Realizar la gestión para retirar de los recursos de Vigencia asignados a la DTC, los valores que no estén programados para ejecutar por el IDU, durante el año en curso o incluir desde la OAP vigencias futuras"/>
    <s v="El indicador &quot;Ejecución presupuestal Inversión de la vigencia&quot;, presenta una ejecución inferior al 70% de su meta anual propuesta."/>
    <x v="0"/>
    <x v="0"/>
    <s v="Luis Fernando Leiva Sanchez - plleiva1"/>
    <x v="17"/>
    <s v="Hugo Alejandro Morales Montana - phmorale1"/>
    <s v="Habib Leonardo Mejia Rivera - chmejiar1"/>
    <d v="2017-02-14T00:00:00"/>
    <x v="92"/>
    <n v="100"/>
  </r>
  <r>
    <s v="Accion_807"/>
    <s v="Realizar los cargues en el termino establecido por la OCI, para las acciones de los planes de mejoramiento internos y externos."/>
    <s v="Los indicadores &quot;Planes de Mejoramiento Internos y Planes de Mejoramiento externos&quot; presentan una ejecución inferior al 70% de su meta anual propuesta"/>
    <x v="0"/>
    <x v="0"/>
    <s v="Diego Fernando Aparicio Fuentes - pdaparic1"/>
    <x v="17"/>
    <s v="Hugo Alejandro Morales Montana - phmorale1"/>
    <s v="Habib Leonardo Mejia Rivera - chmejiar1"/>
    <d v="2017-02-14T00:00:00"/>
    <x v="66"/>
    <n v="100"/>
  </r>
  <r>
    <s v="Accion_808"/>
    <s v="Realizar la gestión para ejecutar mínimo el 90% de los recursos que se pueden liberar o girar en el año de los contratos que se encuentran vigentes en la DTC."/>
    <s v="Se evidencia que comparando la programación inicial de la DTC de la meta estratégica de los indicadores presupuestales de Pasivos, Reservas y Vigencia, no supera el 4% del valor inicial"/>
    <x v="2"/>
    <x v="0"/>
    <s v="Diego Fernando Aparicio Fuentes - pdaparic1"/>
    <x v="17"/>
    <s v="Hugo Alejandro Morales Montana - phmorale1"/>
    <s v="Habib Leonardo Mejia Rivera - chmejiar1"/>
    <d v="2017-02-14T00:00:00"/>
    <x v="66"/>
    <n v="100"/>
  </r>
  <r>
    <s v="Accion_809"/>
    <s v="Enviar previamente al enlace de la OAP con la DTC, la matriz respectiva para su verificación."/>
    <s v="Los indicadores la DTC reporta cifras que no coinciden con las reportadas por las Áreas del Instituto encargadas de registrar y llevar el control de ítems"/>
    <x v="0"/>
    <x v="0"/>
    <s v="Diego Fernando Aparicio Fuentes - pdaparic1"/>
    <x v="17"/>
    <s v="Hugo Alejandro Morales Montana - phmorale1"/>
    <s v="Habib Leonardo Mejia Rivera - chmejiar1"/>
    <d v="2017-02-14T00:00:00"/>
    <x v="93"/>
    <n v="100"/>
  </r>
  <r>
    <s v="Accion_810"/>
    <s v="Obtener una satisfacción en la prestación del servicio superior al 90%"/>
    <s v="indicador STRT385 – Satisfacción con la calidad del servicio de soporte"/>
    <x v="0"/>
    <x v="0"/>
    <s v="Adriana Mabel Nino Acosta - paninoac1"/>
    <x v="1"/>
    <s v="Hector Pulido Moreno - phpulido1"/>
    <s v="Hector Andres Mafla Trujillo - phmaflat1"/>
    <d v="2017-02-02T00:00:00"/>
    <x v="66"/>
    <n v="100"/>
  </r>
  <r>
    <s v="Accion_811"/>
    <s v="En la formulación de los indicadores de la siguiente vigencia, identificar claramente las fuentes de información necesarias y los criterios de extracción de los datos necesarios para reportar adecuadamente los datos de la gestión a controlar."/>
    <s v="Indicador STRT608 – Estabilidad de los sistemas de información"/>
    <x v="0"/>
    <x v="0"/>
    <s v="Hector Pulido Moreno - phpulido1"/>
    <x v="1"/>
    <s v="Hector Pulido Moreno - phpulido1"/>
    <s v="Hector Andres Mafla Trujillo - phmaflat1"/>
    <d v="2017-02-02T00:00:00"/>
    <x v="54"/>
    <n v="100"/>
  </r>
  <r>
    <s v="Accion_812"/>
    <s v="Formular indicadores sobre las actividades reales de los proyectos"/>
    <s v="Indicador STRT613 – Cumplimiento de actividades de promoción de los servicios y trámites electrónicos de la Entidad"/>
    <x v="0"/>
    <x v="0"/>
    <s v="Hector Pulido Moreno - phpulido1"/>
    <x v="1"/>
    <s v="Hector Pulido Moreno - phpulido1"/>
    <s v="Hector Andres Mafla Trujillo - phmaflat1"/>
    <d v="2017-02-02T00:00:00"/>
    <x v="94"/>
    <n v="100"/>
  </r>
  <r>
    <s v="Accion_813"/>
    <s v="Contratar un Administrador de base de datos (DBA) especializado."/>
    <s v="Indicador STRT611 – “Modernización de la plataforma de base de datos (MS)"/>
    <x v="0"/>
    <x v="0"/>
    <s v="Hector Pulido Moreno - phpulido1"/>
    <x v="1"/>
    <s v="Hector Pulido Moreno - phpulido1"/>
    <s v="Hector Andres Mafla Trujillo - phmaflat1"/>
    <d v="2017-03-01T00:00:00"/>
    <x v="56"/>
    <n v="100"/>
  </r>
  <r>
    <s v="Accion_814"/>
    <s v="1. Remitir a la Subdirección Técnica de Presupuesto y Contabilidad una comunicación en la que se indique la información correcta de la operación realizada el 23 de noviembre de 2016, por valor de $862,014,789 con el Banco Sudameris, para que se tomen las acciones correctivas necesarias para su registro contable. 2. Establecer un punto de control adicional a fin de verificar la información registrada en el cuadro control de las inversiones que maneja la Subdirección Técnica de Tesoreria y Recaudo."/>
    <s v="Diferencia en tasa pactada STTR y registro en STPC"/>
    <x v="0"/>
    <x v="0"/>
    <s v="Consuelo Mercedes Russi Suarez - ccrussis1"/>
    <x v="9"/>
    <s v="Guiovanni Cubides Moreno - pgcubide1"/>
    <s v="Sandra Maria Moreno Sanchez - psmoreno1"/>
    <d v="2017-03-31T00:00:00"/>
    <x v="66"/>
    <n v="100"/>
  </r>
  <r>
    <s v="Accion_815"/>
    <s v="Realizar un estudio de mercado sobre aplicaciones o software disponibles para la grabación de llamadas y recomendar las acciones pertinentes con base en el resultado del informe."/>
    <s v="Diferencia en tasa pactada STTR y registro en STPC"/>
    <x v="0"/>
    <x v="0"/>
    <s v="Consuelo Mercedes Russi Suarez - ccrussis1"/>
    <x v="1"/>
    <s v="Hector Pulido Moreno - phpulido1"/>
    <s v="Marco Fidel Guerrero Parada - pmguerre1"/>
    <d v="2017-03-31T00:00:00"/>
    <x v="66"/>
    <n v="100"/>
  </r>
  <r>
    <s v="Accion_816"/>
    <s v="Socializar la información recolectada en campo en las etapas Exante y durante de los proyectos en los comités integrales de los mismos."/>
    <s v="Socialización de encuestas"/>
    <x v="0"/>
    <x v="0"/>
    <s v="Erika Maria Stipanovic Venegas - pestipan1"/>
    <x v="12"/>
    <s v="Lucy Molano Rodriguez - plmolano1"/>
    <s v="Luisa Fernanda Aguilar Peña - plaguila2"/>
    <d v="2017-05-01T00:00:00"/>
    <x v="66"/>
    <n v="100"/>
  </r>
  <r>
    <s v="Accion_817"/>
    <s v="Mesa de trabajo con la oficina asesora de comunicaciones"/>
    <s v="Socialización de encuestas"/>
    <x v="0"/>
    <x v="0"/>
    <s v="Erika Maria Stipanovic Venegas - pestipan1"/>
    <x v="12"/>
    <s v="Lucy Molano Rodriguez - plmolano1"/>
    <s v="Luisa Fernanda Aguilar Peña - plaguila2"/>
    <d v="2017-04-15T00:00:00"/>
    <x v="53"/>
    <n v="100"/>
  </r>
  <r>
    <s v="Accion_818"/>
    <s v="1. Ajustar en el portal web de la entidad, en el servicio en línea en el portal de valorización, para la generación y/o actualización del certificado de estado de cuenta y el Sistema ünico de Información de Trámites-SUIT, con el fin de dar cumplimiento al Decreto Ley 019 de 2015."/>
    <s v="Solicitud de Documento para solicitud de Estado de Cuenta"/>
    <x v="0"/>
    <x v="0"/>
    <s v="Erika Maria Stipanovic Venegas - pestipan1"/>
    <x v="20"/>
    <s v="Jose Antonio Velandia Clavijo - tppjveland1"/>
    <s v="Svetlana Jimenez Pulido - csjimene1"/>
    <d v="2017-04-01T00:00:00"/>
    <x v="64"/>
    <n v="100"/>
  </r>
  <r>
    <s v="Accion_819"/>
    <s v="Alinear todos las canales de comunicación, con la misma información sobre la solicitud del certificado de estado de cuenta para trámite notarial"/>
    <s v="Solicitud de Documento para solicitud de Estado de Cuenta"/>
    <x v="0"/>
    <x v="0"/>
    <s v="Erika Maria Stipanovic Venegas - pestipan1"/>
    <x v="20"/>
    <s v="Jose Antonio Velandia Clavijo - tppjveland1"/>
    <s v="Svetlana Jimenez Pulido - csjimene1"/>
    <d v="2017-04-01T00:00:00"/>
    <x v="64"/>
    <n v="100"/>
  </r>
  <r>
    <s v="Accion_821"/>
    <s v="STRF solicitará a STRT inspección técnica sobre los activos tecnológicos existentes en almacén. Sobre la respuesta de STRT se clasificarán los activos en una bodega específica en el Sistema de Información STONE."/>
    <s v="Conciliación información TIC STONE - ARANDA"/>
    <x v="0"/>
    <x v="0"/>
    <s v="Adriana Mabel Nino Acosta - paninoac1"/>
    <x v="1"/>
    <s v="Hector Pulido Moreno - phpulido1"/>
    <s v="Hector Andres Mafla Trujillo - phmaflat1"/>
    <d v="2017-07-01T00:00:00"/>
    <x v="87"/>
    <n v="100"/>
  </r>
  <r>
    <s v="Accion_822"/>
    <s v="Desarrollar un módulo de software dentro del sistema de información CHIE que permita generar cruces de información entre Stone y Aranda"/>
    <s v="Conciliación información TIC STONE - ARANDA"/>
    <x v="0"/>
    <x v="0"/>
    <s v="Adriana Mabel Nino Acosta - paninoac1"/>
    <x v="1"/>
    <s v="Hector Pulido Moreno - phpulido1"/>
    <s v="Hector Andres Mafla Trujillo - phmaflat1"/>
    <d v="2017-08-01T00:00:00"/>
    <x v="95"/>
    <n v="100"/>
  </r>
  <r>
    <s v="Accion_823"/>
    <s v="Realizar conciliaciones entre Aranda y Stone con relación al inventario de activos tecnológicos"/>
    <s v="Conciliación información TIC STONE - ARANDA"/>
    <x v="0"/>
    <x v="0"/>
    <s v="Adriana Mabel Nino Acosta - paninoac1"/>
    <x v="1"/>
    <s v="Hector Pulido Moreno - phpulido1"/>
    <s v="Hector Andres Mafla Trujillo - phmaflat1"/>
    <d v="2017-04-30T00:00:00"/>
    <x v="66"/>
    <n v="100"/>
  </r>
  <r>
    <s v="Accion_824"/>
    <s v="La solicitud de ingreso de los activos de tecnología al almacén, las realizará el responsable del control de inventarios tecnológicos de la STRT"/>
    <s v="Conciliación información TIC STONE - ARANDA"/>
    <x v="0"/>
    <x v="0"/>
    <s v="Adriana Mabel Nino Acosta - paninoac1"/>
    <x v="1"/>
    <s v="Hector Pulido Moreno - phpulido1"/>
    <s v="Jose Javier Munoz Castillo - cjmunozc1"/>
    <d v="2017-05-01T00:00:00"/>
    <x v="66"/>
    <n v="100"/>
  </r>
  <r>
    <s v="Accion_825"/>
    <s v="Solicitar a la DTDP la elaboración de un plan de mejoramiento por esta acción"/>
    <s v="ENTREGA POR PARTE DE LA DTDP DE PREDIOS REQUERIDOS"/>
    <x v="0"/>
    <x v="0"/>
    <s v="Fabio Luis Ayala Rodriguez - pfayalar1"/>
    <x v="8"/>
    <s v="Denice Bibiana Acero Vargas - tppdacerov1"/>
    <s v="Sandra Vivian Salazar Rodriguez - cssalaza1"/>
    <d v="2017-05-08T00:00:00"/>
    <x v="96"/>
    <n v="100"/>
  </r>
  <r>
    <s v="Accion_826"/>
    <s v="Enviar a la DTGC, la solicitud de realizar las modificaciones contractuales necesarias, a fin de poder generar la Cesión de la firma INGENIEROS CONSTRUCTORES S.A.S (ICEIN) del contrato IDU-1630-2015."/>
    <s v="INHABILIDAD SOBREVIVIENTE FIRMA ICEIN"/>
    <x v="0"/>
    <x v="0"/>
    <s v="Fabio Luis Ayala Rodriguez - pfayalar1"/>
    <x v="8"/>
    <s v="Denice Bibiana Acero Vargas - tppdacerov1"/>
    <s v="Sandra Vivian Salazar Rodriguez - cssalaza1"/>
    <d v="2017-05-08T00:00:00"/>
    <x v="97"/>
    <n v="100"/>
  </r>
  <r>
    <s v="Accion_827"/>
    <s v="Devolver los informes no aprobados a la Interventoría para que complemente la información correspondiente"/>
    <s v="AVANCES FÍSICOS INFORMES SEMANALES"/>
    <x v="0"/>
    <x v="0"/>
    <s v="Fabio Luis Ayala Rodriguez - pfayalar1"/>
    <x v="8"/>
    <s v="Denice Bibiana Acero Vargas - tppdacerov1"/>
    <s v="Sandra Vivian Salazar Rodriguez - cssalaza1"/>
    <d v="2017-05-08T00:00:00"/>
    <x v="96"/>
    <n v="100"/>
  </r>
  <r>
    <s v="Accion_828"/>
    <s v="Capacitar al Interventor para que elaboren un programa detallado de trabajo, con todas las entradas y salidas que permitan realizar un mejor seguimiento a los trabajos ejecutados"/>
    <s v="PROGRAMA DE TRABAJO DETALLADO"/>
    <x v="1"/>
    <x v="0"/>
    <s v="Fabio Luis Ayala Rodriguez - pfayalar1"/>
    <x v="8"/>
    <s v="Denice Bibiana Acero Vargas - tppdacerov1"/>
    <m/>
    <d v="2017-05-08T00:00:00"/>
    <x v="96"/>
    <m/>
  </r>
  <r>
    <s v="Accion_829"/>
    <s v="Solicitar al interventor el histograma de dedicaciones de los profesionales"/>
    <s v="PERSONAL DE OBRA MÍNIMO REQUERIDO"/>
    <x v="0"/>
    <x v="0"/>
    <s v="Fabio Luis Ayala Rodriguez - pfayalar1"/>
    <x v="8"/>
    <s v="Denice Bibiana Acero Vargas - tppdacerov1"/>
    <s v="Sandra Vivian Salazar Rodriguez - cssalaza1"/>
    <d v="2017-05-08T00:00:00"/>
    <x v="96"/>
    <n v="100"/>
  </r>
  <r>
    <s v="Accion_830"/>
    <s v="Dar a conocer la directriz a los coordinadores en el área"/>
    <s v="PERSONAL DE OBRA MÍNIMO REQUERIDO"/>
    <x v="0"/>
    <x v="0"/>
    <s v="Fabio Luis Ayala Rodriguez - pfayalar1"/>
    <x v="8"/>
    <s v="Denice Bibiana Acero Vargas - tppdacerov1"/>
    <s v="Sandra Vivian Salazar Rodriguez - cssalaza1"/>
    <d v="2017-05-08T00:00:00"/>
    <x v="96"/>
    <n v="100"/>
  </r>
  <r>
    <s v="Accion_831"/>
    <s v="Capacitar al Interventor para que elaboren un programa detallado de trabajo, con todas las entradas y salidas que permitan realizar un mejor seguimiento a los trabajos ejecutados"/>
    <s v="AVANCES FÍSICOS INFORMES SEMANALES"/>
    <x v="0"/>
    <x v="0"/>
    <s v="Fabio Luis Ayala Rodriguez - pfayalar1"/>
    <x v="8"/>
    <s v="Denice Bibiana Acero Vargas - tppdacerov1"/>
    <s v="Sandra Vivian Salazar Rodriguez - cssalaza1"/>
    <d v="2017-05-08T00:00:00"/>
    <x v="96"/>
    <n v="100"/>
  </r>
  <r>
    <s v="Accion_832"/>
    <s v="Exigir al interventor la implementación del programa detallado de trabajo de forma semanal."/>
    <s v="AVANCES FÍSICOS INFORMES SEMANALES"/>
    <x v="0"/>
    <x v="0"/>
    <s v="Fabio Luis Ayala Rodriguez - pfayalar1"/>
    <x v="8"/>
    <s v="Denice Bibiana Acero Vargas - tppdacerov1"/>
    <s v="Sandra Vivian Salazar Rodriguez - cssalaza1"/>
    <d v="2017-05-08T00:00:00"/>
    <x v="97"/>
    <n v="100"/>
  </r>
  <r>
    <s v="Accion_833"/>
    <s v="Preparar una presentación tipo sobre el SIG, en la cual se expliqué a los nuevos directivos la necesidad de hacer 2 revisiones por la dirección en el año. La presentación tipo será utilizada en los espacios de inducción a Directivos liderados por la STRH"/>
    <s v="Solo se realizó una Revisión por la Dirección"/>
    <x v="2"/>
    <x v="0"/>
    <s v="Nohra Lucia Forero Cespedes - cnforero2"/>
    <x v="2"/>
    <s v="Isauro Cabrera Vega - picabrer1"/>
    <s v="Paula Juliana Serrano Serrano - cpserran1"/>
    <d v="2017-05-02T00:00:00"/>
    <x v="81"/>
    <n v="100"/>
  </r>
  <r>
    <s v="Accion_834"/>
    <s v="Elaborar un tablero de control para el SIG que incluya indicadores asociados al desempeño de los subsistemas"/>
    <s v="Cumplimiento parcial de la NTD SIG 001:2011 en el numeral 8"/>
    <x v="2"/>
    <x v="0"/>
    <s v="Nohra Lucia Forero Cespedes - cnforero2"/>
    <x v="2"/>
    <s v="Isauro Cabrera Vega - picabrer1"/>
    <s v="Paula Juliana Serrano Serrano - cpserran1"/>
    <d v="2017-05-02T00:00:00"/>
    <x v="81"/>
    <n v="100"/>
  </r>
  <r>
    <s v="Accion_835"/>
    <s v="Ajustar la guía de documentación del SIG para aclarar las pautas de revisión y aprobación y el campo de acción de los líderes de proceso y líderes operativos"/>
    <s v="Incumpliendo de la guía GU-AC-01 en el numeral 7,2 &quot;Validación, Revisión y Aprobación&quot;"/>
    <x v="2"/>
    <x v="0"/>
    <s v="Nohra Lucia Forero Cespedes - cnforero2"/>
    <x v="2"/>
    <s v="Isauro Cabrera Vega - picabrer1"/>
    <s v="Paula Juliana Serrano Serrano - cpserran1"/>
    <d v="2017-05-02T00:00:00"/>
    <x v="81"/>
    <n v="100"/>
  </r>
  <r>
    <s v="Accion_836"/>
    <s v="Efectuar socialización de la Guía “alcance de los entregables de pre-factibilidad y factibilidad” en el numeral 7."/>
    <s v="Información incompleta"/>
    <x v="0"/>
    <x v="0"/>
    <s v="Wilson Guillermo Herrera Reyes - pwherrer1"/>
    <x v="10"/>
    <s v="Diana Maria Ramirez Morales - tppdramire2"/>
    <s v="Gloria Yaneth Arevalo - pgareval1"/>
    <d v="2017-03-23T00:00:00"/>
    <x v="98"/>
    <n v="100"/>
  </r>
  <r>
    <s v="Accion_837"/>
    <s v="Actualizar la Guía Participación del IDU en la formulación y seguimiento al plan de Desarrollo con código GU-EP-13, de acuerdo a la normatividad vigente y al desarrollo operativo del Instituto."/>
    <s v="Documentación desactualizada"/>
    <x v="0"/>
    <x v="0"/>
    <s v="Wilson Guillermo Herrera Reyes - pwherrer1"/>
    <x v="13"/>
    <s v="William Hernan Rodriguez Castellanos - pwrodrig1"/>
    <s v="Blanca Nubia Penuela Roa - cbpenuel1"/>
    <d v="2017-03-23T00:00:00"/>
    <x v="99"/>
    <n v="100"/>
  </r>
  <r>
    <s v="Accion_838"/>
    <s v="Establecer la metodología en la Guía Participación del IDU en la formulación y seguimiento al plan de Desarrollo para alimentar el Banco de Proyectos del IDU y su actualización permanente."/>
    <s v="Sin Banco de proyectos centralizado"/>
    <x v="0"/>
    <x v="0"/>
    <s v="Wilson Guillermo Herrera Reyes - pwherrer1"/>
    <x v="13"/>
    <s v="William Hernan Rodriguez Castellanos - pwrodrig1"/>
    <s v="Blanca Nubia Penuela Roa - cbpenuel1"/>
    <d v="2017-03-23T00:00:00"/>
    <x v="99"/>
    <n v="100"/>
  </r>
  <r>
    <s v="Accion_839"/>
    <s v="Identificar y establecer los controles en la Matriz de Riesgo vegencia 2017 para los riesgos asociados al proceso de Factibilidad de Proyectos., que permitan mitigar su materialización."/>
    <s v="Materialización de Riesgos"/>
    <x v="0"/>
    <x v="0"/>
    <s v="Wilson Guillermo Herrera Reyes - pwherrer1"/>
    <x v="10"/>
    <s v="Diana Maria Ramirez Morales - tppdramire2"/>
    <s v="Gloria Yaneth Arevalo - pgareval1"/>
    <d v="2017-03-23T00:00:00"/>
    <x v="98"/>
    <n v="100"/>
  </r>
  <r>
    <s v="Accion_840"/>
    <s v="Actualizar el Procedimiento PR-EP-088&quot; Formulación, evaluación y seguimiento de proyectos&quot;, en relación con los productos destino de los análisis de ideas, perfiles y prefactibilidades."/>
    <s v="Procedimiento con error en Flujograma"/>
    <x v="1"/>
    <x v="0"/>
    <s v="Wilson Guillermo Herrera Reyes - pwherrer1"/>
    <x v="10"/>
    <s v="Diana Maria Ramirez Morales - tppdramire2"/>
    <s v="Gloria Yaneth Arevalo - pgareval1"/>
    <d v="2017-03-23T00:00:00"/>
    <x v="99"/>
    <n v="0"/>
  </r>
  <r>
    <s v="Accion_841"/>
    <s v="Remitir comunicación a las entidades financieras actualizando datos de dirección de correspondencia, direcciones electrónicas y funcionarios responsables y verificar la actualización de dicha información en los extractos"/>
    <s v="Direcciones de Correo electrónico y firmas registradas desactualizadas"/>
    <x v="2"/>
    <x v="0"/>
    <s v="Nohra Lucia Forero Cespedes - cnforero2"/>
    <x v="9"/>
    <s v="Guiovanni Cubides Moreno - pgcubide1"/>
    <s v="Sandra Maria Moreno Sanchez - psmoreno1"/>
    <d v="2017-05-01T00:00:00"/>
    <x v="64"/>
    <n v="100"/>
  </r>
  <r>
    <s v="Accion_842"/>
    <s v="Capacitar a los funcionarios en el procedimiento de conciliaciones bancarias"/>
    <s v="Errores en fechas, información incompleta y falta de anexos"/>
    <x v="2"/>
    <x v="0"/>
    <s v="Nohra Lucia Forero Cespedes - cnforero2"/>
    <x v="9"/>
    <s v="Guiovanni Cubides Moreno - pgcubide1"/>
    <s v="Sandra Maria Moreno Sanchez - psmoreno1"/>
    <d v="2017-04-01T00:00:00"/>
    <x v="66"/>
    <n v="100"/>
  </r>
  <r>
    <s v="Accion_843"/>
    <s v="Remitir mensualmente a las entidades financieras con las que se tengan partidas no conciliadas en el mes anterior, comunicación solicitando allegar la información requerida."/>
    <s v="Partidas conciliatorias con vigencia superior a 60 días"/>
    <x v="2"/>
    <x v="0"/>
    <s v="Nohra Lucia Forero Cespedes - cnforero2"/>
    <x v="9"/>
    <s v="Guiovanni Cubides Moreno - pgcubide1"/>
    <s v="Sandra Maria Moreno Sanchez - psmoreno1"/>
    <d v="2017-04-01T00:00:00"/>
    <x v="66"/>
    <n v="100"/>
  </r>
  <r>
    <s v="Accion_844"/>
    <s v="Actualizar la información registrada en el Sistema de Información Contractual SIAC de los convenios o contratos con las entidades financieras supervisados por la STTR."/>
    <s v="No actualización de supervisores de contratos en SIAC"/>
    <x v="2"/>
    <x v="0"/>
    <s v="Nohra Lucia Forero Cespedes - cnforero2"/>
    <x v="9"/>
    <s v="Guiovanni Cubides Moreno - pgcubide1"/>
    <s v="Sandra Maria Moreno Sanchez - psmoreno1"/>
    <d v="2017-04-01T00:00:00"/>
    <x v="23"/>
    <n v="100"/>
  </r>
  <r>
    <s v="Accion_845"/>
    <s v="Solicitar a la Secretaría Distrital de Hacienda informar si el Banco Colpatria salió del listado de entidades autorizadas y de ser así, la fecha de tal exclusión."/>
    <s v="Falta de actualización"/>
    <x v="0"/>
    <x v="0"/>
    <s v="Nohra Lucia Forero Cespedes - cnforero2"/>
    <x v="9"/>
    <s v="Guiovanni Cubides Moreno - pgcubide1"/>
    <s v="Sandra Maria Moreno Sanchez - psmoreno1"/>
    <d v="2017-04-01T00:00:00"/>
    <x v="23"/>
    <n v="100"/>
  </r>
  <r>
    <s v="Accion_846"/>
    <s v="Realizar una mesa de trabajo con la STRT para determinar la solución integral a los inconvenientes presentados con los aplicativos SIAC y STONE en la generación de CDP y CRP y proponer cronograma."/>
    <s v="Error &quot;el Año 1899&quot;"/>
    <x v="0"/>
    <x v="0"/>
    <s v="Nohra Lucia Forero Cespedes - cnforero2"/>
    <x v="26"/>
    <s v="Vladimiro Alberto Estrada Moncayo - pvestrad1"/>
    <s v="Claudia Amparo Montes Carranza - ccmontes1"/>
    <d v="2017-04-01T00:00:00"/>
    <x v="23"/>
    <n v="100"/>
  </r>
  <r>
    <s v="Accion_847"/>
    <s v="Realizar una mesa de trabajo con la Subdirección Técnica de Recursos Tecnológicos a efectos de definir cronogramas para atender las solicitudes registradas."/>
    <s v="Caso ARANDA sin finalizar"/>
    <x v="0"/>
    <x v="0"/>
    <s v="Nohra Lucia Forero Cespedes - cnforero2"/>
    <x v="26"/>
    <s v="Vladimiro Alberto Estrada Moncayo - pvestrad1"/>
    <s v="Claudia Amparo Montes Carranza - ccmontes1"/>
    <d v="2017-04-01T00:00:00"/>
    <x v="23"/>
    <n v="100"/>
  </r>
  <r>
    <s v="Accion_848"/>
    <s v="Evaluar la formalización o eliminación de los documentos lista de chequeo y cuadro de distribución de impuestos utilizados por la STTR."/>
    <s v="Se observa modificación y uso inadecuado de los formatos utilizados"/>
    <x v="2"/>
    <x v="0"/>
    <s v="Nohra Lucia Forero Cespedes - cnforero2"/>
    <x v="9"/>
    <s v="Guiovanni Cubides Moreno - pgcubide1"/>
    <s v="Sandra Maria Moreno Sanchez - psmoreno1"/>
    <d v="2017-04-01T00:00:00"/>
    <x v="66"/>
    <n v="100"/>
  </r>
  <r>
    <s v="Accion_849"/>
    <s v="Remitir un informe mensual a los ordenadores de gasto indicando las causas de las devoluciones y los tiempos empleados por parte de cada uno de los actores del proceso, solicitando mejoras en la gestión."/>
    <s v="Ordenes de pago no pagadas dentro del tiempo"/>
    <x v="2"/>
    <x v="0"/>
    <s v="Nohra Lucia Forero Cespedes - cnforero2"/>
    <x v="9"/>
    <s v="Guiovanni Cubides Moreno - pgcubide1"/>
    <s v="Sandra Maria Moreno Sanchez - psmoreno1"/>
    <d v="2017-04-01T00:00:00"/>
    <x v="66"/>
    <n v="100"/>
  </r>
  <r>
    <s v="Accion_850"/>
    <s v="Crear el expediente en el Sistema de Gestión Documental denominado &quot;Conciliaciones&quot; para cada vigencia."/>
    <s v="No existe uniformidad en la asignación de expedientes"/>
    <x v="0"/>
    <x v="0"/>
    <s v="Nohra Lucia Forero Cespedes - cnforero2"/>
    <x v="26"/>
    <s v="Vladimiro Alberto Estrada Moncayo - pvestrad1"/>
    <s v="Claudia Amparo Montes Carranza - ccmontes1"/>
    <d v="2017-04-01T00:00:00"/>
    <x v="69"/>
    <n v="100"/>
  </r>
  <r>
    <s v="Accion_851"/>
    <s v="Reclasificar en el expediente creado para la vigencia 2016, los documentos registrados en expedientes que no corresponden."/>
    <s v="No existe uniformidad en la asignación de expedientes"/>
    <x v="0"/>
    <x v="0"/>
    <s v="Nohra Lucia Forero Cespedes - cnforero2"/>
    <x v="26"/>
    <s v="Vladimiro Alberto Estrada Moncayo - pvestrad1"/>
    <s v="Claudia Amparo Montes Carranza - ccmontes1"/>
    <d v="2017-04-01T00:00:00"/>
    <x v="69"/>
    <n v="100"/>
  </r>
  <r>
    <s v="Accion_852"/>
    <s v="Oficiar al Banco Colpatria solicitándole confirmar la titularidad de la cuenta y según el resultado solicitar la cancelación de la cuenta."/>
    <s v="Saldo no registrado en la cuenta 111006"/>
    <x v="2"/>
    <x v="0"/>
    <s v="Nohra Lucia Forero Cespedes - cnforero2"/>
    <x v="9"/>
    <s v="Guiovanni Cubides Moreno - pgcubide1"/>
    <s v="Sandra Maria Moreno Sanchez - psmoreno1"/>
    <d v="2017-04-01T00:00:00"/>
    <x v="64"/>
    <n v="100"/>
  </r>
  <r>
    <s v="Accion_853"/>
    <s v="Evaluar conjuntamente entre la Subdirección de Tesorería y Recaudo y la Subdirección Técnica de Presupuesto y Contabilidad la necesidad de remitir a dicha área los extractos bancarios utilizados para las conciliaciones."/>
    <s v="A las conciliaciones bancarias mensuales no tienen adjuntos los extractos bancarios"/>
    <x v="2"/>
    <x v="0"/>
    <s v="Nohra Lucia Forero Cespedes - cnforero2"/>
    <x v="9"/>
    <s v="Guiovanni Cubides Moreno - pgcubide1"/>
    <s v="Sandra Maria Moreno Sanchez - psmoreno1"/>
    <d v="2017-04-01T00:00:00"/>
    <x v="69"/>
    <n v="100"/>
  </r>
  <r>
    <s v="Accion_854"/>
    <s v="1, Evaluar los tiempos necesarios para el desarrollo del proceso de conciliación bancaria."/>
    <s v="La conciliaciones bancarias se envían después de los 5 primeros días"/>
    <x v="2"/>
    <x v="0"/>
    <s v="Nohra Lucia Forero Cespedes - cnforero2"/>
    <x v="9"/>
    <s v="Guiovanni Cubides Moreno - pgcubide1"/>
    <s v="Sandra Maria Moreno Sanchez - psmoreno1"/>
    <d v="2017-04-01T00:00:00"/>
    <x v="23"/>
    <n v="100"/>
  </r>
  <r>
    <s v="Accion_855"/>
    <s v="2,Coordinar con la STPC la modificación de la Resolución 12069 de Abril 21 de 2014, para que se ajuste a los tiempos que requiere el proceso de conciliación bancaria."/>
    <s v="La conciliaciones bancarias se envían después de los 5 primeros días"/>
    <x v="2"/>
    <x v="0"/>
    <s v="Nohra Lucia Forero Cespedes - cnforero2"/>
    <x v="9"/>
    <s v="Guiovanni Cubides Moreno - pgcubide1"/>
    <s v="Sandra Maria Moreno Sanchez - psmoreno1"/>
    <d v="2017-04-01T00:00:00"/>
    <x v="87"/>
    <n v="100"/>
  </r>
  <r>
    <s v="Accion_856"/>
    <s v="Programar alertas automáticas anticipadas con el fin de hacer el seguimiento constante."/>
    <s v="PUBLICACIÓN DOCUMENTOS DE ADJUDICACION"/>
    <x v="0"/>
    <x v="0"/>
    <s v="Erika Maria Stipanovic Venegas - pestipan1"/>
    <x v="25"/>
    <s v="Ferney Baquero Figueredo - pfbaquer1"/>
    <s v="Sayda Yolanda Ochica Vargas - psochica1"/>
    <d v="2017-04-01T00:00:00"/>
    <x v="91"/>
    <n v="100"/>
  </r>
  <r>
    <s v="Accion_857"/>
    <s v="Generar una directriz desde la SGJ para recordar a las áreas ordenadoras el cumplimiento de los plazos máximos de publicación de los documentos en los portales de contratación."/>
    <s v="PUBLICACIÓN DOCUMENTOS DE ADJUDICACION"/>
    <x v="0"/>
    <x v="0"/>
    <s v="Erika Maria Stipanovic Venegas - pestipan1"/>
    <x v="25"/>
    <s v="Ferney Baquero Figueredo - pfbaquer1"/>
    <s v="Sayda Yolanda Ochica Vargas - psochica1"/>
    <d v="2017-04-10T00:00:00"/>
    <x v="91"/>
    <n v="100"/>
  </r>
  <r>
    <s v="Accion_858"/>
    <s v="Realizar sesiones de divulgación de los procedimientos y políticas internas de la dependencia, cuando se requiera ( modificación y/o actualización de procedimientos, ingreso de servidores públicos)"/>
    <s v="PUBLICACIÓN DOCUMENTOS DE ADJUDICACION"/>
    <x v="0"/>
    <x v="0"/>
    <s v="Erika Maria Stipanovic Venegas - pestipan1"/>
    <x v="25"/>
    <s v="Ferney Baquero Figueredo - pfbaquer1"/>
    <s v="Sayda Yolanda Ochica Vargas - psochica1"/>
    <d v="2017-05-08T00:00:00"/>
    <x v="66"/>
    <n v="100"/>
  </r>
  <r>
    <s v="Accion_859"/>
    <s v="Generar una directriz desde la SGJ para recordar a las áreas ordenadoras el cumplimiento de los plazos máximos de publicación de los documentos en los portales de contratación"/>
    <s v="INCONSISTENCIA REGISTROS CAV-SIAC-SECOP"/>
    <x v="0"/>
    <x v="0"/>
    <s v="Erika Maria Stipanovic Venegas - pestipan1"/>
    <x v="25"/>
    <s v="Ferney Baquero Figueredo - pfbaquer1"/>
    <s v="Sayda Yolanda Ochica Vargas - psochica1"/>
    <d v="2017-04-01T00:00:00"/>
    <x v="91"/>
    <n v="100"/>
  </r>
  <r>
    <s v="Accion_860"/>
    <s v="Programar alertas automáticas anticipadas con el fin de hacer el seguimiento constante"/>
    <s v="INCONSISTENCIA REGISTROS CAV-SIAC-SECOP"/>
    <x v="0"/>
    <x v="0"/>
    <s v="Erika Maria Stipanovic Venegas - pestipan1"/>
    <x v="25"/>
    <s v="Ferney Baquero Figueredo - pfbaquer1"/>
    <s v="Sayda Yolanda Ochica Vargas - psochica1"/>
    <d v="2017-04-10T00:00:00"/>
    <x v="91"/>
    <n v="100"/>
  </r>
  <r>
    <s v="Accion_861"/>
    <s v="Realizar jornadas de socialización a los funcionarios y contratistas de la DTGC de los términos establecidos para las publicaciones en los portales de contratación y los términos de aprobación de garantías como requisito de ejecución."/>
    <s v="PUBLICACIONES PRORTALES"/>
    <x v="0"/>
    <x v="0"/>
    <s v="Erika Maria Stipanovic Venegas - pestipan1"/>
    <x v="6"/>
    <s v="Ivan Abelardo Sarmiento Galvis - pisarmie1"/>
    <s v="Johana Paola Lamilla Sanchez - cjlamill1"/>
    <d v="2017-05-09T00:00:00"/>
    <x v="100"/>
    <n v="100"/>
  </r>
  <r>
    <s v="Accion_862"/>
    <s v="a1) Incluir en el modelo de pliegos de condiciones de Consultoría que la aprobación de las hojas de vida del personal clave evaluable se realiza durante el proceso de selección y que dicha aprobación será requisito para la suscripción del Acta de Inicio de los Contratos."/>
    <s v="Demora en el inicio del contrato y en los reinicios luego de las suspensiones lo que impactó negativamente el oportuno cumplimiento a las Acciones Populares."/>
    <x v="0"/>
    <x v="0"/>
    <s v="Luis Fernando Leiva Sanchez - plleiva1"/>
    <x v="10"/>
    <s v="Diana Maria Ramirez Morales - tppdramire2"/>
    <s v="Imelda Bernal Raquira - cibernal1"/>
    <d v="2017-05-15T00:00:00"/>
    <x v="91"/>
    <n v="100"/>
  </r>
  <r>
    <s v="Accion_863"/>
    <s v="a2) Enviar memorando de consulta legal a la DTGC consultando si es posible exigir a los contratistas del IDU que la representación legal principal y suplente sean ejercidas por una persona Natural diferente."/>
    <s v="Demora en el inicio del contrato y en los reinicios luego de las suspensiones lo que impactó negativamente el oportuno cumplimiento a las Acciones Populares."/>
    <x v="0"/>
    <x v="0"/>
    <s v="Luis Fernando Leiva Sanchez - plleiva1"/>
    <x v="10"/>
    <s v="Diana Maria Ramirez Morales - tppdramire2"/>
    <s v="Imelda Bernal Raquira - cibernal1"/>
    <d v="2017-05-15T00:00:00"/>
    <x v="80"/>
    <n v="100"/>
  </r>
  <r>
    <s v="Accion_864"/>
    <s v="b) Generar una directriz para cuando se evidencie durante la ejecución de los contratos de Consultoría que el objeto contractual no podrá cumplirse dentro del plazo de ejecución establecido contractualmente."/>
    <s v="Atrasos significativos para el cumplimiento del cronograma de trabajo, ante esta situación tanto la interventoría como la entidad, no realizó acciones efectivas y necesarias para realizar el plan de contingencia necesario, que permitiera evaluar el inicio"/>
    <x v="0"/>
    <x v="0"/>
    <s v="Luis Fernando Leiva Sanchez - plleiva1"/>
    <x v="10"/>
    <s v="Diana Maria Ramirez Morales - tppdramire2"/>
    <s v="Imelda Bernal Raquira - cibernal1"/>
    <d v="2017-05-15T00:00:00"/>
    <x v="91"/>
    <n v="100"/>
  </r>
  <r>
    <s v="Accion_865"/>
    <s v="Iniciar el procedimiento sancionatorio de aplicación de la Cláusula Penal Pecuniaria tanto al Consultor como al Interventor por el incumplimiento en la entrega de la totalidad de los productos debidamente aprobados por Interventoría y/o Entidades Distritales y Empresas de Servicios Públicos competentes, a la fecha de terminación del contrato."/>
    <s v="Incumplimiento en el objeto contractual dado que no se va a entregar la totalidad de los diseños contratados y/o por la terminación del plazo contractual sin que se haya entregado la totalidad de los productos."/>
    <x v="0"/>
    <x v="0"/>
    <s v="Luis Fernando Leiva Sanchez - plleiva1"/>
    <x v="10"/>
    <s v="Diana Maria Ramirez Morales - tppdramire2"/>
    <s v="Imelda Bernal Raquira - cibernal1"/>
    <d v="2017-05-15T00:00:00"/>
    <x v="101"/>
    <n v="100"/>
  </r>
  <r>
    <s v="Accion_866"/>
    <s v="Enviar memorando a DTGJ recomendando que se realice consulta con las diferentes áreas del Instituto sobre la existencia de proyectos alternos, bien sean del IDU o de otras Entidades Distritales, cuya ejecución permita dar cumplimiento total o parcial a las ordenes judiciales impartidas en los fallos de las acciones populares contra el Instituto, para que en caso de que existan este tipo de proyectos, los mismos sean presentados ante el juzgado como medida de mitigación o posible cumplimiento de las ordenes judiciales, antes de solicitar a las áreas ejecutoras del IDU el cumplimiento expreso de las mencionadas órdenes judiciales."/>
    <s v="Posible vulneración al principio de planeación y economía de la contratación estatal, al incluir dentro objeto del Contrato 1406 de 2013 el puente de la Avenida Circunvalar por calle 64, cuando el Colegio Nueva Granada contaba con Plan de Regularización M"/>
    <x v="0"/>
    <x v="0"/>
    <s v="Luis Fernando Leiva Sanchez - plleiva1"/>
    <x v="10"/>
    <s v="Diana Maria Ramirez Morales - tppdramire2"/>
    <s v="Imelda Bernal Raquira - cibernal1"/>
    <d v="2017-05-15T00:00:00"/>
    <x v="80"/>
    <n v="100"/>
  </r>
  <r>
    <s v="Accion_867"/>
    <s v="Enviar memorando de consulta legal a la DTGC indicando la situación presentada durante la ejecución del contrato IDU-1406-2013 y solicitando revisar la pertinencia legal de incluir dentro de los futuros pliegos de condiciones de consultoría, cláusulas que supediten al IDU a depender de un tercero para realizar la ejecución de sus contratos, e igualmente cláusulas que implícitamente impliquen acciones ilegales como la de sugerir a los consultores que atiendan observaciones de los productos en períodos de suspensión contractual."/>
    <s v="Se evidenció que la condición establecida en el pliego de condiciones para la suspensión supedita al Instituto a depender de un tercero externo e impone limitaciones para un posterior reinicio del contrato."/>
    <x v="0"/>
    <x v="0"/>
    <s v="Luis Fernando Leiva Sanchez - plleiva1"/>
    <x v="10"/>
    <s v="Diana Maria Ramirez Morales - tppdramire2"/>
    <s v="Imelda Bernal Raquira - cibernal1"/>
    <d v="2017-05-15T00:00:00"/>
    <x v="80"/>
    <n v="100"/>
  </r>
  <r>
    <s v="Accion_868"/>
    <s v="Modificar el modelo de pliego de condiciones de Consultoría en relación a la forma de pago, eliminando los pagos mensuales de consultoría y realizando únicamente pago conforme a entrega de productos, previa aprobación por parte de la Interventoría y/o de las Empresas de Servicios Públicos y Entidades Distritales competentes para el contrato, y el correspondiente recibo a satisfacción de los productos por parte del IDU. En dicha forma de pago se establecerá claramente el porcentaje de pago de los productos cuando requieren la aprobación de Interventoría y cuando adicionalmente requieren ser aprobados por Empresas de Servicios Públicos y/o Entidades Distritales."/>
    <s v="Solo se entregó como producto la Topografía, la cual fue radicado en el Instituto bajo el número 20175260086262 de febrero 09de 2017, quedaron pendientes los demás productos del contrato como consta en la mencionada Acta de terminación."/>
    <x v="0"/>
    <x v="0"/>
    <s v="Luis Fernando Leiva Sanchez - plleiva1"/>
    <x v="10"/>
    <s v="Diana Maria Ramirez Morales - tppdramire2"/>
    <s v="Imelda Bernal Raquira - cibernal1"/>
    <d v="2017-05-15T00:00:00"/>
    <x v="91"/>
    <n v="100"/>
  </r>
  <r>
    <s v="Accion_869"/>
    <s v="Reprogramar las tareas y definir los tiempos reales que se tomará cada una."/>
    <s v="Avances en la ejecución en los indicadores de gestión inferiores al 70%"/>
    <x v="0"/>
    <x v="0"/>
    <s v="Hector Pulido Moreno - phpulido1"/>
    <x v="1"/>
    <s v="Hector Pulido Moreno - phpulido1"/>
    <s v="Hector Andres Mafla Trujillo - phmaflat1"/>
    <d v="2017-06-05T00:00:00"/>
    <x v="64"/>
    <n v="100"/>
  </r>
  <r>
    <s v="Accion_870"/>
    <s v="Ajustar los indicadores relacionados con la disponibilidad de los servicios de TI (5361, 5362, 53610, 53611 y 53612)"/>
    <s v="Acuerdo de Nivel de Servicios para servicios de TI"/>
    <x v="0"/>
    <x v="0"/>
    <s v="Hector Pulido Moreno - phpulido1"/>
    <x v="1"/>
    <s v="Hector Pulido Moreno - phpulido1"/>
    <s v="Hector Andres Mafla Trujillo - phmaflat1"/>
    <d v="2017-06-05T00:00:00"/>
    <x v="102"/>
    <n v="100"/>
  </r>
  <r>
    <s v="Accion_871"/>
    <s v="Reformular el objetivo del indicador."/>
    <s v="La fórmula y el objetivo planteado para el indicador 5369 no se corresponden."/>
    <x v="0"/>
    <x v="0"/>
    <s v="Hector Pulido Moreno - phpulido1"/>
    <x v="1"/>
    <s v="Hector Pulido Moreno - phpulido1"/>
    <s v="Hector Andres Mafla Trujillo - phmaflat1"/>
    <d v="2017-06-05T00:00:00"/>
    <x v="102"/>
    <n v="100"/>
  </r>
  <r>
    <s v="Accion_872"/>
    <s v="PRESENTAR INFORMES A QUE SE REFIERE EL ARTICULO 2.2.4.3.1.2.6 DEL DECRETO 1069 DE 2015"/>
    <s v="INFORMES -Comité de Defensa Judicial, Conciliación y Repetición"/>
    <x v="0"/>
    <x v="0"/>
    <s v="Erika Maria Stipanovic Venegas - pestipan1"/>
    <x v="15"/>
    <s v="Gisele Brigite Bellmont - pgbellmo1"/>
    <s v="Maria Diva Fuentes Meneses - pmfuente1"/>
    <d v="2017-07-31T00:00:00"/>
    <x v="87"/>
    <n v="100"/>
  </r>
  <r>
    <s v="Accion_873"/>
    <s v="PRESENTAR INFORME A QUE SE REFIERE EL ARTICULO 2.2.4.3.1.2.5 DEL DECRETO 1069 DE 2015"/>
    <s v="INFORMES -Comité de Defensa Judicial, Conciliación y Repetición"/>
    <x v="0"/>
    <x v="0"/>
    <s v="Erika Maria Stipanovic Venegas - pestipan1"/>
    <x v="15"/>
    <s v="Gisele Brigite Bellmont - pgbellmo1"/>
    <s v="Maria Diva Fuentes Meneses - pmfuente1"/>
    <d v="2017-07-31T00:00:00"/>
    <x v="87"/>
    <n v="100"/>
  </r>
  <r>
    <s v="Accion_874"/>
    <s v="Solicitud de anulación de los radicados que no se tramitaron."/>
    <s v="354 radicados asignados o generados con vigencia superior a 90 días, sin que se haya finalizado el trámite"/>
    <x v="0"/>
    <x v="0"/>
    <s v="Consuelo Mercedes Russi Suarez - ccrussis1"/>
    <x v="21"/>
    <s v="Carlos Francisco Ramirez Cardenas - pcramire1"/>
    <s v="Tatiana Vanessa Mahecha Valenzuela - ctmahech1"/>
    <d v="2017-06-07T00:00:00"/>
    <x v="7"/>
    <n v="100"/>
  </r>
  <r>
    <s v="Accion_875"/>
    <s v="Realizar el descargue de todos los radicados pendientes, siempre y cuando se haya surtido el trámite."/>
    <s v="820 radicados que figuran en las diferentes carpetas en estado &quot;enviado&quot; con vigencia superior a 90 días, sin que se haya finalizado el trámi"/>
    <x v="0"/>
    <x v="0"/>
    <s v="Consuelo Mercedes Russi Suarez - ccrussis1"/>
    <x v="21"/>
    <s v="Carlos Francisco Ramirez Cardenas - pcramire1"/>
    <s v="Tatiana Vanessa Mahecha Valenzuela - ctmahech1"/>
    <d v="2017-06-07T00:00:00"/>
    <x v="7"/>
    <n v="100"/>
  </r>
  <r>
    <s v="Accion_876"/>
    <s v="Solicitar al área de correspondencia del IDU, mejorar los tiempos de asignación de los comunicados que deben ser asignados a la DTC, de la devolución de las respuestas cuando sea requerido y que se incluyan los plazos reales en los documentos asignados."/>
    <s v="Respuesta a algunos comunicados por fuera del plazo establecido y radicados mayores a 90 días en las bandejas de entrada"/>
    <x v="0"/>
    <x v="0"/>
    <s v="Consuelo Mercedes Russi Suarez - ccrussis1"/>
    <x v="17"/>
    <s v="Hugo Alejandro Morales Montana - phmorale1"/>
    <s v="Habib Leonardo Mejia Rivera - chmejiar1"/>
    <d v="2017-06-08T00:00:00"/>
    <x v="103"/>
    <n v="100"/>
  </r>
  <r>
    <s v="Accion_878"/>
    <s v="Realizar taller de socialización de las directrices y TIPS para agilizar la respuesta de la correspondencia"/>
    <s v="Respuesta a algunos comunicados por fuera del plazo establecido y radicados mayores a 90 días en las bandejas de entrada"/>
    <x v="0"/>
    <x v="0"/>
    <s v="Consuelo Mercedes Russi Suarez - ccrussis1"/>
    <x v="17"/>
    <s v="Hugo Alejandro Morales Montana - phmorale1"/>
    <s v="Habib Leonardo Mejia Rivera - chmejiar1"/>
    <d v="2017-06-08T00:00:00"/>
    <x v="103"/>
    <n v="100"/>
  </r>
  <r>
    <s v="Accion_879"/>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0"/>
    <x v="0"/>
    <s v="Consuelo Mercedes Russi Suarez - ccrussis1"/>
    <x v="17"/>
    <s v="Hugo Alejandro Morales Montana - phmorale1"/>
    <s v="Habib Leonardo Mejia Rivera - chmejiar1"/>
    <d v="2017-06-08T00:00:00"/>
    <x v="103"/>
    <n v="100"/>
  </r>
  <r>
    <s v="Accion_880"/>
    <s v="Realizar un cuadro conjunto entre la DTC-STEST-STESV que permita identificar fácilmente los oficios que están pendientes de dar respuesta."/>
    <s v="Respuesta a algunos comunicados por fuera del plazo establecido y radicados mayores a 90 días en las bandejas de entrada"/>
    <x v="0"/>
    <x v="0"/>
    <s v="Consuelo Mercedes Russi Suarez - ccrussis1"/>
    <x v="17"/>
    <s v="Hugo Alejandro Morales Montana - phmorale1"/>
    <s v="Habib Leonardo Mejia Rivera - chmejiar1"/>
    <d v="2017-06-08T00:00:00"/>
    <x v="103"/>
    <n v="100"/>
  </r>
  <r>
    <s v="Accion_881"/>
    <s v="Descargar y/o dar tramite a los documentos relacionados en los memorandos 20171350124843, 20171350124933 y 20171350122303 en el aplicativo Orfeo."/>
    <s v="Respuesta a algunos comunicados por fuera del plazo establecido y radicados mayores a 90 días en las bandejas de entrada"/>
    <x v="0"/>
    <x v="0"/>
    <s v="Consuelo Mercedes Russi Suarez - ccrussis1"/>
    <x v="17"/>
    <s v="Hugo Alejandro Morales Montana - phmorale1"/>
    <s v="Habib Leonardo Mejia Rivera - chmejiar1"/>
    <d v="2017-06-08T00:00:00"/>
    <x v="103"/>
    <n v="100"/>
  </r>
  <r>
    <s v="Accion_882"/>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0"/>
    <x v="0"/>
    <s v="Consuelo Mercedes Russi Suarez - ccrussis1"/>
    <x v="8"/>
    <s v="Denice Bibiana Acero Vargas - tppdacerov1"/>
    <s v="Sandra Vivian Salazar Rodriguez - cssalaza1"/>
    <d v="2017-06-08T00:00:00"/>
    <x v="103"/>
    <n v="100"/>
  </r>
  <r>
    <s v="Accion_883"/>
    <s v="Realizar un cuadro conjunto entre la DTC-STEST-STESV que permita identificar fácilmente los oficios que están pendientes de dar respuesta."/>
    <s v="Respuesta a algunos comunicados por fuera del plazo establecido y radicados mayores a 90 días en las bandejas de entrada"/>
    <x v="0"/>
    <x v="0"/>
    <s v="Consuelo Mercedes Russi Suarez - ccrussis1"/>
    <x v="8"/>
    <s v="Denice Bibiana Acero Vargas - tppdacerov1"/>
    <s v="Sandra Vivian Salazar Rodriguez - cssalaza1"/>
    <d v="2017-06-08T00:00:00"/>
    <x v="103"/>
    <n v="100"/>
  </r>
  <r>
    <s v="Accion_884"/>
    <s v="Descargar y/o dar tramite a los documentos relacionados en los memorandos 20171350124843, 20171350124933 y 20171350122303 en el aplicativo Orfeo."/>
    <s v="Respuesta a algunos comunicados por fuera del plazo establecido y radicados mayores a 90 días en las bandejas de entrada"/>
    <x v="0"/>
    <x v="0"/>
    <s v="Consuelo Mercedes Russi Suarez - ccrussis1"/>
    <x v="8"/>
    <s v="Denice Bibiana Acero Vargas - tppdacerov1"/>
    <s v="Sandra Vivian Salazar Rodriguez - cssalaza1"/>
    <d v="2017-06-08T00:00:00"/>
    <x v="103"/>
    <n v="100"/>
  </r>
  <r>
    <s v="Accion_885"/>
    <s v="Identificar, sustentar y presentar a la SGI (si Aplica) la necesidad de nuevos cupos administrativos y/o técnicos para dar respuesta a los comunicados."/>
    <s v="Respuesta a algunos comunicados por fuera del plazo establecido y radicados mayores a 90 días en las bandejas de entrada"/>
    <x v="0"/>
    <x v="0"/>
    <s v="Consuelo Mercedes Russi Suarez - ccrussis1"/>
    <x v="19"/>
    <s v="Jaime Augusto Bermudez Diaz - pjbermud2"/>
    <s v="Jose Luis Florian Quiroga - cjfloria1"/>
    <d v="2017-06-08T00:00:00"/>
    <x v="103"/>
    <n v="100"/>
  </r>
  <r>
    <s v="Accion_886"/>
    <s v="Realizar un cuadro conjunto entre la DTC-STEST-STESV que permita identificar fácilmente los oficios que están pendientes de dar respuesta."/>
    <s v="Respuesta a algunos comunicados por fuera del plazo establecido y radicados mayores a 90 días en las bandejas de entrada"/>
    <x v="0"/>
    <x v="0"/>
    <s v="Consuelo Mercedes Russi Suarez - ccrussis1"/>
    <x v="19"/>
    <s v="Jaime Augusto Bermudez Diaz - pjbermud2"/>
    <s v="Jose Luis Florian Quiroga - cjfloria1"/>
    <d v="2017-06-08T00:00:00"/>
    <x v="103"/>
    <n v="100"/>
  </r>
  <r>
    <s v="Accion_887"/>
    <s v="Descargar y/o dar tramite a los documentos relacionados en los memorandos 20171350124843, 20171350124933 y 20171350122303 en el aplicativo Orfeo."/>
    <s v="Respuesta a algunos comunicados por fuera del plazo establecido y radicados mayores a 90 días en las bandejas de entrada"/>
    <x v="0"/>
    <x v="0"/>
    <s v="Consuelo Mercedes Russi Suarez - ccrussis1"/>
    <x v="19"/>
    <s v="Jaime Augusto Bermudez Diaz - pjbermud2"/>
    <s v="Jose Luis Florian Quiroga - cjfloria1"/>
    <d v="2017-06-08T00:00:00"/>
    <x v="104"/>
    <n v="100"/>
  </r>
  <r>
    <s v="Accion_888"/>
    <s v="Remitir a los responsables de los radicados mediante correo electrónico el listado para que efectúen el trámite respectivo de cierre."/>
    <s v="121 radicados asignados o generados, que figuran en las diferentes carpetas, con vigencia superior a 90 días, sin que se haya efectuado el trámite respectivo, desde la vigencia 2010 al 15 de mayo de 2017"/>
    <x v="0"/>
    <x v="0"/>
    <s v="Consuelo Mercedes Russi Suarez - ccrussis1"/>
    <x v="10"/>
    <s v="Diana Maria Ramirez Morales - tppdramire2"/>
    <s v="Gloria Yaneth Arevalo - pgareval1"/>
    <d v="2017-06-16T00:00:00"/>
    <x v="66"/>
    <n v="100"/>
  </r>
  <r>
    <s v="Accion_889"/>
    <s v="Remitir a los responsables de los radicados mediante correo electrónico el listado para que efectúen el trámite respectivo de cierre."/>
    <s v="89 radicados que figuran en las carpetas y que presentan generación de documentos en estado &quot;enviado&quot; con vigencia superior a 90 días, sin que se haya efectuado el trámite respectivo, desde la vigencia 2015 a 2017"/>
    <x v="0"/>
    <x v="0"/>
    <s v="Consuelo Mercedes Russi Suarez - ccrussis1"/>
    <x v="10"/>
    <s v="Diana Maria Ramirez Morales - tppdramire2"/>
    <s v="Gloria Yaneth Arevalo - pgareval1"/>
    <d v="2017-06-16T00:00:00"/>
    <x v="66"/>
    <n v="100"/>
  </r>
  <r>
    <s v="Accion_890"/>
    <s v="Solicitar inducción o reinducción del manejo del Sistema de Gestión Documental ORFEO"/>
    <s v="Radicados que figuran en las carpetas abiertos superiores a 90 dias"/>
    <x v="0"/>
    <x v="0"/>
    <s v="Consuelo Mercedes Russi Suarez - ccrussis1"/>
    <x v="10"/>
    <s v="Diana Maria Ramirez Morales - tppdramire2"/>
    <s v="Gloria Yaneth Arevalo - pgareval1"/>
    <d v="2017-06-16T00:00:00"/>
    <x v="66"/>
    <n v="100"/>
  </r>
  <r>
    <s v="Accion_891"/>
    <s v="Indicar a los responsables del apoyo a la Supervisión de los contratos que deben revisar previo a la certificación del pago de los honorarios de los contratistas, que esten al día con los radicados a su cargo en el Sistema de Gestión Documental - ORFEO"/>
    <s v="Radicados que figuran en las carpetas abiertos superiores a 90 dias"/>
    <x v="0"/>
    <x v="0"/>
    <s v="Consuelo Mercedes Russi Suarez - ccrussis1"/>
    <x v="10"/>
    <s v="Diana Maria Ramirez Morales - tppdramire2"/>
    <s v="Gloria Yaneth Arevalo - pgareval1"/>
    <d v="2017-06-16T00:00:00"/>
    <x v="66"/>
    <n v="100"/>
  </r>
  <r>
    <s v="Accion_892"/>
    <s v="Recordar a los servidores públicos de la Dirección, la obligación que tienen dentro de sus funciones de mantener actualizados los Sistemas de la Entidad, en especial el Sistema de Gestión Documental - ORFEO"/>
    <s v="Radicados que figuran en las carpetas abiertos superiores a 90 dias"/>
    <x v="0"/>
    <x v="0"/>
    <s v="Consuelo Mercedes Russi Suarez - ccrussis1"/>
    <x v="10"/>
    <s v="Diana Maria Ramirez Morales - tppdramire2"/>
    <s v="Gloria Yaneth Arevalo - pgareval1"/>
    <d v="2017-06-16T00:00:00"/>
    <x v="66"/>
    <n v="100"/>
  </r>
  <r>
    <s v="Accion_893"/>
    <s v="Formular plan de contingencia para la actualización del módulo una vez se encuentre en correcto funcionamiento. (reemplaza la acción 205 que fue cancelada)"/>
    <s v="Se debe evaluar la situación del módulo de evaluación del desempeño dado que es el módulo donde más se presentan fallas los programas y la información registrada corresponde a la vigencia 2012."/>
    <x v="0"/>
    <x v="0"/>
    <s v="Hector Pulido Moreno - phpulido1"/>
    <x v="5"/>
    <s v="Paula Tatiana Arenas Gonzalez - pparenas1"/>
    <s v="Jorge Enrique Sepulveda Afanador - pjsepulv1"/>
    <d v="2015-04-01T00:00:00"/>
    <x v="7"/>
    <n v="100"/>
  </r>
  <r>
    <s v="Accion_894"/>
    <s v="Presentar informe semestral de las actividades que informen las áreas técnicas a la Secretaria de en el cumplimiento de las instrucciones jurídicas relacionadas con la prevención del daño antijurídico"/>
    <s v="INFORMES DE SEGUIMIENTO DAÑO ANTIJURIDICO"/>
    <x v="0"/>
    <x v="0"/>
    <s v="Erika Maria Stipanovic Venegas - pestipan1"/>
    <x v="15"/>
    <s v="Gisele Brigite Bellmont - pgbellmo1"/>
    <s v="Maria Diva Fuentes Meneses - pmfuente1"/>
    <d v="2017-07-30T00:00:00"/>
    <x v="87"/>
    <n v="100"/>
  </r>
  <r>
    <s v="Accion_895"/>
    <s v="Actualizar documento"/>
    <s v="documento desactualizado"/>
    <x v="1"/>
    <x v="0"/>
    <s v="Nohra Lucia Forero Cespedes - cnforero2"/>
    <x v="16"/>
    <s v="Ismael Martinez Guerrero - pimartin1"/>
    <m/>
    <d v="2017-07-01T00:00:00"/>
    <x v="91"/>
    <m/>
  </r>
  <r>
    <s v="Accion_896"/>
    <s v="Actualizar el reglamento interno del Comité Jurídico"/>
    <s v="ACTUALIZACIÓN REGLAMENTO DEL COMITÉ JURIDICO"/>
    <x v="0"/>
    <x v="0"/>
    <s v="Erika Maria Stipanovic Venegas - pestipan1"/>
    <x v="6"/>
    <s v="Ivan Abelardo Sarmiento Galvis - pisarmie1"/>
    <s v="Johana Paola Lamilla Sanchez - cjlamill1"/>
    <d v="2017-07-21T00:00:00"/>
    <x v="105"/>
    <n v="100"/>
  </r>
  <r>
    <s v="Accion_897"/>
    <s v="Incluir en el reglamento interno del Comité Jurídico los terminos de elaboración de las actas y los tiempos para su legalización"/>
    <s v="INADECUADO DILIGENCIAMIENTO DE LAS ACTAS DEL COMITÉ Y LEGALIZACIÓN DE LAS MISMAS"/>
    <x v="1"/>
    <x v="0"/>
    <s v="Erika Maria Stipanovic Venegas - pestipan1"/>
    <x v="6"/>
    <s v="Ivan Abelardo Sarmiento Galvis - pisarmie1"/>
    <s v="Johana Paola Lamilla Sanchez - cjlamill1"/>
    <d v="2017-07-21T00:00:00"/>
    <x v="105"/>
    <n v="40"/>
  </r>
  <r>
    <s v="Accion_898"/>
    <s v="Requerir al Interventor para que le exija al contratista el cumplimiento a las dedicaciones contempladas en los documentos de proceso de selección IDU-LP-SGI-009-2016"/>
    <s v="Dedicación de Personal Profesional mínimo requerido"/>
    <x v="0"/>
    <x v="0"/>
    <s v="Fabio Luis Ayala Rodriguez - pfayalar1"/>
    <x v="19"/>
    <s v="Jaime Augusto Bermudez Diaz - pjbermud2"/>
    <s v="Jose Luis Florian Quiroga - cjfloria1"/>
    <d v="2017-07-07T00:00:00"/>
    <x v="106"/>
    <n v="100"/>
  </r>
  <r>
    <s v="Accion_899"/>
    <s v="Actualizar el formato de informe Semanal del proceso de Ejecución de obras"/>
    <s v="Deficiencias en la información que hace parte del formato correspondientes a Informes semanales de Interventoría"/>
    <x v="0"/>
    <x v="0"/>
    <s v="Fabio Luis Ayala Rodriguez - pfayalar1"/>
    <x v="17"/>
    <s v="Hugo Alejandro Morales Montana - phmorale1"/>
    <s v="Habib Leonardo Mejia Rivera - chmejiar1"/>
    <d v="2017-07-07T00:00:00"/>
    <x v="107"/>
    <n v="100"/>
  </r>
  <r>
    <s v="Accion_900"/>
    <s v="Requerir a la interventoría para que revise que el cronograma se encuentre ajustado a los requerimientos del contrato y para que requiera al contratista la implementación de acciones correctivas que permitan subsanar los atrasos presentados en la ejecución del proyecto"/>
    <s v="Incumplimiento de Cronograma (demora en la implementación del Plan de Manejo de Tráfico)"/>
    <x v="0"/>
    <x v="0"/>
    <s v="Fabio Luis Ayala Rodriguez - pfayalar1"/>
    <x v="19"/>
    <s v="Jaime Augusto Bermudez Diaz - pjbermud2"/>
    <s v="Jose Luis Florian Quiroga - cjfloria1"/>
    <d v="2017-07-07T00:00:00"/>
    <x v="106"/>
    <n v="100"/>
  </r>
  <r>
    <s v="Accion_908"/>
    <s v="Manejar una bitácora de control para las actas del comité con el propósito monitorear la recolección de firmas y validar el completo diligenciamiento del formato de Acta de Reunión"/>
    <s v="Diligenciamiento Actas de Comité"/>
    <x v="0"/>
    <x v="0"/>
    <s v="Erika Maria Stipanovic Venegas - pestipan1"/>
    <x v="1"/>
    <s v="Hector Pulido Moreno - phpulido1"/>
    <s v="Hector Andres Mafla Trujillo - phmaflat1"/>
    <d v="2017-08-01T00:00:00"/>
    <x v="108"/>
    <n v="100"/>
  </r>
  <r>
    <s v="Accion_909"/>
    <s v="Se solicitará al proceso de Gestión documental la creación de un expediente específico para el comité anti trámite y gobierno en línea, para relacionar la información física y digital disponible con dicho expediente."/>
    <s v="Creación expedientes ORFEO para las actas del Comité Anti trámites y de gobierno en línea"/>
    <x v="0"/>
    <x v="0"/>
    <s v="Erika Maria Stipanovic Venegas - pestipan1"/>
    <x v="1"/>
    <s v="Hector Pulido Moreno - phpulido1"/>
    <s v="Hector Andres Mafla Trujillo - phmaflat1"/>
    <d v="2017-07-31T00:00:00"/>
    <x v="109"/>
    <n v="100"/>
  </r>
  <r>
    <s v="Accion_910"/>
    <s v="Realizar una mesa de trabajo con la Oficina Asesora de Planeación con el fin de proponer la modificación del formato FOIDU131 - acta de reunión, en el sentido que las actas solamente sean suscritas por el Presidente y Secretario Técnico de cada comité y se acompañe con el formato FOIDU 05 1 listado de asistencia."/>
    <s v="SUSCRIPCIÓN ACTAS DE COMITE"/>
    <x v="0"/>
    <x v="0"/>
    <s v="Erika Maria Stipanovic Venegas - pestipan1"/>
    <x v="26"/>
    <s v="Vladimiro Alberto Estrada Moncayo - pvestrad1"/>
    <s v="Claudia Amparo Montes Carranza - ccmontes1"/>
    <d v="2017-07-24T00:00:00"/>
    <x v="110"/>
    <n v="100"/>
  </r>
  <r>
    <s v="Accion_911"/>
    <s v="Solicitar a la Subdirección Técnica de Recursos Físicos la creación de expedientes para las actas de los comités de sostenibilidad contable y de inventarios y de cartera, donde se digitalicen estas con sus respectivos soportes y los originales permanezcan en la Subdirección Técnica de Presupuesto y Contabilidad."/>
    <s v="EXPEDIENTE ORFEO PARA ACTAS DEL COMITé DE CARTERA Y EL COMITÉ DE SOSTENIBILIDAD CONTABLE"/>
    <x v="0"/>
    <x v="0"/>
    <s v="Erika Maria Stipanovic Venegas - pestipan1"/>
    <x v="26"/>
    <s v="Vladimiro Alberto Estrada Moncayo - pvestrad1"/>
    <s v="Claudia Amparo Montes Carranza - ccmontes1"/>
    <d v="2017-07-24T00:00:00"/>
    <x v="110"/>
    <n v="100"/>
  </r>
  <r>
    <s v="Accion_912"/>
    <s v="Implementar mecanismos que permitan agilizar el trámite de legalización (elaboración , firma y archivo de las Actas del Comité. OBSERVACIÓN: La DTM como Secretario Técnico de Comité SIGERDE, se encargará de elaborar el acta recoger las firmas y archivarlas dentro de los 15 días hábiles siguientes a la sesión del Comité"/>
    <s v="AUSENCIA DE FIRMAS EN LAS ACTAS DEL COMITÉ SIGERDE"/>
    <x v="0"/>
    <x v="0"/>
    <s v="Erika Maria Stipanovic Venegas - pestipan1"/>
    <x v="27"/>
    <s v="Luis Ernesto Bernal Rivera - plbernal1"/>
    <s v="Laura Patricia Otero Duran - ploterod1"/>
    <d v="2017-07-21T00:00:00"/>
    <x v="66"/>
    <n v="100"/>
  </r>
  <r>
    <s v="Accion_913"/>
    <s v="Diligenciar adecuadamente y en su integridad el formato FO-IDU-131 ACTA DE REUNION, que se emplea como registro de las actas del Comité, junto con el formato de REGISTRO DE ASISTENCIA. OBSERVACIÓN: La DTM como Secretario Técnico de Comité SIGERDE, se encargará de elaborar el acta recoger las firmas y archivarlas junto con todos los anexos dentro de los 15 días hábiles siguientes a la sesión del Comité"/>
    <s v="INDEBIDO DILIGENCIAMIENTO DEL FORMATO DE ACTA DE REUNIÓN"/>
    <x v="0"/>
    <x v="0"/>
    <s v="Erika Maria Stipanovic Venegas - pestipan1"/>
    <x v="27"/>
    <s v="Luis Ernesto Bernal Rivera - plbernal1"/>
    <s v="Laura Patricia Otero Duran - ploterod1"/>
    <d v="2017-07-21T00:00:00"/>
    <x v="66"/>
    <n v="100"/>
  </r>
  <r>
    <s v="Accion_914"/>
    <s v="Realizar las gestiones para revisar y adoptar el reglamento interno del Comité, a la luz de la Resolución 6315 de 2016 y de conformidad con el trámite procedimental del Instituto."/>
    <s v="PROTOCOLIZACION DEL REGLAMENTO DEL COMITÉ SIGERDE"/>
    <x v="0"/>
    <x v="0"/>
    <s v="Luz Andrea Chaux Quimbaya - clchauxq1"/>
    <x v="27"/>
    <s v="Luis Ernesto Bernal Rivera - plbernal1"/>
    <s v="Laura Patricia Otero Duran - ploterod1"/>
    <d v="2017-07-21T00:00:00"/>
    <x v="66"/>
    <n v="100"/>
  </r>
  <r>
    <s v="Accion_915"/>
    <s v="A través del sistema ORFEO, crear el respectivo expediente digital al cual se puedan &quot;cargar&quot; las actas y sus anexos de manera inmediata por parte del usuario (DTM), que servirán de archivo de respaldo y de consulta en tiempo real."/>
    <s v="CREACIÓN EXPEDIENTE DE RESPALDO ORFEO PARA ACTAS DE COMITÉ SIGERDE"/>
    <x v="0"/>
    <x v="0"/>
    <s v="Erika Maria Stipanovic Venegas - pestipan1"/>
    <x v="27"/>
    <s v="Luis Ernesto Bernal Rivera - plbernal1"/>
    <s v="Laura Patricia Otero Duran - ploterod1"/>
    <d v="2017-07-21T00:00:00"/>
    <x v="66"/>
    <n v="100"/>
  </r>
  <r>
    <s v="Accion_916"/>
    <s v="Capacitar a los funcionarios de la STRF que realicen las actividades de seguimiento o apoyo a los comités o a la supervisión de contratos, con el objeto que conozcan la importancia de diligenciar la totalidad de los espacios de los formatos de acta y su funcionalidad como: (i) documentos probatorios que registran los temas tratados y los acuerdos adoptados en la reunión (ii) dan validez a lo acordado. (iii) dan una visión general de la estructura de la reunión, los asistentes y una relación de las diversas cuestiones planteadas"/>
    <s v="DILIGENCIAMIENTO INTEGRAL DEL FORMATO DE ACTA DE REUNION"/>
    <x v="0"/>
    <x v="0"/>
    <s v="Erika Maria Stipanovic Venegas - pestipan1"/>
    <x v="0"/>
    <s v="Jaime Anaya Blanquicett - tppanayab1"/>
    <s v="Jhoan Estiven Matallana Torres - cjmatall1"/>
    <d v="2017-08-01T00:00:00"/>
    <x v="111"/>
    <n v="100"/>
  </r>
  <r>
    <s v="Accion_917"/>
    <s v="Crear a través del sistema ORFEO un expediente digital al cual se puedan cargar las actas y sus anexos de manera inmediata por parte del usuario, que serviría de archivo de respaldo y de consulta en tiempo real."/>
    <s v="CREACIÓN DE EXPEDIENTE ORFEO COMO INFORMACIÓN DE RESPALDO"/>
    <x v="0"/>
    <x v="0"/>
    <s v="Erika Maria Stipanovic Venegas - pestipan1"/>
    <x v="0"/>
    <s v="Jaime Anaya Blanquicett - tppanayab1"/>
    <s v="Jhoan Estiven Matallana Torres - cjmatall1"/>
    <d v="2017-07-15T00:00:00"/>
    <x v="112"/>
    <n v="100"/>
  </r>
  <r>
    <s v="Accion_918"/>
    <s v="Generar memorando dirigido a los miembros del Comité de Contratación dando a conocer el cronograma anual de las sesiones ordinarias y las funciones del Comité."/>
    <s v="OPORTUNIDAD SESIONES DE COMITÉ DE CONTRATACIÓN"/>
    <x v="0"/>
    <x v="0"/>
    <s v="Erika Maria Stipanovic Venegas - pestipan1"/>
    <x v="25"/>
    <s v="Ferney Baquero Figueredo - pfbaquer1"/>
    <s v="Sayda Yolanda Ochica Vargas - psochica1"/>
    <d v="2017-08-24T00:00:00"/>
    <x v="103"/>
    <n v="100"/>
  </r>
  <r>
    <s v="Accion_962"/>
    <s v="Solicitar los cupos de contratación y nombramiento en planta de un numero de profesionales suficiente de acuerdo al volumen de expedientes."/>
    <s v="INOBSERVANCIA TÉRMINOS PROCESALES-ETAPAS"/>
    <x v="0"/>
    <x v="0"/>
    <s v="Erika Maria Stipanovic Venegas - pestipan1"/>
    <x v="22"/>
    <s v="Patricia Del Pilar Zapata Oliveros - ppzapata1"/>
    <s v="Denix Clariveht Martinez Rojas - pdmartin2"/>
    <d v="2017-08-01T00:00:00"/>
    <x v="66"/>
    <n v="100"/>
  </r>
  <r>
    <s v="Accion_963"/>
    <s v="Ejercer un control permanente de los Autos y Fallos por parte del Jefe de la oficina en el momento de firmarlos."/>
    <s v="INDEBIDA NOTIFICACION"/>
    <x v="0"/>
    <x v="0"/>
    <s v="Erika Maria Stipanovic Venegas - pestipan1"/>
    <x v="22"/>
    <s v="Patricia Del Pilar Zapata Oliveros - ppzapata1"/>
    <s v="Denix Clariveht Martinez Rojas - pdmartin2"/>
    <d v="2017-08-01T00:00:00"/>
    <x v="66"/>
    <n v="100"/>
  </r>
  <r>
    <s v="Accion_964"/>
    <s v="Solicitar los cupos de contratación y nombramiento en planta de un numero de profesionales suficiente de acuerdo al volumen de expedientes."/>
    <s v="PRUEBAS DECRETADAS SIN NOTIFICACIÓN O PRACTICA"/>
    <x v="0"/>
    <x v="0"/>
    <s v="Erika Maria Stipanovic Venegas - pestipan1"/>
    <x v="22"/>
    <s v="Patricia Del Pilar Zapata Oliveros - ppzapata1"/>
    <s v="Denix Clariveht Martinez Rojas - pdmartin2"/>
    <d v="2017-08-01T00:00:00"/>
    <x v="66"/>
    <n v="100"/>
  </r>
  <r>
    <s v="Accion_965"/>
    <s v="Efectuar una revisión a todos los procesos activos a fin de determinar en cuales se decretaron pruebas y no se practicaron, y en cuales se programó la practica y no se comunicaron."/>
    <s v="PRUEBAS DECRETADAS SIN NOTIFICACIÓN O PRACTICA"/>
    <x v="0"/>
    <x v="0"/>
    <s v="Erika Maria Stipanovic Venegas - pestipan1"/>
    <x v="22"/>
    <s v="Patricia Del Pilar Zapata Oliveros - ppzapata1"/>
    <s v="Denix Clariveht Martinez Rojas - pdmartin2"/>
    <d v="2017-09-30T00:00:00"/>
    <x v="66"/>
    <n v="100"/>
  </r>
  <r>
    <s v="Accion_966"/>
    <s v="Ejecutar a través de un control en la firma de los autos que contengan decreto de pruebas, consistente en adjuntar al auto, la comunicación de practica de la prueba."/>
    <s v="PRUEBAS DECRETADAS SIN NOTIFICACIÓN O PRACTICA"/>
    <x v="0"/>
    <x v="0"/>
    <s v="Erika Maria Stipanovic Venegas - pestipan1"/>
    <x v="22"/>
    <s v="Patricia Del Pilar Zapata Oliveros - ppzapata1"/>
    <s v="Denix Clariveht Martinez Rojas - pdmartin2"/>
    <d v="2017-09-01T00:00:00"/>
    <x v="66"/>
    <n v="100"/>
  </r>
  <r>
    <s v="Accion_967"/>
    <s v="Generar una directriz para prevenir los errores de archivo en los procesos disciplinarios activos"/>
    <s v="DEFICIENCIA GESTIÓN DOCUMENTAL"/>
    <x v="0"/>
    <x v="0"/>
    <s v="Erika Maria Stipanovic Venegas - pestipan1"/>
    <x v="22"/>
    <s v="Patricia Del Pilar Zapata Oliveros - ppzapata1"/>
    <s v="Denix Clariveht Martinez Rojas - pdmartin2"/>
    <d v="2017-09-01T00:00:00"/>
    <x v="66"/>
    <n v="100"/>
  </r>
  <r>
    <s v="Accion_968"/>
    <s v="Revisión de la cronología y foliación de documentos en los procesos activos"/>
    <s v="DEFICIENCIA GESTIÓN DOCUMENTAL"/>
    <x v="0"/>
    <x v="0"/>
    <s v="Erika Maria Stipanovic Venegas - pestipan1"/>
    <x v="22"/>
    <s v="Patricia Del Pilar Zapata Oliveros - ppzapata1"/>
    <s v="Denix Clariveht Martinez Rojas - pdmartin2"/>
    <d v="2017-09-01T00:00:00"/>
    <x v="66"/>
    <n v="100"/>
  </r>
  <r>
    <s v="Accion_969"/>
    <s v="Solicitar los cupos de contratación y nombramiento en planta de un numero de profesionales suficiente de acuerdo al volumen de expedientes."/>
    <s v="DUPLICIDAD NOTIFICACIONES"/>
    <x v="1"/>
    <x v="0"/>
    <s v="Luz Andrea Chaux Quimbaya - clchauxq1"/>
    <x v="22"/>
    <s v="Patricia Del Pilar Zapata Oliveros - ppzapata1"/>
    <s v="Denix Clariveht Martinez Rojas - pdmartin2"/>
    <d v="2017-08-01T00:00:00"/>
    <x v="66"/>
    <n v="0"/>
  </r>
  <r>
    <s v="Accion_970"/>
    <s v="Solicitar los cupos de contratación y nombramiento en planta de un numero de profesionales suficiente de acuerdo al volumen de expedientes."/>
    <s v="INACTIVIDAD PROCESAL"/>
    <x v="0"/>
    <x v="0"/>
    <s v="Erika Maria Stipanovic Venegas - pestipan1"/>
    <x v="22"/>
    <s v="Patricia Del Pilar Zapata Oliveros - ppzapata1"/>
    <s v="Denix Clariveht Martinez Rojas - pdmartin2"/>
    <d v="2017-08-01T00:00:00"/>
    <x v="66"/>
    <n v="100"/>
  </r>
  <r>
    <s v="Accion_971"/>
    <s v="Solicitar los cupos de contratación y nombramiento en planta de un numero de profesionales suficiente de acuerdo al volumen de expedientes."/>
    <s v="DESCONOCIMIENTOS NORMAS DISCIPLINARIAS"/>
    <x v="0"/>
    <x v="0"/>
    <s v="Erika Maria Stipanovic Venegas - pestipan1"/>
    <x v="22"/>
    <s v="Patricia Del Pilar Zapata Oliveros - ppzapata1"/>
    <s v="Denix Clariveht Martinez Rojas - pdmartin2"/>
    <d v="2017-08-01T00:00:00"/>
    <x v="66"/>
    <n v="100"/>
  </r>
  <r>
    <s v="Accion_972"/>
    <s v="Efectuar una revisión de los autos y fallos por parte del Jefe de la oficina al momento de firmarlos"/>
    <s v="DESCONOCIMIENTOS NORMAS DISCIPLINARIAS"/>
    <x v="1"/>
    <x v="0"/>
    <s v="Erika Maria Stipanovic Venegas - pestipan1"/>
    <x v="22"/>
    <s v="Patricia Del Pilar Zapata Oliveros - ppzapata1"/>
    <s v="Denix Clariveht Martinez Rojas - pdmartin2"/>
    <d v="2017-08-01T00:00:00"/>
    <x v="66"/>
    <n v="0"/>
  </r>
  <r>
    <s v="Accion_973"/>
    <s v="Implementar procedimiento para la ejecución de sanciones disciplinarias, entre la DG, STRH, DTGJ, OAP y OCD, que se encuentra en proceso de formalización con la OAP"/>
    <s v="REGISTRO DE SANCIONES"/>
    <x v="2"/>
    <x v="0"/>
    <s v="Luz Andrea Chaux Quimbaya - clchauxq1"/>
    <x v="22"/>
    <s v="Patricia Del Pilar Zapata Oliveros - ppzapata1"/>
    <s v="Denix Clariveht Martinez Rojas - pdmartin2"/>
    <d v="2017-08-01T00:00:00"/>
    <x v="66"/>
    <n v="100"/>
  </r>
  <r>
    <s v="Accion_974"/>
    <s v="Efectuar una revisión de las sanciones y su ejecución de los ultimos 5 años"/>
    <s v="REGISTRO DE SANCIONES"/>
    <x v="0"/>
    <x v="0"/>
    <s v="Erika Maria Stipanovic Venegas - pestipan1"/>
    <x v="22"/>
    <s v="Patricia Del Pilar Zapata Oliveros - ppzapata1"/>
    <s v="Denix Clariveht Martinez Rojas - pdmartin2"/>
    <d v="2017-08-01T00:00:00"/>
    <x v="66"/>
    <n v="100"/>
  </r>
  <r>
    <s v="Accion_975"/>
    <s v="Indicar a las dependencias que los documentos de respuesta a los requerimientos efectuados por la OCD, para los procesos disciplinarios, sean marcados como reservados"/>
    <s v="RESERVA DOCUMENTOS DISCIPLINARIOS"/>
    <x v="0"/>
    <x v="0"/>
    <s v="Erika Maria Stipanovic Venegas - pestipan1"/>
    <x v="22"/>
    <s v="Patricia Del Pilar Zapata Oliveros - ppzapata1"/>
    <s v="Denix Clariveht Martinez Rojas - pdmartin2"/>
    <d v="2017-08-01T00:00:00"/>
    <x v="66"/>
    <n v="100"/>
  </r>
  <r>
    <s v="Accion_976"/>
    <s v="Solicitar los cupos de contratación y nombramiento en planta de un numero de profesionales suficiente de acuerdo al volumen de expedientes."/>
    <s v="INCUMPLIMIENTO TÉRMINOS PROCESALES 2"/>
    <x v="0"/>
    <x v="0"/>
    <s v="Erika Maria Stipanovic Venegas - pestipan1"/>
    <x v="22"/>
    <s v="Patricia Del Pilar Zapata Oliveros - ppzapata1"/>
    <s v="Denix Clariveht Martinez Rojas - pdmartin2"/>
    <d v="2017-08-01T00:00:00"/>
    <x v="66"/>
    <n v="100"/>
  </r>
  <r>
    <s v="Accion_977"/>
    <s v="Revisión del formato de registro de información de visitas de inspección, a fin de establecer las necesidades actuales y realizar la respectiva estandarización y publicación, acorde con el sistema de gestión integrado del Instituto."/>
    <s v="No se encuentra formalizado el formato de visitas de inspección de puentes"/>
    <x v="0"/>
    <x v="0"/>
    <s v="Wilson Guillermo Herrera Reyes - pwherrer1"/>
    <x v="24"/>
    <s v="Gustavo Montano Rodriguez - pgmontan1"/>
    <s v="Pilar Perez Mesa - cpperezm1"/>
    <d v="2017-07-04T00:00:00"/>
    <x v="66"/>
    <n v="100"/>
  </r>
  <r>
    <s v="Accion_978"/>
    <s v="Revisión de cada uno de los formatos no utilizados, a fin de establecer necesidades reales acordes al Instructivo vigente, y posteriormente solicitar a la OAP la derogación de los formatos no requeridos. Así mismo se solicitará a la OTC la actualización de la normatividad de Urbanizadores en la cartilla de trámites del IDU."/>
    <s v="No se aplican formatos de gestión de control y algunos se encuentran desactualizados"/>
    <x v="0"/>
    <x v="0"/>
    <s v="Wilson Guillermo Herrera Reyes - pwherrer1"/>
    <x v="24"/>
    <s v="Gustavo Montano Rodriguez - pgmontan1"/>
    <s v="Pilar Perez Mesa - cpperezm1"/>
    <d v="2017-07-04T00:00:00"/>
    <x v="113"/>
    <n v="100"/>
  </r>
  <r>
    <s v="Accion_979"/>
    <s v="Seguimiento preventivo y correctivo a la presentación y cumplimiento de cronogramas de ejecución de obras por parte de los Urbanizadores."/>
    <s v="Falta de controles efectivos que permitan dar cumplimiento a la presentación de los cronogramas particulares de ejecución de las obras por parte de los urbanizadores"/>
    <x v="0"/>
    <x v="0"/>
    <s v="Wilson Guillermo Herrera Reyes - pwherrer1"/>
    <x v="24"/>
    <s v="Gustavo Montano Rodriguez - pgmontan1"/>
    <s v="Pilar Perez Mesa - cpperezm1"/>
    <d v="2017-07-04T00:00:00"/>
    <x v="66"/>
    <n v="100"/>
  </r>
  <r>
    <s v="Accion_980"/>
    <s v="Memorando a la DTGC para revisar las minutas de los contratos de modo que los plazos establecidos para adiciones, prórrogas y modificaciones contractuales estén acordes a los definidos en el procedimiento PR-GC-14."/>
    <s v="Contravención a lo dispuesto en el procedimiento PR-GC-14 MODIFICACIÓN Y ADICIÓN A LOS CONTRATOS ESTATALES; adicionalmente se evidencian inconsistencias entre el plazo de vencimiento establecido en el contrato (15 dh) y en el citado procedimiento (10 dh)."/>
    <x v="1"/>
    <x v="0"/>
    <s v="Diego Fernando Aparicio Fuentes - pdaparic1"/>
    <x v="29"/>
    <s v="Juan Carlos Abreo Beltran - pjabreob1"/>
    <s v="Melva Marlen Zuluaga Cardenas - pmzuluag2"/>
    <d v="2017-08-11T00:00:00"/>
    <x v="114"/>
    <n v="100"/>
  </r>
  <r>
    <s v="Accion_981"/>
    <s v="Memorando a la DTGC solicitando realizar revisión del procedimiento PR-GC-14 de modo que las garantías se radiquen por ORFEO"/>
    <s v="Contravención a lo estipulado en la cláusula 2 de la modificación N° 1 del contrato 1129 de 2016 y lo establecido en el procedimiento PR-GC-14 MODIFICACION Y ADICION A LOS CONTRATOS ESTATALES."/>
    <x v="0"/>
    <x v="0"/>
    <s v="Diego Fernando Aparicio Fuentes - pdaparic1"/>
    <x v="29"/>
    <s v="Juan Carlos Abreo Beltran - pjabreob1"/>
    <s v="Melva Marlen Zuluaga Cardenas - pmzuluag2"/>
    <d v="2017-08-18T00:00:00"/>
    <x v="115"/>
    <n v="100"/>
  </r>
  <r>
    <s v="Accion_982"/>
    <s v="Memorando a la OAP solicitando mesa de trabajo para la revisión y/o actualización de la matriz de riesgos en la vigencia 2018, puesto que se actualizó en junio de 2017."/>
    <s v="La posibilidad que se termine el plazo de ejecución del contrato sin que se alcance las metas de ejecución establecidas es un riesgo no contemplado dentro de la actual Matriz de riesgos del proceso."/>
    <x v="0"/>
    <x v="0"/>
    <s v="Diego Fernando Aparicio Fuentes - pdaparic1"/>
    <x v="29"/>
    <s v="Juan Carlos Abreo Beltran - pjabreob1"/>
    <s v="Melva Marlen Zuluaga Cardenas - pmzuluag2"/>
    <d v="2017-08-18T00:00:00"/>
    <x v="116"/>
    <n v="100"/>
  </r>
  <r>
    <s v="Accion_983"/>
    <s v="Diseñar y formalizar el proceso de realización de conceptos y consultas a través de un procedimiento para la SGJ"/>
    <s v="RESPUESTAS EXTEMPORANEAS A CONCEPTOS"/>
    <x v="0"/>
    <x v="0"/>
    <s v="Erika Maria Stipanovic Venegas - pestipan1"/>
    <x v="14"/>
    <s v="Martha Liliana Gonzalez Martinez - pmgonzal3"/>
    <s v="Silvia Juliana Gonzalez Palomino - csgonzal3"/>
    <d v="2017-10-02T00:00:00"/>
    <x v="117"/>
    <n v="100"/>
  </r>
  <r>
    <s v="Accion_984"/>
    <s v="Socialización del procedimiento al interior de la SGJ"/>
    <s v="RESPUESTAS EXTEMPORANEAS A CONCEPTOS"/>
    <x v="0"/>
    <x v="0"/>
    <s v="Erika Maria Stipanovic Venegas - pestipan1"/>
    <x v="14"/>
    <s v="Martha Liliana Gonzalez Martinez - pmgonzal3"/>
    <s v="Silvia Juliana Gonzalez Palomino - csgonzal3"/>
    <d v="2017-12-11T00:00:00"/>
    <x v="118"/>
    <n v="100"/>
  </r>
  <r>
    <s v="Accion_985"/>
    <s v="Solicitar a las dependencias técnicas respectivas la información del metro cuadrado de construcción y el valor del coeficiente de intensificación."/>
    <s v="Se observa que durante la vigencia 2016 y lo corrido del 2017 no se han actualizado los valores de metro cuadrado y coeficiente de intensificación para la liquidación del valor a compensar por concepto de parqueaderos y/o estacionamientos"/>
    <x v="0"/>
    <x v="0"/>
    <s v="Consuelo Mercedes Russi Suarez - ccrussis1"/>
    <x v="26"/>
    <s v="Vladimiro Alberto Estrada Moncayo - pvestrad1"/>
    <s v="Claudia Amparo Montes Carranza - ccmontes1"/>
    <d v="2017-08-28T00:00:00"/>
    <x v="110"/>
    <n v="100"/>
  </r>
  <r>
    <s v="Accion_986"/>
    <s v="Efectuar la revisión y analisis sobre las variaciones causadas, determinar la pertinencia del reajuste y generar la resolución por la cual se modifiquen los valores de metro cuadrado de construcción y coeficiente de intensificación."/>
    <s v="Se observa que durante la vigencia 2016 y lo corrido del 2017 no se han actualizado los valores de metro cuadrado y coeficiente de intensificación para la liquidación del valor a compensar por concepto de parqueaderos y/o estacionamientos"/>
    <x v="0"/>
    <x v="0"/>
    <s v="Consuelo Mercedes Russi Suarez - ccrussis1"/>
    <x v="26"/>
    <s v="Vladimiro Alberto Estrada Moncayo - pvestrad1"/>
    <s v="Claudia Amparo Montes Carranza - ccmontes1"/>
    <d v="2017-09-01T00:00:00"/>
    <x v="23"/>
    <n v="100"/>
  </r>
  <r>
    <s v="Accion_987"/>
    <s v="Establecer por medio de resolución el marco regulatorio, procedimiento, responsables y términos para que de manera periódica se realice la labor de actualización de los parámetros utilizados para el cálculo del valor a compensar por estacionamientos."/>
    <s v="Se observa que durante la vigencia 2016 y lo corrido del 2017 no se han actualizado los valores de metro cuadrado y coeficiente de intensificación para la liquidación del valor a compensar por concepto de parqueaderos y/o estacionamientos"/>
    <x v="0"/>
    <x v="0"/>
    <s v="Consuelo Mercedes Russi Suarez - ccrussis1"/>
    <x v="26"/>
    <s v="Vladimiro Alberto Estrada Moncayo - pvestrad1"/>
    <s v="Jhon Fredy Ramirez Forero - cjramire7"/>
    <d v="2017-09-01T00:00:00"/>
    <x v="115"/>
    <n v="100"/>
  </r>
  <r>
    <s v="Accion_988"/>
    <s v="Actualizar el Valor de Urbanismo (VU) para la vigencia 2017 con la variación del IPC"/>
    <s v="No se evidencia actualización del valor del urbanismo (VU) durante la vigencia 2017."/>
    <x v="0"/>
    <x v="0"/>
    <s v="Consuelo Mercedes Russi Suarez - ccrussis1"/>
    <x v="26"/>
    <s v="Vladimiro Alberto Estrada Moncayo - pvestrad1"/>
    <s v="Claudia Amparo Montes Carranza - ccmontes1"/>
    <d v="2017-08-28T00:00:00"/>
    <x v="110"/>
    <n v="100"/>
  </r>
  <r>
    <s v="Accion_989"/>
    <s v="Depurar la información sobre liquidación de compensación para determinar cuales efectivamente constituyen una obligación vencida para con el IDU. Adelantar el cobro persuasivo que corresponda."/>
    <s v="Se evidencia cartera con antigüedad superior a 121 días sin evidencia de cobro persuasivo y sin traslado a la Dirección Tpecnica de Gestión Judicial para el cobro coactivo."/>
    <x v="0"/>
    <x v="0"/>
    <s v="Consuelo Mercedes Russi Suarez - ccrussis1"/>
    <x v="26"/>
    <s v="Vladimiro Alberto Estrada Moncayo - pvestrad1"/>
    <s v="Jhon Fredy Ramirez Forero - cjramire7"/>
    <d v="2017-09-01T00:00:00"/>
    <x v="99"/>
    <n v="100"/>
  </r>
  <r>
    <s v="Accion_990"/>
    <s v="Elaborar los actos administrativos de pérdida de fuerza ejecutoria de aquellas liquidaciones de compensación para las cuales se tengan radicados de las Curadurías en los que se constate que las licencias han sido desistidas y tal acto se encuentra debidamente ejecutoriado"/>
    <s v="Se evidencian Resoluciones del IDU con radicados de la Curaduría en los que se manifiesta que la liciencia de construcción fue desistida, sin que el IDU haya expedido el Acto Administraivo de perdida de fuerza ejecutoria."/>
    <x v="0"/>
    <x v="0"/>
    <s v="Consuelo Mercedes Russi Suarez - ccrussis1"/>
    <x v="26"/>
    <s v="Vladimiro Alberto Estrada Moncayo - pvestrad1"/>
    <s v="Jhon Fredy Ramirez Forero - cjramire7"/>
    <d v="2017-09-01T00:00:00"/>
    <x v="85"/>
    <n v="100"/>
  </r>
  <r>
    <s v="Accion_991"/>
    <s v="Solicitar a las Curadurías informe de las licencias de urbanismo, construcción o reconocimiento ejecutoriadas que tengan incorporada esta obligación y que no hayan cumplido con la condición resolutoria con el fin de constatar el control llevado por la entidad."/>
    <s v="Se observa control extracontable para la cartera correspondiente al fondo para el pago compensatorio de parqueaderos"/>
    <x v="0"/>
    <x v="0"/>
    <s v="Consuelo Mercedes Russi Suarez - ccrussis1"/>
    <x v="26"/>
    <s v="Vladimiro Alberto Estrada Moncayo - pvestrad1"/>
    <s v="Jhon Fredy Ramirez Forero - cjramire7"/>
    <d v="2017-09-01T00:00:00"/>
    <x v="99"/>
    <n v="100"/>
  </r>
  <r>
    <s v="Accion_992"/>
    <s v="Instrucción a los servidores y contratistas para que los archivos y documentos extracontables, papeles y reportes de trabajo sean consistentes con la información registrada en el aplicativo financiero de la entidad."/>
    <s v="Se observan diferencias entre los saldos extracontables de las cuentas por cobrar de estacionamientos y cargas urbanísiticas frente a los registros contables contenidos en el plicativo Stone."/>
    <x v="0"/>
    <x v="0"/>
    <s v="Consuelo Mercedes Russi Suarez - ccrussis1"/>
    <x v="26"/>
    <s v="Vladimiro Alberto Estrada Moncayo - pvestrad1"/>
    <s v="Claudia Amparo Montes Carranza - ccmontes1"/>
    <d v="2017-09-01T00:00:00"/>
    <x v="111"/>
    <n v="100"/>
  </r>
  <r>
    <s v="Accion_993"/>
    <s v="Profundizar y reforzar tareas relativas a la depuración y análisis contable y presupuestal dentro del ámbito de la elaboración de las liquidaciones de compensación de estacionamientos y/o cargas urbanísticas"/>
    <s v="No se esta atendiendo el propósito principal de las funciones para el cargo Técnico Operativo 314-01."/>
    <x v="0"/>
    <x v="0"/>
    <s v="Consuelo Mercedes Russi Suarez - ccrussis1"/>
    <x v="26"/>
    <s v="Vladimiro Alberto Estrada Moncayo - pvestrad1"/>
    <s v="Claudia Amparo Montes Carranza - ccmontes1"/>
    <d v="2017-09-01T00:00:00"/>
    <x v="111"/>
    <n v="100"/>
  </r>
  <r>
    <s v="Accion_994"/>
    <s v="Actualización del procedimiento PR-GF-01, a nivel del Sistema Integrado de Gestión, con el debido acompañamiento de la Oficina Asesora de Planeación."/>
    <s v="El Procedimiento PR-GF-01, Administración del fondo para el pago compensatorio de parqueaderos o estacionamientos esta desactualizado."/>
    <x v="0"/>
    <x v="0"/>
    <s v="Consuelo Mercedes Russi Suarez - ccrussis1"/>
    <x v="26"/>
    <s v="Vladimiro Alberto Estrada Moncayo - pvestrad1"/>
    <s v="Jhon Fredy Ramirez Forero - cjramire7"/>
    <d v="2017-09-01T00:00:00"/>
    <x v="66"/>
    <n v="100"/>
  </r>
  <r>
    <s v="Accion_995"/>
    <s v="Realizar en coordinación con la Administradora de trámites y servicios, perteneciente a la Oficina de Atención al Ciudadano, la revisión y/o actualización de la información de la guía de trámites y servicios."/>
    <s v="Desactualización en la página WEB, guía de trámites y servicios respecto dela información para envío de información por correo, así como la extensión de consulta."/>
    <x v="0"/>
    <x v="0"/>
    <s v="Consuelo Mercedes Russi Suarez - ccrussis1"/>
    <x v="26"/>
    <s v="Vladimiro Alberto Estrada Moncayo - pvestrad1"/>
    <s v="Claudia Amparo Montes Carranza - ccmontes1"/>
    <d v="2017-09-01T00:00:00"/>
    <x v="23"/>
    <n v="100"/>
  </r>
  <r>
    <s v="Accion_996"/>
    <s v="¡Actualización del procedimiento PR-GF-01, a nivel del Sistema Integrado de Gestión, con el debido acompañamiento de la Oficina Asesora de Planeación"/>
    <s v="Desactualización del formato &quot;Chequeo para la liquidación del valor a compensar por cupos de estacionamiento&quot;."/>
    <x v="0"/>
    <x v="0"/>
    <s v="Consuelo Mercedes Russi Suarez - ccrussis1"/>
    <x v="26"/>
    <s v="Vladimiro Alberto Estrada Moncayo - pvestrad1"/>
    <s v="Jhon Fredy Ramirez Forero - cjramire7"/>
    <d v="2017-09-01T00:00:00"/>
    <x v="66"/>
    <n v="100"/>
  </r>
  <r>
    <s v="Accion_997"/>
    <s v="Levantamiento y formalización del procedimiento para la liquidación de la compensación en dinero por concepto de obligaciones urbanísticas, a nivel del Sistema Integrado de Gestión, con el debido acompañamiento de la Oficina Asesora de Planeación."/>
    <s v="Formatos utilizados para la liquidación del valor a compensar por concepto de cargas urbanísitcas no han sido formalizados en el SIG."/>
    <x v="0"/>
    <x v="0"/>
    <s v="Consuelo Mercedes Russi Suarez - ccrussis1"/>
    <x v="26"/>
    <s v="Vladimiro Alberto Estrada Moncayo - pvestrad1"/>
    <s v="Jhon Fredy Ramirez Forero - cjramire7"/>
    <d v="2017-09-01T00:00:00"/>
    <x v="87"/>
    <n v="100"/>
  </r>
  <r>
    <s v="Accion_998"/>
    <s v="Regularizar el envío de la información sobre recaudo del Fondo Compensatorio de Estacionamientos, por concepto de la liquidación de compensación por estacionamientos o parqueaderos y de compensación por obligaciones urbanísticas, a la Secretaría Distrital de Planeación."/>
    <s v="No se observan comunicaciones mensuales a la Secretaría Distrital de Planeación para reportar el recaudo efectuado por el fondo compensatorio administrado por el IDU."/>
    <x v="0"/>
    <x v="0"/>
    <s v="Consuelo Mercedes Russi Suarez - ccrussis1"/>
    <x v="26"/>
    <s v="Vladimiro Alberto Estrada Moncayo - pvestrad1"/>
    <s v="Jhon Fredy Ramirez Forero - cjramire7"/>
    <d v="2017-09-01T00:00:00"/>
    <x v="66"/>
    <n v="100"/>
  </r>
  <r>
    <s v="Accion_999"/>
    <s v="Enviar de manera mensual comunicación a las Curadurías"/>
    <s v="Se observan comunicaciones dirigidas a las Curadurías con información de varios meses."/>
    <x v="0"/>
    <x v="0"/>
    <s v="Consuelo Mercedes Russi Suarez - ccrussis1"/>
    <x v="26"/>
    <s v="Vladimiro Alberto Estrada Moncayo - pvestrad1"/>
    <s v="Jhon Fredy Ramirez Forero - cjramire7"/>
    <d v="2017-09-01T00:00:00"/>
    <x v="66"/>
    <n v="100"/>
  </r>
  <r>
    <s v="Accion_1000"/>
    <s v="Implementar mecanismos que agilicen la suscripción y legalización de las actas"/>
    <s v="FALTA DE SUSCRIPCION DE LAS ACTAS DEL COMITE"/>
    <x v="0"/>
    <x v="0"/>
    <s v="Erika Maria Stipanovic Venegas - pestipan1"/>
    <x v="11"/>
    <s v="Maria Del Pilar Grajales Restrepo - pmgrajal1"/>
    <s v="Gemma Edith Lozano Ramirez - cglozano2"/>
    <d v="2017-09-01T00:00:00"/>
    <x v="105"/>
    <n v="100"/>
  </r>
  <r>
    <s v="Accion_1001"/>
    <s v="Proyectar comunicación a SGI, que permita dilucidar si efectivamente existió o no sesión del Comité Predial del 27 de julio de 2016."/>
    <s v="AUSENCIA DE ACTA DE COMITÉ DE PREDIOS"/>
    <x v="0"/>
    <x v="0"/>
    <s v="Erika Maria Stipanovic Venegas - pestipan1"/>
    <x v="11"/>
    <s v="Maria Del Pilar Grajales Restrepo - pmgrajal1"/>
    <s v="Gemma Edith Lozano Ramirez - cglozano2"/>
    <d v="2017-09-19T00:00:00"/>
    <x v="105"/>
    <n v="100"/>
  </r>
  <r>
    <s v="Accion_1002"/>
    <s v="Memorando a la DTP con la retroalimentación frente a las oportunidades de mejora encontradas en el contrato 935-2016 para aplicarlas en la estructuración de futuros procesos de esta índole."/>
    <s v="CRONOGRAMA DE OBRA REAL Y BIEN DETALLADO"/>
    <x v="0"/>
    <x v="0"/>
    <s v="Fabio Luis Ayala Rodriguez - pfayalar1"/>
    <x v="29"/>
    <s v="Juan Carlos Abreo Beltran - pjabreob1"/>
    <s v="Melva Marlen Zuluaga Cardenas - pmzuluag2"/>
    <d v="2017-08-11T00:00:00"/>
    <x v="114"/>
    <n v="100"/>
  </r>
  <r>
    <s v="Accion_1003"/>
    <s v="Enviar apremio a la interventoría por el retraso en la entrega de informes semanales y mensuales en el plazo y con la calidad requeridos"/>
    <s v="CONTENIDO DE INFORMES SEMANALES Y MENSUALES"/>
    <x v="0"/>
    <x v="0"/>
    <s v="Fabio Luis Ayala Rodriguez - pfayalar1"/>
    <x v="29"/>
    <s v="Juan Carlos Abreo Beltran - pjabreob1"/>
    <s v="Melva Marlen Zuluaga Cardenas - pmzuluag2"/>
    <d v="2017-08-11T00:00:00"/>
    <x v="119"/>
    <n v="100"/>
  </r>
  <r>
    <s v="Accion_1004"/>
    <s v="Requerir a la interventoría para que garantice la implementación de los programas ofertados en los documentos PIPMA y lo exigido contractualmente."/>
    <s v="CORRECCION DE ASPECTOS OBSERVADOS EN OBRA"/>
    <x v="0"/>
    <x v="0"/>
    <s v="Fabio Luis Ayala Rodriguez - pfayalar1"/>
    <x v="29"/>
    <s v="Juan Carlos Abreo Beltran - pjabreob1"/>
    <s v="Melva Marlen Zuluaga Cardenas - pmzuluag2"/>
    <d v="2017-09-19T00:00:00"/>
    <x v="114"/>
    <n v="100"/>
  </r>
  <r>
    <s v="Accion_1005"/>
    <s v="Programar alertas anticipadas, con el fin de hacer seguimiento constante"/>
    <s v="PUBLICACIÓN DOCUMENTOS DE ADJUDICACIÓN"/>
    <x v="0"/>
    <x v="0"/>
    <s v="Erika Maria Stipanovic Venegas - pestipan1"/>
    <x v="25"/>
    <s v="Ferney Baquero Figueredo - pfbaquer1"/>
    <s v="Sayda Yolanda Ochica Vargas - psochica1"/>
    <d v="2017-09-07T00:00:00"/>
    <x v="87"/>
    <n v="100"/>
  </r>
  <r>
    <s v="Accion_1006"/>
    <s v="El área de correspondencia incluirá dentro de sus recorridos diarios de la sede de la Calle 22, recogida en Sala de Consulta de los documentos y anexos allegados al correo licitaciones@idu.gov.co, que requieran ser radicados. Por parte de la DTPS se asignará una persona de Sala de Consulta para hacer entrega de los documentos y manejo de la planilla de control. Los correos quedarán radicados el mismo día de entrega, excepto los que lleguen con posterioridad al último recorrido."/>
    <s v="GESTION DOCUMENTAL A TRAVÉS DEL SISTEMA ORFEO"/>
    <x v="0"/>
    <x v="0"/>
    <s v="Erika Maria Stipanovic Venegas - pestipan1"/>
    <x v="25"/>
    <s v="Ferney Baquero Figueredo - pfbaquer1"/>
    <s v="Sayda Yolanda Ochica Vargas - psochica1"/>
    <d v="2017-09-07T00:00:00"/>
    <x v="87"/>
    <n v="100"/>
  </r>
  <r>
    <s v="Accion_1007"/>
    <s v="Socialización de la guía de seguimiento a la gestión (reporte, reprogramación, acciones preventivas/correctivas y elaboración de indicadores"/>
    <s v="Indicadores con baja ejecución"/>
    <x v="2"/>
    <x v="0"/>
    <s v="Nohra Lucia Forero Cespedes - cnforero2"/>
    <x v="2"/>
    <s v="Isauro Cabrera Vega - picabrer1"/>
    <s v="Paula Juliana Serrano Serrano - cpserran1"/>
    <d v="2016-11-15T00:00:00"/>
    <x v="46"/>
    <n v="100"/>
  </r>
  <r>
    <s v="Accion_1008"/>
    <s v="Incluir en la caracterización de indicadores de los meses de Noviembre y Diciembre de 2016 y siguientes con atrasos inferiores al 75% el registro de la acción correctiva o Preventiva."/>
    <s v="Indicadores con baja ejecución"/>
    <x v="2"/>
    <x v="0"/>
    <s v="Nohra Lucia Forero Cespedes - cnforero2"/>
    <x v="2"/>
    <s v="Isauro Cabrera Vega - picabrer1"/>
    <s v="Paula Juliana Serrano Serrano - cpserran1"/>
    <d v="2016-10-19T00:00:00"/>
    <x v="120"/>
    <n v="100"/>
  </r>
  <r>
    <s v="Accion_1009"/>
    <s v="Realizar la solicitud reprogramación de las metas físicas"/>
    <s v="Indicadores con baja ejecución"/>
    <x v="2"/>
    <x v="0"/>
    <s v="Nohra Lucia Forero Cespedes - cnforero2"/>
    <x v="2"/>
    <s v="Isauro Cabrera Vega - picabrer1"/>
    <s v="Paula Juliana Serrano Serrano - cpserran1"/>
    <d v="2016-10-19T00:00:00"/>
    <x v="121"/>
    <n v="100"/>
  </r>
  <r>
    <s v="Accion_1010"/>
    <s v="Solicitar formalmente la reprogramación del indicador transversal de pago de reservas de la STRH de acuerdo las directrices"/>
    <s v="Indicador con Baja Ejecución"/>
    <x v="0"/>
    <x v="0"/>
    <s v="Nohra Lucia Forero Cespedes - cnforero2"/>
    <x v="2"/>
    <s v="Isauro Cabrera Vega - picabrer1"/>
    <s v="Paula Juliana Serrano Serrano - cpserran1"/>
    <d v="2016-10-11T00:00:00"/>
    <x v="20"/>
    <n v="100"/>
  </r>
  <r>
    <s v="Accion_1011"/>
    <s v="Ajustar la política operacional para identificar acciones preventivas, correctivas o correcciones frente a tendencia de incumplimiento (Dos o más periodos incumpliendo)."/>
    <s v="Toma de Acciones Correctivas y Correcciones"/>
    <x v="2"/>
    <x v="0"/>
    <s v="Nohra Lucia Forero Cespedes - cnforero2"/>
    <x v="2"/>
    <s v="Isauro Cabrera Vega - picabrer1"/>
    <s v="Paula Juliana Serrano Serrano - cpserran1"/>
    <d v="2017-02-01T00:00:00"/>
    <x v="122"/>
    <n v="100"/>
  </r>
  <r>
    <s v="Accion_1012"/>
    <s v="Realizar reunión con los asesores de OAP para aclarar pautas de realimentación a las áreas sobre indicadores."/>
    <s v="Toma de Acciones Correctivas y Correcciones"/>
    <x v="2"/>
    <x v="0"/>
    <s v="Nohra Lucia Forero Cespedes - cnforero2"/>
    <x v="2"/>
    <s v="Isauro Cabrera Vega - picabrer1"/>
    <s v="Paula Juliana Serrano Serrano - cpserran1"/>
    <d v="2016-12-01T00:00:00"/>
    <x v="33"/>
    <n v="100"/>
  </r>
  <r>
    <s v="Accion_1013"/>
    <s v="Documentar las buenas prácticas en el ejercicio de las funciones de la OAP para el seguimiento de indicadores."/>
    <s v="Toma de Acciones Correctivas y Correcciones"/>
    <x v="2"/>
    <x v="0"/>
    <s v="Nohra Lucia Forero Cespedes - cnforero2"/>
    <x v="2"/>
    <s v="Isauro Cabrera Vega - picabrer1"/>
    <s v="Paula Juliana Serrano Serrano - cpserran1"/>
    <d v="2017-02-17T00:00:00"/>
    <x v="122"/>
    <n v="100"/>
  </r>
  <r>
    <s v="Accion_1014"/>
    <s v="Preparar curso virtual de gestión de indicadores"/>
    <s v="Toma de Acciones Correctivas y Correcciones"/>
    <x v="2"/>
    <x v="0"/>
    <s v="Nohra Lucia Forero Cespedes - cnforero2"/>
    <x v="2"/>
    <s v="Isauro Cabrera Vega - picabrer1"/>
    <s v="Paula Juliana Serrano Serrano - cpserran1"/>
    <d v="2017-02-01T00:00:00"/>
    <x v="72"/>
    <n v="100"/>
  </r>
  <r>
    <s v="Accion_1015"/>
    <s v="Modificar el procedimiento PR-GC-05 SUSCRIPCION DE CONTRATOS DERIVADOS DE PROCESOS DE SELECCIÓN"/>
    <s v="CORRECCIONES SUCESIVAS DE GARANTIAS"/>
    <x v="2"/>
    <x v="0"/>
    <s v="Erika Maria Stipanovic Venegas - pestipan1"/>
    <x v="6"/>
    <s v="Ivan Abelardo Sarmiento Galvis - pisarmie1"/>
    <s v="Johana Paola Lamilla Sanchez - cjlamill1"/>
    <d v="2017-10-04T00:00:00"/>
    <x v="123"/>
    <n v="100"/>
  </r>
  <r>
    <s v="Accion_1016"/>
    <s v="Realizar mesas de trabajo al interior de la DTM y sus subdirecciones para identificar la normatividad técnica de los documentos del proceso de conservación."/>
    <s v="NORMOGRAMA"/>
    <x v="0"/>
    <x v="0"/>
    <s v="Fabio Luis Ayala Rodriguez - pfayalar1"/>
    <x v="27"/>
    <s v="Luis Ernesto Bernal Rivera - plbernal1"/>
    <s v="Laura Patricia Otero Duran - ploterod1"/>
    <d v="2017-10-31T00:00:00"/>
    <x v="124"/>
    <n v="100"/>
  </r>
  <r>
    <s v="Accion_1017"/>
    <s v="Una vez concluidas las mesas de trabajo entre DTM enviar memorando a SGJ para revisar la pertinencia y aplicación de las normas allí citadas."/>
    <s v="NORMOGRAMA"/>
    <x v="0"/>
    <x v="0"/>
    <s v="Fabio Luis Ayala Rodriguez - pfayalar1"/>
    <x v="27"/>
    <s v="Luis Ernesto Bernal Rivera - plbernal1"/>
    <s v="Laura Patricia Otero Duran - ploterod1"/>
    <d v="2017-10-31T00:00:00"/>
    <x v="113"/>
    <n v="100"/>
  </r>
  <r>
    <s v="Accion_1018"/>
    <s v="Una vez concluidas las mesas de trabajo y obtenida respuesta de la SGJ se enviará memorando a la OAP para actualización del marco jurídico de los documentos del proceso de conservación."/>
    <s v="NORMOGRAMA"/>
    <x v="0"/>
    <x v="0"/>
    <s v="Fabio Luis Ayala Rodriguez - pfayalar1"/>
    <x v="27"/>
    <s v="Luis Ernesto Bernal Rivera - plbernal1"/>
    <s v="Laura Patricia Otero Duran - ploterod1"/>
    <d v="2017-10-31T00:00:00"/>
    <x v="125"/>
    <n v="100"/>
  </r>
  <r>
    <s v="Accion_1019"/>
    <s v="Realizar la contratación para la elaboración del Sistema Integrado de Conservación"/>
    <s v="Equipos de control"/>
    <x v="1"/>
    <x v="0"/>
    <s v="Yully Maritza Montenegro Suarez - cymonten1"/>
    <x v="0"/>
    <s v="Jaime Anaya Blanquicett - tppanayab1"/>
    <s v="Jhoan Estiven Matallana Torres - cjmatall1"/>
    <d v="2017-11-01T00:00:00"/>
    <x v="126"/>
    <n v="100"/>
  </r>
  <r>
    <s v="Accion_1020"/>
    <s v="Solicitar a la OAP se realice una sensibilización a los contratistas vinculados al archivo y correspondencia mediante outsourcing, sobre los lineamientos del IDU en los temas de SST y Gestión Ambiental"/>
    <s v="Sensibilización SST - Ambiental Outsourcing"/>
    <x v="0"/>
    <x v="0"/>
    <s v="Yully Maritza Montenegro Suarez - cymonten1"/>
    <x v="0"/>
    <s v="Jaime Anaya Blanquicett - tppanayab1"/>
    <s v="Jhoan Estiven Matallana Torres - cjmatall1"/>
    <d v="2017-10-17T00:00:00"/>
    <x v="85"/>
    <n v="100"/>
  </r>
  <r>
    <s v="Accion_1021"/>
    <s v="Actualizar el normograma del proceso de Gestión Documental"/>
    <s v="Control de documentos"/>
    <x v="0"/>
    <x v="0"/>
    <s v="Yully Maritza Montenegro Suarez - cymonten1"/>
    <x v="0"/>
    <s v="Jaime Anaya Blanquicett - tppanayab1"/>
    <s v="Jhoan Estiven Matallana Torres - cjmatall1"/>
    <d v="2017-10-17T00:00:00"/>
    <x v="127"/>
    <n v="100"/>
  </r>
  <r>
    <s v="Accion_1022"/>
    <s v="Realizar la solicitud a la OAP para derogar el procedimiento PR-GAF-063"/>
    <s v="Control de documentos"/>
    <x v="0"/>
    <x v="0"/>
    <s v="Yully Maritza Montenegro Suarez - cymonten1"/>
    <x v="0"/>
    <s v="Jaime Anaya Blanquicett - tppanayab1"/>
    <s v="Jhoan Estiven Matallana Torres - cjmatall1"/>
    <d v="2017-10-17T00:00:00"/>
    <x v="127"/>
    <n v="100"/>
  </r>
  <r>
    <s v="Accion_1023"/>
    <s v="Actualizar el Programa de Gestión Documental y su cronograma"/>
    <s v="Control de documentos"/>
    <x v="0"/>
    <x v="0"/>
    <s v="Yully Maritza Montenegro Suarez - cymonten1"/>
    <x v="0"/>
    <s v="Jaime Anaya Blanquicett - tppanayab1"/>
    <s v="Jhoan Estiven Matallana Torres - cjmatall1"/>
    <d v="2017-11-01T00:00:00"/>
    <x v="85"/>
    <n v="100"/>
  </r>
  <r>
    <s v="Accion_1024"/>
    <s v="Establecer un mecanismo para controlar el acceso de personas al Centro de Documentación"/>
    <s v="Acceso a las instalaciones"/>
    <x v="0"/>
    <x v="0"/>
    <s v="Yully Maritza Montenegro Suarez - cymonten1"/>
    <x v="0"/>
    <s v="Jaime Anaya Blanquicett - tppanayab1"/>
    <s v="Jhoan Estiven Matallana Torres - cjmatall1"/>
    <d v="2017-10-01T00:00:00"/>
    <x v="115"/>
    <n v="100"/>
  </r>
  <r>
    <s v="Accion_1025"/>
    <s v="Solicitar a la STRT que aclare el alcance, próposito, responsabilidad de la STRH y periodicidad del Control A.7.3.1. que establece el documento FO-TH-27, así como, el formato a utilizar para los acuerdos de seguridad de la información. De otra parte, solicitar que se involucre a la STRH en las mesas de trabajo que trate temas de administración de personal."/>
    <s v="Clausula de confidencialidad"/>
    <x v="1"/>
    <x v="0"/>
    <s v="Yully Maritza Montenegro Suarez - cymonten1"/>
    <x v="5"/>
    <s v="Paula Tatiana Arenas Gonzalez - pparenas1"/>
    <s v="Jorge Enrique Sepulveda Afanador - pjsepulv1"/>
    <d v="2017-10-10T00:00:00"/>
    <x v="85"/>
    <n v="100"/>
  </r>
  <r>
    <s v="Accion_1026"/>
    <s v="Solicitar a la DTAF y a la SGGC se analice la pertinencia de modificar el Acuerdo 002 de 2009 en lo relacionado con la selección de contratistas y el Plan de Contratación, dado que actualmente no es responsabilidad de la STRH"/>
    <s v="Validación competencias personal contratista"/>
    <x v="2"/>
    <x v="0"/>
    <s v="Yully Maritza Montenegro Suarez - cymonten1"/>
    <x v="5"/>
    <s v="Paula Tatiana Arenas Gonzalez - pparenas1"/>
    <s v="Jorge Enrique Sepulveda Afanador - pjsepulv1"/>
    <d v="2017-10-10T00:00:00"/>
    <x v="85"/>
    <n v="100"/>
  </r>
  <r>
    <s v="Accion_1027"/>
    <s v="Modificar el Instructivo IN-TH-06, en lo referente a la periodicidad de las reinducciones de acuerdo a lo que se establezca en al PIC"/>
    <s v="Reinducciones PIC"/>
    <x v="0"/>
    <x v="0"/>
    <s v="Yully Maritza Montenegro Suarez - cymonten1"/>
    <x v="5"/>
    <s v="Paula Tatiana Arenas Gonzalez - pparenas1"/>
    <s v="Jorge Enrique Sepulveda Afanador - pjsepulv1"/>
    <d v="2017-10-10T00:00:00"/>
    <x v="66"/>
    <n v="100"/>
  </r>
  <r>
    <s v="Accion_1028"/>
    <s v="Actualizar documento CPEO01_CARACTERIZACION_PROCESOS_EJECUCION_OBRAS_V_2"/>
    <s v="Actualización Caracterización proceso de Ejecución de Obra"/>
    <x v="0"/>
    <x v="0"/>
    <s v="Diego Fernando Aparicio Fuentes - pdaparic1"/>
    <x v="17"/>
    <s v="Hugo Alejandro Morales Montana - phmorale1"/>
    <s v="Habib Leonardo Mejia Rivera - chmejiar1"/>
    <d v="2017-10-13T00:00:00"/>
    <x v="128"/>
    <n v="100"/>
  </r>
  <r>
    <s v="Accion_1029"/>
    <s v="Realizar reunión con el acompañamiento de la OAP y la participación de los Subdirectores Generales de la SGDU y la SGI para revisar el alcance estratégico del proceso y analizar el personal requerido para la actualización de documentos del proceso."/>
    <s v="Debilidades en la determinación de los criterios y métodos necesarios para asegurarse de que tanto la operación, como el control del proceso sean eficaces y eficientes,"/>
    <x v="0"/>
    <x v="0"/>
    <s v="Consuelo Mercedes Russi Suarez - ccrussis1"/>
    <x v="13"/>
    <s v="William Hernan Rodriguez Castellanos - pwrodrig1"/>
    <s v="Blanca Nubia Penuela Roa - cbpenuel1"/>
    <d v="2017-10-26T00:00:00"/>
    <x v="95"/>
    <n v="100"/>
  </r>
  <r>
    <s v="Accion_1030"/>
    <s v="Revisar, actualizar, modificar y/o retirar, la Guía GU-IN-01 de Intervención de Infraestructura Vial y Espacio Público a Cargo de Terceros."/>
    <s v="Debilidades en la determinación de los criterios y métodos necesarios para asegurarse de que tanto la operación, como el control del proceso sean eficaces y eficientes,"/>
    <x v="0"/>
    <x v="0"/>
    <s v="Consuelo Mercedes Russi Suarez - ccrussis1"/>
    <x v="13"/>
    <s v="William Hernan Rodriguez Castellanos - pwrodrig1"/>
    <s v="Blanca Nubia Penuela Roa - cbpenuel1"/>
    <d v="2017-10-26T00:00:00"/>
    <x v="129"/>
    <n v="100"/>
  </r>
  <r>
    <s v="Accion_1031"/>
    <s v="Revisar, actualizar, modificar y/o retirar, la Guía GU-IN-02 de Coordinación IDU, ESP y TIC en proyectos de Infraestructura de Transporte."/>
    <s v="Debilidades en la determinación de los criterios y métodos necesarios para asegurarse de que tanto la operación, como el control del proceso sean eficaces y eficientes,"/>
    <x v="0"/>
    <x v="0"/>
    <s v="Consuelo Mercedes Russi Suarez - ccrussis1"/>
    <x v="13"/>
    <s v="William Hernan Rodriguez Castellanos - pwrodrig1"/>
    <s v="Blanca Nubia Penuela Roa - cbpenuel1"/>
    <d v="2017-10-25T00:00:00"/>
    <x v="130"/>
    <n v="100"/>
  </r>
  <r>
    <s v="Accion_1032"/>
    <s v="Revisar, actualizar, modificar y/o retirar, el Instructivo IN-IN-014 de Coordinación de Elaboración, Suscripción Ejecución y Terminación de Convenios y Contratos Interadministrativos."/>
    <s v="Debilidades en la determinación de los criterios y métodos necesarios para asegurarse de que tanto la operación, como el control del proceso sean eficaces y eficientes,"/>
    <x v="0"/>
    <x v="0"/>
    <s v="Consuelo Mercedes Russi Suarez - ccrussis1"/>
    <x v="13"/>
    <s v="William Hernan Rodriguez Castellanos - pwrodrig1"/>
    <s v="Blanca Nubia Penuela Roa - cbpenuel1"/>
    <d v="2017-10-26T00:00:00"/>
    <x v="129"/>
    <n v="100"/>
  </r>
  <r>
    <s v="Accion_1033"/>
    <s v="Revisar, actualizar, modificar y/o retirar, el Procedimiento 2-GPM-TM-3-3.6 de Gestión de Certificados de Disponibilidad Presupuestal para Proyectos Transmilenio."/>
    <s v="Debilidades en la determinación de los criterios y métodos necesarios para asegurarse de que tanto la operación, como el control del proceso sean eficaces y eficientes,"/>
    <x v="0"/>
    <x v="0"/>
    <s v="Consuelo Mercedes Russi Suarez - ccrussis1"/>
    <x v="7"/>
    <s v="Edgar Francisco Uribe Ramos - peuriber1"/>
    <s v="Claudia Ximena Moya Hederich - ccmoyahe1"/>
    <d v="2017-10-26T00:00:00"/>
    <x v="131"/>
    <n v="100"/>
  </r>
  <r>
    <s v="Accion_1034"/>
    <s v="Revisar, actualizar, modificar y/o retirar, el Instructivo IN-IN-01 de Coordinación de Convenios Interadministrativos para Intervención de la Infraestructura Vial y Espacio Público."/>
    <s v="Debilidades en la determinación de los criterios y métodos necesarios para asegurarse de que tanto la operación, como el control del proceso sean eficaces y eficientes,"/>
    <x v="0"/>
    <x v="0"/>
    <s v="Consuelo Mercedes Russi Suarez - ccrussis1"/>
    <x v="7"/>
    <s v="Edgar Francisco Uribe Ramos - peuriber1"/>
    <s v="Claudia Ximena Moya Hederich - ccmoyahe1"/>
    <d v="2017-10-26T00:00:00"/>
    <x v="131"/>
    <n v="100"/>
  </r>
  <r>
    <s v="Accion_1035"/>
    <s v="Revisar, ajustar y/o actualizar el marco normativo contemplado en el normograma frente a lo establecido en los procedimientos, guías e instructivos asociados al proceso, con la participación del equipo de personal de la SGDU y SGI que interviene en el proceso."/>
    <s v="Revisión del marco normativo"/>
    <x v="0"/>
    <x v="0"/>
    <s v="Consuelo Mercedes Russi Suarez - ccrussis1"/>
    <x v="13"/>
    <s v="William Hernan Rodriguez Castellanos - pwrodrig1"/>
    <s v="Blanca Nubia Penuela Roa - cbpenuel1"/>
    <d v="2017-10-26T00:00:00"/>
    <x v="66"/>
    <n v="100"/>
  </r>
  <r>
    <s v="Accion_1036"/>
    <s v="Remitir a la SGJ, el normograma ajustado y/o actualizado para su revisión, visto bueno y posterior publicación en la intranet - mapa de procesos."/>
    <s v="Revisión del marco normativo"/>
    <x v="0"/>
    <x v="0"/>
    <s v="Consuelo Mercedes Russi Suarez - ccrussis1"/>
    <x v="13"/>
    <s v="William Hernan Rodriguez Castellanos - pwrodrig1"/>
    <s v="Blanca Nubia Penuela Roa - cbpenuel1"/>
    <d v="2017-10-26T00:00:00"/>
    <x v="66"/>
    <n v="100"/>
  </r>
  <r>
    <s v="Accion_1037"/>
    <s v="Solicitar socialización sobre el manejo de archivos físicos y magnéticos a la Subdirección Técnica de Recursos Físicos y a la Subdirección Técnica de Recursos Tecnológicos."/>
    <s v="No conformidad numeral 4.2.4 control de registros"/>
    <x v="2"/>
    <x v="0"/>
    <s v="Fernando Garavito Guerra - pfgaravi1"/>
    <x v="28"/>
    <s v="Natalia Mora Rozo - tppnmoraro1"/>
    <s v="Sandra Yazmin Espinosa Valbuena - csespino1"/>
    <d v="2017-10-16T00:00:00"/>
    <x v="66"/>
    <n v="100"/>
  </r>
  <r>
    <s v="Accion_1038"/>
    <s v="Solicitar revisión de ajuste a las tablas de retención documental de la DTE a la Subdirección Técnica de Recursos Físicos STRF"/>
    <s v="No conformidad numeral 4.2.4 control de registros"/>
    <x v="2"/>
    <x v="0"/>
    <s v="Fernando Garavito Guerra - pfgaravi1"/>
    <x v="28"/>
    <s v="Natalia Mora Rozo - tppnmoraro1"/>
    <s v="Sandra Yazmin Espinosa Valbuena - csespino1"/>
    <d v="2017-10-16T00:00:00"/>
    <x v="66"/>
    <n v="100"/>
  </r>
  <r>
    <s v="Accion_1039"/>
    <s v="Actualizar la caracterización del proceso de Gestión Social y Participación Ciudadana"/>
    <s v="Documentación desactualizada"/>
    <x v="0"/>
    <x v="0"/>
    <s v="Camilo Oswaldo Barajas Sierra - pcbaraja1"/>
    <x v="12"/>
    <s v="Lucy Molano Rodriguez - plmolano1"/>
    <s v="Luisa Fernanda Aguilar Peña - plaguila2"/>
    <d v="2017-10-01T00:00:00"/>
    <x v="66"/>
    <n v="100"/>
  </r>
  <r>
    <s v="Accion_1040"/>
    <s v="Construir dos procedimientos de Gestión Social, uno para la etapa de Factibilidad y Estudios y Diseños y otro para las etapas de Construcción y Mantenimiento"/>
    <s v="Documentación desactualizada"/>
    <x v="0"/>
    <x v="0"/>
    <s v="Camilo Oswaldo Barajas Sierra - pcbaraja1"/>
    <x v="12"/>
    <s v="Lucy Molano Rodriguez - plmolano1"/>
    <s v="Luisa Fernanda Aguilar Peña - plaguila2"/>
    <d v="2017-10-01T00:00:00"/>
    <x v="132"/>
    <n v="100"/>
  </r>
  <r>
    <s v="Accion_1041"/>
    <s v="Actualizar la cartilla de trámites y servicios y publicar versión actualizada en intranet e internet"/>
    <s v="Documentación desactualizada"/>
    <x v="0"/>
    <x v="0"/>
    <s v="Camilo Oswaldo Barajas Sierra - pcbaraja1"/>
    <x v="12"/>
    <s v="Lucy Molano Rodriguez - plmolano1"/>
    <s v="Luisa Fernanda Aguilar Peña - plaguila2"/>
    <d v="2017-10-01T00:00:00"/>
    <x v="85"/>
    <n v="100"/>
  </r>
  <r>
    <s v="Accion_1042"/>
    <s v="Solicitar a OAP la publicación en intranet del seguimiento al plan de tratamiento de riesgos remitido el 6 de septiembre por correo electrónico."/>
    <s v="Planes de tratamiento sin actualizar"/>
    <x v="0"/>
    <x v="0"/>
    <s v="Camilo Oswaldo Barajas Sierra - pcbaraja1"/>
    <x v="12"/>
    <s v="Lucy Molano Rodriguez - plmolano1"/>
    <s v="Luisa Fernanda Aguilar Peña - plaguila2"/>
    <d v="2017-10-01T00:00:00"/>
    <x v="85"/>
    <n v="100"/>
  </r>
  <r>
    <s v="Accion_1043"/>
    <s v="Revisar en su totalidad el procedimiento &quot;PR-CI-01 Aplicación de la Garantía Única en su Amparo Estabilidad y Calidad de contratos de obra&quot;, a fin de actualizar el marco normativo e identificar si requiere alguna modificación adicional."/>
    <s v="CAMBIOS EN LA NORMATIVIDAD DEL PROCEDIMIENTO"/>
    <x v="0"/>
    <x v="0"/>
    <s v="Fabio Luis Ayala Rodriguez - pfayalar1"/>
    <x v="24"/>
    <s v="Gustavo Montano Rodriguez - pgmontan1"/>
    <s v="Pilar Perez Mesa - cpperezm1"/>
    <d v="2017-10-30T00:00:00"/>
    <x v="124"/>
    <n v="100"/>
  </r>
  <r>
    <s v="Accion_1044"/>
    <s v="Actualizar el procedimiento PRPE03 DIRECCIONAMIENTO_ESTRATÉGICO, para incluir la consolidación final de un informe y su respectiva socialización"/>
    <s v="Seguimiento Plataforma Estratégica"/>
    <x v="2"/>
    <x v="0"/>
    <s v="Yully Maritza Montenegro Suarez - cymonten1"/>
    <x v="2"/>
    <s v="Isauro Cabrera Vega - picabrer1"/>
    <s v="Paula Juliana Serrano Serrano - cpserran1"/>
    <d v="2017-11-30T00:00:00"/>
    <x v="113"/>
    <n v="100"/>
  </r>
  <r>
    <s v="Accion_1045"/>
    <s v="1. Sensbilización de los cambios mas relevantes en la metodología de riesgos."/>
    <s v="Metodología Gestión de Riesgos"/>
    <x v="0"/>
    <x v="0"/>
    <s v="Yully Maritza Montenegro Suarez - cymonten1"/>
    <x v="2"/>
    <s v="Isauro Cabrera Vega - picabrer1"/>
    <s v="Paula Juliana Serrano Serrano - cpserran1"/>
    <d v="2018-02-01T00:00:00"/>
    <x v="113"/>
    <n v="100"/>
  </r>
  <r>
    <s v="Accion_1046"/>
    <s v="2. Revisión de los instrumentos asociados a la descripción de los controles de los riesgos y si es pertinente realizar los ajustes a la metodología."/>
    <s v="Metodología Gestión de Riesgos"/>
    <x v="0"/>
    <x v="0"/>
    <s v="Yully Maritza Montenegro Suarez - cymonten1"/>
    <x v="2"/>
    <s v="Isauro Cabrera Vega - picabrer1"/>
    <s v="Paula Juliana Serrano Serrano - cpserran1"/>
    <d v="2018-02-01T00:00:00"/>
    <x v="113"/>
    <n v="100"/>
  </r>
  <r>
    <s v="Accion_1047"/>
    <s v="Informar por Memorando al a DTGC, la necesidad de incluir para los contratos como el mencionado en este hallazgo, para que se incluya como clausula general, lo relacionado como Acuerdos de confidencialidad."/>
    <s v="Acuerdos de Confidencialidad"/>
    <x v="0"/>
    <x v="0"/>
    <s v="Yully Maritza Montenegro Suarez - cymonten1"/>
    <x v="2"/>
    <s v="Isauro Cabrera Vega - picabrer1"/>
    <s v="Paula Juliana Serrano Serrano - cpserran1"/>
    <d v="2017-11-01T00:00:00"/>
    <x v="85"/>
    <n v="100"/>
  </r>
  <r>
    <s v="Accion_1048"/>
    <s v="1. Inclusión en el normograma de las normas asociadas al PDD, estatuto de Planeación, presupuesto, resolución manual de riesgos, conforme al hallazgo de la auditoría."/>
    <s v="Control de Documentos"/>
    <x v="1"/>
    <x v="0"/>
    <s v="Yully Maritza Montenegro Suarez - cymonten1"/>
    <x v="2"/>
    <s v="Isauro Cabrera Vega - picabrer1"/>
    <s v="Paula Juliana Serrano Serrano - cpserran1"/>
    <d v="2017-11-01T00:00:00"/>
    <x v="104"/>
    <n v="100"/>
  </r>
  <r>
    <s v="Accion_1049"/>
    <s v="2. Se realizó el retiro de la Matriz de riesgos desactualizada en el mes de septiembre de 2017. Actualizar en la intranet periódicamente las matrices de riesgos conforme a los cambios que se presentan en las mismas."/>
    <s v="Control de Documentos"/>
    <x v="0"/>
    <x v="0"/>
    <s v="Yully Maritza Montenegro Suarez - cymonten1"/>
    <x v="2"/>
    <s v="Isauro Cabrera Vega - picabrer1"/>
    <s v="Paula Juliana Serrano Serrano - cpserran1"/>
    <d v="2017-11-01T00:00:00"/>
    <x v="104"/>
    <n v="100"/>
  </r>
  <r>
    <s v="Accion_1050"/>
    <s v="3. Se realizará sensiblización al profesional contratista que publicó el manual de riesgos para el adecuado registro de las fechas para posteriores actualizaciones de documentos."/>
    <s v="Control de Documentos"/>
    <x v="0"/>
    <x v="0"/>
    <s v="Yully Maritza Montenegro Suarez - cymonten1"/>
    <x v="2"/>
    <s v="Isauro Cabrera Vega - picabrer1"/>
    <s v="Paula Juliana Serrano Serrano - cpserran1"/>
    <d v="2017-11-01T00:00:00"/>
    <x v="104"/>
    <n v="100"/>
  </r>
  <r>
    <s v="Accion_1051"/>
    <s v="1. Elaborar los informes trimestrales de indicadores por dependencia según los criterios de la guía de seguimiento."/>
    <s v="Reporte y seguimiento de indicadores de gestión"/>
    <x v="0"/>
    <x v="0"/>
    <s v="Yully Maritza Montenegro Suarez - cymonten1"/>
    <x v="2"/>
    <s v="Isauro Cabrera Vega - picabrer1"/>
    <s v="Paula Juliana Serrano Serrano - cpserran1"/>
    <d v="2017-11-01T00:00:00"/>
    <x v="113"/>
    <n v="100"/>
  </r>
  <r>
    <s v="Accion_1052"/>
    <s v="2. Sensibilización de la nueva guía de seguimiento a la gestión versión 4.0."/>
    <s v="Reporte y seguimiento de indicadores de gestión"/>
    <x v="0"/>
    <x v="0"/>
    <s v="Yully Maritza Montenegro Suarez - cymonten1"/>
    <x v="2"/>
    <s v="Isauro Cabrera Vega - picabrer1"/>
    <s v="Paula Juliana Serrano Serrano - cpserran1"/>
    <d v="2017-11-01T00:00:00"/>
    <x v="113"/>
    <n v="100"/>
  </r>
  <r>
    <s v="Accion_1053"/>
    <s v="3. Control de las solicitudes de modificación de indicadores y/o metas y las respuestas y decisiones sobre éstas."/>
    <s v="Reporte y seguimiento de indicadores de gestión"/>
    <x v="0"/>
    <x v="0"/>
    <s v="Yully Maritza Montenegro Suarez - cymonten1"/>
    <x v="2"/>
    <s v="Isauro Cabrera Vega - picabrer1"/>
    <s v="Paula Juliana Serrano Serrano - cpserran1"/>
    <d v="2017-11-01T00:00:00"/>
    <x v="113"/>
    <n v="100"/>
  </r>
  <r>
    <s v="Accion_1054"/>
    <s v="Se procederá a realizar una revisión del tiempo mencionado para el inicio de obras que está en el Proyecto de Acuerdo y se realizarán los ajustes necesarios"/>
    <s v="INCONSISTENCIA PLAZO INICIO OBRAS"/>
    <x v="0"/>
    <x v="0"/>
    <s v="Consuelo Mercedes Russi Suarez - ccrussis1"/>
    <x v="20"/>
    <s v="Jose Antonio Velandia Clavijo - tppjveland1"/>
    <s v="Svetlana Jimenez Pulido - csjimene1"/>
    <d v="2017-11-02T00:00:00"/>
    <x v="105"/>
    <n v="100"/>
  </r>
  <r>
    <s v="Accion_1055"/>
    <s v="Se realizará la aclaración técnica de que predios serán exentos de cobro"/>
    <s v="Revisar las exenciones de que trata el artículo 12"/>
    <x v="0"/>
    <x v="0"/>
    <s v="Consuelo Mercedes Russi Suarez - ccrussis1"/>
    <x v="20"/>
    <s v="Jose Antonio Velandia Clavijo - tppjveland1"/>
    <s v="Svetlana Jimenez Pulido - csjimene1"/>
    <d v="2017-11-02T00:00:00"/>
    <x v="105"/>
    <n v="100"/>
  </r>
  <r>
    <s v="Accion_1056"/>
    <s v="Se recomendará al área técnica que los proyectos de obra a ser incluidos en los proyectos de Acuerdo de valorización cuenten con estudios y diseños actualizados"/>
    <s v="Proyectos que como resultado de estudios y diseños generen Costos superiores al monto asignado"/>
    <x v="0"/>
    <x v="0"/>
    <s v="Consuelo Mercedes Russi Suarez - ccrussis1"/>
    <x v="20"/>
    <s v="Jose Antonio Velandia Clavijo - tppjveland1"/>
    <s v="Svetlana Jimenez Pulido - csjimene1"/>
    <d v="2017-11-02T00:00:00"/>
    <x v="105"/>
    <n v="100"/>
  </r>
  <r>
    <s v="Accion_1057"/>
    <s v="Anulación de los casos donde no existe terminación y realizar soporte a sistemas para que sean descargados los procesos que ya tenían la actividad K8."/>
    <s v="Actualización 18 expedientes en estado activo pero con última actuación “PROCESO TERMINADO Y PARA ARCHIVO”"/>
    <x v="0"/>
    <x v="0"/>
    <s v="Consuelo Mercedes Russi Suarez - ccrussis1"/>
    <x v="21"/>
    <s v="Carlos Francisco Ramirez Cardenas - pcramire1"/>
    <s v="Tatiana Vanessa Mahecha Valenzuela - ctmahech1"/>
    <d v="2017-11-02T00:00:00"/>
    <x v="85"/>
    <n v="100"/>
  </r>
  <r>
    <s v="Accion_1058"/>
    <s v="Se realizará la verificación de los mencionados procesos, y las actuaciones procesales a que haya lugar."/>
    <s v="3.602 Certificados de Deuda emitidos en los años 2010, 2011 y 2012, respecto de los cuales se podría presumir su prescripción en la actual vigencia."/>
    <x v="0"/>
    <x v="0"/>
    <s v="Consuelo Mercedes Russi Suarez - ccrussis1"/>
    <x v="21"/>
    <s v="Carlos Francisco Ramirez Cardenas - pcramire1"/>
    <s v="Tatiana Vanessa Mahecha Valenzuela - ctmahech1"/>
    <d v="2017-11-02T00:00:00"/>
    <x v="85"/>
    <n v="100"/>
  </r>
  <r>
    <s v="Accion_1059"/>
    <s v="Se realizará la actualización en el aplicativo valoricemos, con las respectivas actividades y así descargar el proceso para su correspondiente envío al archivo de la entidad."/>
    <s v="Expediente 756095, que continúa como responsable de su gestiónla ex-contratista María Isabel Lugo Pulecio"/>
    <x v="0"/>
    <x v="0"/>
    <s v="Consuelo Mercedes Russi Suarez - ccrussis1"/>
    <x v="21"/>
    <s v="Carlos Francisco Ramirez Cardenas - pcramire1"/>
    <s v="Tatiana Vanessa Mahecha Valenzuela - ctmahech1"/>
    <d v="2017-11-02T00:00:00"/>
    <x v="85"/>
    <n v="100"/>
  </r>
  <r>
    <s v="Accion_1060"/>
    <s v="Una jornada de capacitación en cuanto el manejo de la documentación y el archivo de documentos."/>
    <s v="Almacenamiento, la protección, la recuperación, de los registros"/>
    <x v="0"/>
    <x v="0"/>
    <s v="Consuelo Mercedes Russi Suarez - ccrussis1"/>
    <x v="6"/>
    <s v="Ivan Abelardo Sarmiento Galvis - pisarmie1"/>
    <s v="Johana Paola Lamilla Sanchez - cjlamill1"/>
    <d v="2017-11-01T00:00:00"/>
    <x v="125"/>
    <n v="100"/>
  </r>
  <r>
    <s v="Accion_1061"/>
    <s v="Se trasladará y recomendará la atender la observación a la Subdireccion Técnica de Recursos Tecnológicos."/>
    <s v="En las tareas de la EDT registradas en el sistema ZIPA : Gestión de proyectos, no es claro la realización de pruebas de desempeño sobre el sistema de información Valoricemos."/>
    <x v="0"/>
    <x v="0"/>
    <s v="Consuelo Mercedes Russi Suarez - ccrussis1"/>
    <x v="20"/>
    <s v="Jose Antonio Velandia Clavijo - tppjveland1"/>
    <s v="Svetlana Jimenez Pulido - csjimene1"/>
    <d v="2017-11-02T00:00:00"/>
    <x v="85"/>
    <n v="100"/>
  </r>
  <r>
    <s v="Accion_1062"/>
    <s v="Se tendrá en cuenta la prescripción dentro de la matriz de riesgos del proceso, pero solo cuando dentro del expediente de cobro coactivo no se haya gestionado ninguna actividad procesal tendiente al cobro de la obligación."/>
    <s v="En la matriz de riesgo institucional a septiembre de 2017, no se contempla riesgo asociado a la contingencia que se pueda presentar prescripción de la acción de cobro"/>
    <x v="0"/>
    <x v="0"/>
    <s v="Consuelo Mercedes Russi Suarez - ccrussis1"/>
    <x v="21"/>
    <s v="Carlos Francisco Ramirez Cardenas - pcramire1"/>
    <s v="Tatiana Vanessa Mahecha Valenzuela - ctmahech1"/>
    <d v="2017-11-02T00:00:00"/>
    <x v="85"/>
    <n v="100"/>
  </r>
  <r>
    <s v="Accion_1063"/>
    <s v="Generar un memorando al líder funcional del proyecto de implementación del Subsistema de Gestión de Seguridad de la Información, solicitando la apertura del aplicativo CHIE para la revisión y actualización del inventarios de activos de información."/>
    <s v="Activos de información"/>
    <x v="1"/>
    <x v="0"/>
    <s v="Yully Maritza Montenegro Suarez - cymonten1"/>
    <x v="20"/>
    <s v="Jose Antonio Velandia Clavijo - tppjveland1"/>
    <s v="Svetlana Jimenez Pulido - csjimene1"/>
    <d v="2017-11-01T00:00:00"/>
    <x v="66"/>
    <n v="100"/>
  </r>
  <r>
    <s v="Accion_1064"/>
    <s v="Solicitar a la STRT una capacitación a los gestores de información de la DTAV, STOP y STJEF, con el fin de recordar y actualizar los conocimientos sobre el tema"/>
    <s v="Activos de información"/>
    <x v="1"/>
    <x v="0"/>
    <s v="Yully Maritza Montenegro Suarez - cymonten1"/>
    <x v="20"/>
    <s v="Jose Antonio Velandia Clavijo - tppjveland1"/>
    <s v="Svetlana Jimenez Pulido - csjimene1"/>
    <d v="2017-11-01T00:00:00"/>
    <x v="66"/>
    <n v="100"/>
  </r>
  <r>
    <s v="Accion_1065"/>
    <s v="Realizar la revisión y actualización del inventario de activos de información registrados en la DTAV, STOP y STJEF"/>
    <s v="Activos de información"/>
    <x v="1"/>
    <x v="0"/>
    <s v="Yully Maritza Montenegro Suarez - cymonten1"/>
    <x v="20"/>
    <s v="Jose Antonio Velandia Clavijo - tppjveland1"/>
    <s v="Svetlana Jimenez Pulido - csjimene1"/>
    <d v="2017-11-01T00:00:00"/>
    <x v="66"/>
    <n v="100"/>
  </r>
  <r>
    <s v="Accion_1066"/>
    <s v="Solicitar mediante memorando a la Subdirección Técnica de Recursos Físicos un espacio adecuado para almacenar las cajas que no sean de uso frecuente en el proceso, así como los expedientes de cobro coactivo necesarios para la gestión."/>
    <s v="Inspección de puestos de trabajo"/>
    <x v="0"/>
    <x v="0"/>
    <s v="Yully Maritza Montenegro Suarez - cymonten1"/>
    <x v="20"/>
    <s v="Jose Antonio Velandia Clavijo - tppjveland1"/>
    <s v="Svetlana Jimenez Pulido - csjimene1"/>
    <d v="2017-11-01T00:00:00"/>
    <x v="66"/>
    <n v="100"/>
  </r>
  <r>
    <s v="Accion_1067"/>
    <s v="Solicitar a la Subdirección de Recursos Humanos una socialización sobre el procedimiento Identificación de peligros, Evaluación, Valoración de Riesgos y determinación de los controles necesarios, con el fin de que los funcionarios y contratistas de a DTAV, STOP y STJEF, conozcan los riesgos de tener objetos que obstaculicen su espacio de trabajo"/>
    <s v="Inspección de puestos de trabajo"/>
    <x v="0"/>
    <x v="0"/>
    <s v="Yully Maritza Montenegro Suarez - cymonten1"/>
    <x v="20"/>
    <s v="Jose Antonio Velandia Clavijo - tppjveland1"/>
    <s v="Svetlana Jimenez Pulido - csjimene1"/>
    <d v="2017-11-01T00:00:00"/>
    <x v="66"/>
    <n v="100"/>
  </r>
  <r>
    <s v="Accion_1068"/>
    <s v="Solicitar a la Dirección Técnica Administrativa y Financiera, la celeridad en los procesos de digitalización de los expedientes de la STJEF"/>
    <s v="Inspección de puestos de trabajo"/>
    <x v="0"/>
    <x v="0"/>
    <s v="Yully Maritza Montenegro Suarez - cymonten1"/>
    <x v="20"/>
    <s v="Jose Antonio Velandia Clavijo - tppjveland1"/>
    <s v="Svetlana Jimenez Pulido - csjimene1"/>
    <d v="2017-11-01T00:00:00"/>
    <x v="66"/>
    <n v="100"/>
  </r>
  <r>
    <s v="Accion_1069"/>
    <s v="Realizar reuniones con los grupos de trabajo del proceso, para que comprendan la importancia de mantener sus espacios en orden y sin obstáculos"/>
    <s v="Inspección de puestos de trabajo"/>
    <x v="0"/>
    <x v="0"/>
    <s v="Yully Maritza Montenegro Suarez - cymonten1"/>
    <x v="20"/>
    <s v="Jose Antonio Velandia Clavijo - tppjveland1"/>
    <s v="Svetlana Jimenez Pulido - csjimene1"/>
    <d v="2017-11-01T00:00:00"/>
    <x v="66"/>
    <n v="100"/>
  </r>
  <r>
    <s v="Accion_1070"/>
    <s v="Realizar revisiones periódicas de los sitios de trabajo, para que se encuentren libres de obstáculos"/>
    <s v="Inspección de puestos de trabajo"/>
    <x v="0"/>
    <x v="0"/>
    <s v="Yully Maritza Montenegro Suarez - cymonten1"/>
    <x v="20"/>
    <s v="Jose Antonio Velandia Clavijo - tppjveland1"/>
    <s v="Svetlana Jimenez Pulido - csjimene1"/>
    <d v="2017-11-01T00:00:00"/>
    <x v="66"/>
    <n v="100"/>
  </r>
  <r>
    <s v="Accion_1071"/>
    <s v="Se trasladará la observación a la STRF mediante memorando y se hará la recomendación de implementar mas elementos de señalización de rutas de evacuación efectivas y señalización reflectiva para las escaleras"/>
    <s v="Señalización"/>
    <x v="1"/>
    <x v="0"/>
    <s v="Yully Maritza Montenegro Suarez - cymonten1"/>
    <x v="20"/>
    <s v="Jose Antonio Velandia Clavijo - tppjveland1"/>
    <s v="Svetlana Jimenez Pulido - csjimene1"/>
    <d v="2017-11-01T00:00:00"/>
    <x v="66"/>
    <n v="100"/>
  </r>
  <r>
    <s v="Accion_1072"/>
    <s v="Realizar un memorando dirigido a la STRF, donde se recomiende la inclusión de la cláusula ambiental en los contratos de bienes y servicios"/>
    <s v="Incumplimiento Plan de Acción"/>
    <x v="2"/>
    <x v="0"/>
    <s v="Nohra Lucia Forero Cespedes - cnforero2"/>
    <x v="2"/>
    <s v="Isauro Cabrera Vega - picabrer1"/>
    <s v="Paula Juliana Serrano Serrano - cpserran1"/>
    <d v="2017-10-02T00:00:00"/>
    <x v="133"/>
    <n v="100"/>
  </r>
  <r>
    <s v="Accion_1073"/>
    <s v="Realizar un formato de inspección visual de las instalaciones donde tenga punto de agua."/>
    <s v="Incumplimiento Plan de Acción"/>
    <x v="2"/>
    <x v="0"/>
    <s v="Nohra Lucia Forero Cespedes - cnforero2"/>
    <x v="2"/>
    <s v="Isauro Cabrera Vega - picabrer1"/>
    <s v="Paula Juliana Serrano Serrano - cpserran1"/>
    <d v="2017-10-02T00:00:00"/>
    <x v="85"/>
    <n v="100"/>
  </r>
  <r>
    <s v="Accion_1074"/>
    <s v="1. Revisar y estructurar los formatos de auditoría interna y estandarizarlos como parte del SIG."/>
    <s v="Control de registros"/>
    <x v="0"/>
    <x v="0"/>
    <s v="Yully Maritza Montenegro Suarez - cymonten1"/>
    <x v="16"/>
    <s v="Ismael Martinez Guerrero - pimartin1"/>
    <s v="Gloria Nancy Saenz Ruiz - pgsaenzr1"/>
    <d v="2018-01-01T00:00:00"/>
    <x v="134"/>
    <n v="100"/>
  </r>
  <r>
    <s v="Accion_1075"/>
    <s v="2. Realizar un diagnóstico aleatorio de acuerdo con los memorandos generados durante el último semestre, validando la correcta asignación de los expedientes."/>
    <s v="Control de registros"/>
    <x v="0"/>
    <x v="0"/>
    <s v="Yully Maritza Montenegro Suarez - cymonten1"/>
    <x v="16"/>
    <s v="Ismael Martinez Guerrero - pimartin1"/>
    <s v="Gloria Nancy Saenz Ruiz - pgsaenzr1"/>
    <d v="2017-12-01T00:00:00"/>
    <x v="104"/>
    <n v="100"/>
  </r>
  <r>
    <s v="Accion_1076"/>
    <s v="3. Realizar actualización del listado de expedientes del proceso y divulgarlos al personal, asegurando su adecuada asignación."/>
    <s v="Control de registros"/>
    <x v="0"/>
    <x v="0"/>
    <s v="Yully Maritza Montenegro Suarez - cymonten1"/>
    <x v="16"/>
    <s v="Ismael Martinez Guerrero - pimartin1"/>
    <s v="Gloria Nancy Saenz Ruiz - pgsaenzr1"/>
    <d v="2018-02-01T00:00:00"/>
    <x v="134"/>
    <n v="100"/>
  </r>
  <r>
    <s v="Accion_1077"/>
    <s v="4. Realizar verificación trimestral de los expedientes asignados, para garantizar que no sea recurrente la inadecuada asignación de los mismos."/>
    <s v="Control de registros"/>
    <x v="0"/>
    <x v="0"/>
    <s v="Yully Maritza Montenegro Suarez - cymonten1"/>
    <x v="16"/>
    <s v="Ismael Martinez Guerrero - pimartin1"/>
    <s v="Gloria Nancy Saenz Ruiz - pgsaenzr1"/>
    <d v="2018-04-01T00:00:00"/>
    <x v="99"/>
    <n v="100"/>
  </r>
  <r>
    <s v="Accion_1078"/>
    <s v="Revisar la pertinencia del mecanismo para designación de auditores, definido en el procedimiento PREC01 Evaluación independiente y auditorías internas, para asegurar que en la practica el procedimiento sea funcional y operativizado, para alcanzar el objetivo principal del ciclo de auditorías internas."/>
    <s v="Asignación de auditores internos"/>
    <x v="0"/>
    <x v="0"/>
    <s v="Yully Maritza Montenegro Suarez - cymonten1"/>
    <x v="16"/>
    <s v="Ismael Martinez Guerrero - pimartin1"/>
    <s v="Gloria Nancy Saenz Ruiz - pgsaenzr1"/>
    <d v="2017-12-01T00:00:00"/>
    <x v="113"/>
    <n v="100"/>
  </r>
  <r>
    <s v="Accion_1079"/>
    <s v="1. Revisar y analizar los informes de Indicadores de Gestión generados por la OAP, realizando las observaciones correspondientes cuando sea necesario, de acuerdo con el desempeño del proceso."/>
    <s v="Acciones preventivas"/>
    <x v="0"/>
    <x v="0"/>
    <s v="Yully Maritza Montenegro Suarez - cymonten1"/>
    <x v="16"/>
    <s v="Ismael Martinez Guerrero - pimartin1"/>
    <s v="Gloria Nancy Saenz Ruiz - pgsaenzr1"/>
    <d v="2018-01-01T00:00:00"/>
    <x v="135"/>
    <n v="100"/>
  </r>
  <r>
    <s v="Accion_1080"/>
    <s v="2. Atender las recomendaciones realizadas como resultado del desempeño de los indicadores de gestión y demás fuentes de información, como base para la documentación de acciones preventivas desarrolladas por el proceso."/>
    <s v="Acciones preventivas"/>
    <x v="0"/>
    <x v="0"/>
    <s v="Yully Maritza Montenegro Suarez - cymonten1"/>
    <x v="16"/>
    <s v="Ismael Martinez Guerrero - pimartin1"/>
    <s v="Gloria Nancy Saenz Ruiz - pgsaenzr1"/>
    <d v="2018-01-01T00:00:00"/>
    <x v="135"/>
    <n v="100"/>
  </r>
  <r>
    <s v="Accion_1081"/>
    <s v="Diseñar una lista de chequeo donde se relacionen las auditorías realizadas durante 2017 y junto con la Oficina Asesora de Planeación se verificarán los informes emitidos por la Oficina de Control Interno, con el fin de identificar la necesidad de actualizar las dos matrices de riesgos de corrupción y gestión del procesos de gestión financiera"/>
    <s v="No contemplar los resultados de los procesos auditores en la actualización de los Planes de Mejoramiento"/>
    <x v="0"/>
    <x v="0"/>
    <s v="Camilo Oswaldo Barajas Sierra - pcbaraja1"/>
    <x v="26"/>
    <s v="Vladimiro Alberto Estrada Moncayo - pvestrad1"/>
    <s v="Jhon Fredy Ramirez Forero - cjramire7"/>
    <d v="2018-01-01T00:00:00"/>
    <x v="99"/>
    <n v="100"/>
  </r>
  <r>
    <s v="Accion_1082"/>
    <s v="Cambiar el medio de conservación a carpeta y crear expediente virtual en el Sistema de Información ORFEO, e incluir todos los documentos pertinentes al Plan Estratégico de Seguridad Vial"/>
    <s v="Control de registros"/>
    <x v="0"/>
    <x v="0"/>
    <s v="Yully Maritza Montenegro Suarez - cymonten1"/>
    <x v="0"/>
    <s v="Jaime Anaya Blanquicett - tppanayab1"/>
    <s v="Jhoan Estiven Matallana Torres - cjmatall1"/>
    <d v="2017-11-07T00:00:00"/>
    <x v="85"/>
    <n v="100"/>
  </r>
  <r>
    <s v="Accion_1083"/>
    <s v="Documentar la planeación 2018 y la ejecución para: 1. El mantenimiento preventivo y correctivo para las sedes de la Entidad. 2. El mantenimiento preventivo y correctivo para el Parque Automotor de la Entidad"/>
    <s v="Provisión de recursos"/>
    <x v="0"/>
    <x v="0"/>
    <s v="Yully Maritza Montenegro Suarez - cymonten1"/>
    <x v="0"/>
    <s v="Jaime Anaya Blanquicett - tppanayab1"/>
    <s v="Jhoan Estiven Matallana Torres - cjmatall1"/>
    <d v="2017-11-07T00:00:00"/>
    <x v="104"/>
    <n v="100"/>
  </r>
  <r>
    <s v="Accion_1084"/>
    <s v="Diseñar el plan de acción del Plan Estratégico de Seguridad Vial 2018-2019"/>
    <s v="P.E.S.V."/>
    <x v="1"/>
    <x v="0"/>
    <s v="Yully Maritza Montenegro Suarez - cymonten1"/>
    <x v="0"/>
    <s v="Jaime Anaya Blanquicett - tppanayab1"/>
    <s v="Jhoan Estiven Matallana Torres - cjmatall1"/>
    <d v="2017-11-07T00:00:00"/>
    <x v="136"/>
    <n v="100"/>
  </r>
  <r>
    <s v="Accion_1085"/>
    <s v="Establecer y diseñar las actividades correspondientes al Proceso de Recursos Físicos en el Plan Institucional de Seguridad y Salud en el Trabajo para la vigencia 2018"/>
    <s v="Plan de acción SST"/>
    <x v="0"/>
    <x v="0"/>
    <s v="Yully Maritza Montenegro Suarez - cymonten1"/>
    <x v="0"/>
    <s v="Jaime Anaya Blanquicett - tppanayab1"/>
    <s v="Jhoan Estiven Matallana Torres - cjmatall1"/>
    <d v="2017-11-07T00:00:00"/>
    <x v="136"/>
    <n v="100"/>
  </r>
  <r>
    <s v="Accion_1086"/>
    <s v="Evidenciar el Plan de Mantenimiento preventivo y correctivo de vehículos diseñado para la vigencia 2017-2018, cargándolo al aplicativo CHIE"/>
    <s v="Plan de mantenimiento"/>
    <x v="0"/>
    <x v="0"/>
    <s v="Yully Maritza Montenegro Suarez - cymonten1"/>
    <x v="0"/>
    <s v="Jaime Anaya Blanquicett - tppanayab1"/>
    <s v="Jhoan Estiven Matallana Torres - cjmatall1"/>
    <d v="2017-11-07T00:00:00"/>
    <x v="85"/>
    <n v="100"/>
  </r>
  <r>
    <s v="Accion_1087"/>
    <s v="Elaborar un plan de trabajo junto con la OAP para la revisión y actualización de los documentos asociados al Proceso de Recursos Físicos, y que se encuentran publicado en la Intranet de la Entidad"/>
    <s v="Control de documentos"/>
    <x v="0"/>
    <x v="0"/>
    <s v="Yully Maritza Montenegro Suarez - cymonten1"/>
    <x v="0"/>
    <s v="Jaime Anaya Blanquicett - tppanayab1"/>
    <s v="Jhoan Estiven Matallana Torres - cjmatall1"/>
    <d v="2017-11-07T00:00:00"/>
    <x v="136"/>
    <n v="100"/>
  </r>
  <r>
    <s v="Accion_1088"/>
    <s v="Diseñar una herramienta en donde se relacione la información relevante de los procesos de contratación a cargo de la STRF, con la cual se pueda realizar un seguimiento y control a los mismos."/>
    <s v="Acciones preventivas"/>
    <x v="0"/>
    <x v="0"/>
    <s v="Yully Maritza Montenegro Suarez - cymonten1"/>
    <x v="0"/>
    <s v="Jaime Anaya Blanquicett - tppanayab1"/>
    <s v="Jhoan Estiven Matallana Torres - cjmatall1"/>
    <d v="2017-11-07T00:00:00"/>
    <x v="136"/>
    <n v="100"/>
  </r>
  <r>
    <s v="Accion_1089"/>
    <s v="Socialización a los integrantes de la DTP, para la sensibilización, ubicación y diligenciamiento adecuado del Formato FO-IDU-131 ."/>
    <s v="Control de registros"/>
    <x v="0"/>
    <x v="0"/>
    <s v="Yully Maritza Montenegro Suarez - cymonten1"/>
    <x v="10"/>
    <s v="Diana Maria Ramirez Morales - tppdramire2"/>
    <s v="Erika Andrea Prieto Perez - ceprieto1"/>
    <d v="2017-11-03T00:00:00"/>
    <x v="99"/>
    <n v="100"/>
  </r>
  <r>
    <s v="Accion_1090"/>
    <s v="Actualizar y/o ajustar el Procedimiento &quot; PR-DP-096 Estructuración de Procesos Selectivos V 3&quot;, incluyendo la delegación al estructurador del proceso mediante memorando o correo electrónico por parte del Director Técnico del Área o el Coordinador de Estructuración. Sin embargo se debe ajustar el procedimiento para que en ausencia del coordinador de estructuración de planta se nombre mediante comunicación a un funcionario o un contratista de prestación de servicios."/>
    <s v="Control de registros"/>
    <x v="0"/>
    <x v="0"/>
    <s v="Yully Maritza Montenegro Suarez - cymonten1"/>
    <x v="10"/>
    <s v="Diana Maria Ramirez Morales - tppdramire2"/>
    <s v="Erika Andrea Prieto Perez - ceprieto1"/>
    <d v="2017-11-03T00:00:00"/>
    <x v="99"/>
    <n v="100"/>
  </r>
  <r>
    <s v="Accion_1091"/>
    <s v="La DTP instruirá por medio de un correo electrónico a los supervisores de contratos, que los informes mensuales se deberán radicar completos, es decir con todos los componentes, en un solo radicado, atendiendo lo especificado en el Manual de Interventora vigente. En caso de radicaciones incompletas, el informe será rechazado."/>
    <s v="Manual de interventoría"/>
    <x v="1"/>
    <x v="0"/>
    <s v="Yully Maritza Montenegro Suarez - cymonten1"/>
    <x v="10"/>
    <s v="Diana Maria Ramirez Morales - tppdramire2"/>
    <s v="Erika Andrea Prieto Perez - ceprieto1"/>
    <d v="2017-11-03T00:00:00"/>
    <x v="99"/>
    <n v="100"/>
  </r>
  <r>
    <s v="Accion_1092"/>
    <s v="Cumplir con lo establecido en el Manual de Interventoría vigente del IDU, la interventoría debe cumplir su plan de calidad y verificar el cumplimiento del plan de calidad del consultor; así mismo, enviar al IDU una certificación firmada del cumplimiento anexo al informe mensual de interventoría. Todo lo anterior se implementará por medio de reuniones y / o comunicaciones dirigidas a los supervisores e interventores."/>
    <s v="Manual de Interventoría"/>
    <x v="0"/>
    <x v="0"/>
    <s v="Yully Maritza Montenegro Suarez - cymonten1"/>
    <x v="10"/>
    <s v="Diana Maria Ramirez Morales - tppdramire2"/>
    <s v="Erika Andrea Prieto Perez - ceprieto1"/>
    <d v="2017-11-03T00:00:00"/>
    <x v="137"/>
    <n v="100"/>
  </r>
  <r>
    <s v="Accion_1093"/>
    <s v="Revisar con la anticipación necesaria que no se venzan las fechas de las acciones a cumplir, de lo contrario establecer y comunicar a la OCI oportunamente las nuevas fechas de cumplimiento."/>
    <s v="Acciones correctivas"/>
    <x v="0"/>
    <x v="0"/>
    <s v="Yully Maritza Montenegro Suarez - cymonten1"/>
    <x v="10"/>
    <s v="Diana Maria Ramirez Morales - tppdramire2"/>
    <s v="Erika Andrea Prieto Perez - ceprieto1"/>
    <d v="2017-11-03T00:00:00"/>
    <x v="99"/>
    <n v="100"/>
  </r>
  <r>
    <s v="Accion_1094"/>
    <s v="Elaborar el cronograma de los procesos de selección a cargo del área de forma mensual para el 2018, teniendo en cuenta el tiempo requerido y recursos humanos para los factores que impactan en las fechas programadas y por tanto proyectar unos tiempos más amplios."/>
    <s v="Indicadores de gestión"/>
    <x v="0"/>
    <x v="0"/>
    <s v="Yully Maritza Montenegro Suarez - cymonten1"/>
    <x v="10"/>
    <s v="Diana Maria Ramirez Morales - tppdramire2"/>
    <s v="Erika Andrea Prieto Perez - ceprieto1"/>
    <d v="2018-01-01T00:00:00"/>
    <x v="138"/>
    <n v="100"/>
  </r>
  <r>
    <s v="Accion_1095"/>
    <s v="Definir estructura y contenido mínimo del informe de gestión basado en indicadores de gestión, incluir este direccionamiento en la guia de seguimiento a la gestión IDU GU-PE-018."/>
    <s v="Control de registros"/>
    <x v="2"/>
    <x v="0"/>
    <s v="Yully Maritza Montenegro Suarez - cymonten1"/>
    <x v="2"/>
    <s v="Isauro Cabrera Vega - picabrer1"/>
    <s v="Paula Juliana Serrano Serrano - cpserran1"/>
    <d v="2017-10-20T00:00:00"/>
    <x v="66"/>
    <n v="100"/>
  </r>
  <r>
    <s v="Accion_1096"/>
    <s v="Solicitar a la Oficina Asesora de Planeación el ajuste del documento."/>
    <s v="Ajuste al Instructivo -INGC03"/>
    <x v="2"/>
    <x v="0"/>
    <s v="Consuelo Mercedes Russi Suarez - ccrussis1"/>
    <x v="6"/>
    <s v="Ivan Abelardo Sarmiento Galvis - pisarmie1"/>
    <s v="Johana Paola Lamilla Sanchez - cjlamill1"/>
    <d v="2017-11-01T00:00:00"/>
    <x v="123"/>
    <n v="100"/>
  </r>
  <r>
    <s v="Accion_1117"/>
    <s v="Actualizar la Matriz de requisitos del Sistema Integrado de Gestión"/>
    <s v="Matriz de requisitos del Sistema Integrado de Gestión"/>
    <x v="1"/>
    <x v="0"/>
    <s v="Yully Maritza Montenegro Suarez - cymonten1"/>
    <x v="2"/>
    <s v="Isauro Cabrera Vega - picabrer1"/>
    <s v="Paula Juliana Serrano Serrano - cpserran1"/>
    <d v="2017-11-01T00:00:00"/>
    <x v="104"/>
    <n v="100"/>
  </r>
  <r>
    <s v="Accion_1118"/>
    <s v="1.- Oficiar a STRH para que se incluya en el PIC los temas del SGA y SGC"/>
    <s v="Competencia, formación y toma de conciencia"/>
    <x v="1"/>
    <x v="0"/>
    <s v="Yully Maritza Montenegro Suarez - cymonten1"/>
    <x v="2"/>
    <s v="Isauro Cabrera Vega - picabrer1"/>
    <s v="Paula Juliana Serrano Serrano - cpserran1"/>
    <d v="2017-11-01T00:00:00"/>
    <x v="104"/>
    <n v="0"/>
  </r>
  <r>
    <s v="Accion_1119"/>
    <s v="2.- Oficiar a la OAC para que se aumente la cobertura de divulgación de los temas de SST, SGA y SGC"/>
    <s v="Competencia, formación y toma de conciencia"/>
    <x v="0"/>
    <x v="0"/>
    <s v="Yully Maritza Montenegro Suarez - cymonten1"/>
    <x v="2"/>
    <s v="Isauro Cabrera Vega - picabrer1"/>
    <s v="Paula Juliana Serrano Serrano - cpserran1"/>
    <d v="2017-11-01T00:00:00"/>
    <x v="104"/>
    <n v="100"/>
  </r>
  <r>
    <s v="Accion_1120"/>
    <s v="Organizar una mesa de trabajo entre SGGC, OAP, STRF y STRH para generar un Plan de trabajo que incluya, entre otras: 1. Cronograma de acciones de aplicación del programa de orden y aseo 2. Definir estrategia para interiorizar el programa de orden y aseo 3. Revisión de posibles acciones disciplinarias por inclumplimiento al programa de orden y aseo"/>
    <s v="Inspección Puestos de trabajo"/>
    <x v="0"/>
    <x v="0"/>
    <s v="Yully Maritza Montenegro Suarez - cymonten1"/>
    <x v="5"/>
    <s v="Paula Tatiana Arenas Gonzalez - pparenas1"/>
    <s v="Jorge Enrique Sepulveda Afanador - pjsepulv1"/>
    <d v="2017-11-01T00:00:00"/>
    <x v="132"/>
    <n v="100"/>
  </r>
  <r>
    <s v="Accion_1121"/>
    <s v="1.- Verificar y establecer los puntos de control en el procedimiento."/>
    <s v="Control de Producto No Conforme"/>
    <x v="1"/>
    <x v="0"/>
    <s v="Yully Maritza Montenegro Suarez - cymonten1"/>
    <x v="2"/>
    <s v="Isauro Cabrera Vega - picabrer1"/>
    <s v="Paula Juliana Serrano Serrano - cpserran1"/>
    <d v="2017-11-01T00:00:00"/>
    <x v="132"/>
    <n v="100"/>
  </r>
  <r>
    <s v="Accion_1122"/>
    <s v="2.- Solicitar la Divulgación del tema ante OAC"/>
    <s v="Control de Producto No Conforme"/>
    <x v="0"/>
    <x v="0"/>
    <s v="Yully Maritza Montenegro Suarez - cymonten1"/>
    <x v="2"/>
    <s v="Isauro Cabrera Vega - picabrer1"/>
    <s v="Paula Juliana Serrano Serrano - cpserran1"/>
    <d v="2017-11-01T00:00:00"/>
    <x v="132"/>
    <n v="100"/>
  </r>
  <r>
    <s v="Accion_1123"/>
    <s v="Actualizar documentos de acuerdo con cronograma definido"/>
    <s v="Control de documentos"/>
    <x v="0"/>
    <x v="0"/>
    <s v="Yully Maritza Montenegro Suarez - cymonten1"/>
    <x v="2"/>
    <s v="Isauro Cabrera Vega - picabrer1"/>
    <s v="Paula Juliana Serrano Serrano - cpserran1"/>
    <d v="2017-11-01T00:00:00"/>
    <x v="139"/>
    <n v="100"/>
  </r>
  <r>
    <s v="Accion_1124"/>
    <s v="Actualizar documentos de acuerdo con cronograma definido"/>
    <s v="Control de Registros"/>
    <x v="0"/>
    <x v="0"/>
    <s v="Yully Maritza Montenegro Suarez - cymonten1"/>
    <x v="2"/>
    <s v="Isauro Cabrera Vega - picabrer1"/>
    <s v="Paula Juliana Serrano Serrano - cpserran1"/>
    <d v="2017-11-01T00:00:00"/>
    <x v="140"/>
    <n v="100"/>
  </r>
  <r>
    <s v="Accion_1125"/>
    <s v="Generar planes de mejoramiento derivados de la revisión por la dirección realizada en noviembre"/>
    <s v="Mejora Continua"/>
    <x v="0"/>
    <x v="0"/>
    <s v="Yully Maritza Montenegro Suarez - cymonten1"/>
    <x v="2"/>
    <s v="Isauro Cabrera Vega - picabrer1"/>
    <s v="Paula Juliana Serrano Serrano - cpserran1"/>
    <d v="2017-11-01T00:00:00"/>
    <x v="140"/>
    <n v="100"/>
  </r>
  <r>
    <s v="Accion_1126"/>
    <s v="Realizar las actividades y tramites necesarios con el apoyo de los especialistas del área y la OAP, para derogar los procedimientos obsoletos de la DTP."/>
    <s v="Procedimientos desactualizados y obsoletos."/>
    <x v="0"/>
    <x v="0"/>
    <s v="Wilson Guillermo Herrera Reyes - pwherrer1"/>
    <x v="10"/>
    <s v="Diana Maria Ramirez Morales - tppdramire2"/>
    <s v="Gloria Yaneth Arevalo - pgareval1"/>
    <d v="2017-11-18T00:00:00"/>
    <x v="85"/>
    <n v="100"/>
  </r>
  <r>
    <s v="Accion_1127"/>
    <s v="Elaborar y formalizar los procedimientos necesarios y/o que se requieran para el proceso de Factibilidad de Proyectos."/>
    <s v="Procedimientos desactualizados y obsoletos."/>
    <x v="0"/>
    <x v="0"/>
    <s v="Wilson Guillermo Herrera Reyes - pwherrer1"/>
    <x v="10"/>
    <s v="Diana Maria Ramirez Morales - tppdramire2"/>
    <s v="Gloria Yaneth Arevalo - pgareval1"/>
    <d v="2017-11-01T00:00:00"/>
    <x v="128"/>
    <n v="100"/>
  </r>
  <r>
    <s v="Accion_1128"/>
    <s v="Solicitar sensibilización a la STRF (grupo de archivo) sobre la aplicabilidad de las tablas de Retención Documental por medio de la estructura de expedientes del proceso de factibilidad a todo el personal de la DTP."/>
    <s v="Archivo de documentos de productos del proceso en expedientes Orfeo que no corresponden"/>
    <x v="2"/>
    <x v="0"/>
    <s v="Wilson Guillermo Herrera Reyes - pwherrer1"/>
    <x v="10"/>
    <s v="Diana Maria Ramirez Morales - tppdramire2"/>
    <s v="Gloria Yaneth Arevalo - pgareval1"/>
    <d v="2018-02-01T00:00:00"/>
    <x v="134"/>
    <n v="100"/>
  </r>
  <r>
    <s v="Accion_1129"/>
    <s v="Realizar reunión entre la DTP y la OAP para la sensibilización y reporte del Producto No Conforme aplicable al proceso."/>
    <s v="Incumplimiento en presentación de Informe de Producto No conforme"/>
    <x v="2"/>
    <x v="0"/>
    <s v="Wilson Guillermo Herrera Reyes - pwherrer1"/>
    <x v="10"/>
    <s v="Diana Maria Ramirez Morales - tppdramire2"/>
    <s v="Gloria Yaneth Arevalo - pgareval1"/>
    <d v="2018-02-01T00:00:00"/>
    <x v="134"/>
    <n v="100"/>
  </r>
  <r>
    <s v="Accion_1130"/>
    <s v="Enviar a la OAP el informe de producto No Conforme de la vigencia 2017 conforme a lo establecido en las políticas de operación y en el numeral 1.1.6.11 del procedimiento PR AC 05 &quot;Control del producto o servicio no conforme V3.0&quot;."/>
    <s v="Incumplimiento en presentación de Informe de Producto No conforme"/>
    <x v="0"/>
    <x v="0"/>
    <s v="Wilson Guillermo Herrera Reyes - pwherrer1"/>
    <x v="10"/>
    <s v="Diana Maria Ramirez Morales - tppdramire2"/>
    <s v="Gloria Yaneth Arevalo - pgareval1"/>
    <d v="2017-10-20T00:00:00"/>
    <x v="66"/>
    <n v="100"/>
  </r>
  <r>
    <s v="Accion_1131"/>
    <s v="Realizar una inspección visual de las instalaciones de la entidad."/>
    <s v="Incumplimiento Plan de Acción"/>
    <x v="2"/>
    <x v="0"/>
    <s v="Nohra Lucia Forero Cespedes - cnforero2"/>
    <x v="2"/>
    <s v="Isauro Cabrera Vega - picabrer1"/>
    <s v="Paula Juliana Serrano Serrano - cpserran1"/>
    <d v="2017-10-03T00:00:00"/>
    <x v="141"/>
    <n v="100"/>
  </r>
  <r>
    <s v="Accion_1132"/>
    <s v="Realizar la verificación en almenos dos contratos de outsourcing firmados en la presente vigencia que contengan la cláusula ambiental."/>
    <s v="Incumplimiento Plan de Acción"/>
    <x v="2"/>
    <x v="0"/>
    <s v="Nohra Lucia Forero Cespedes - cnforero2"/>
    <x v="2"/>
    <s v="Isauro Cabrera Vega - picabrer1"/>
    <s v="Paula Juliana Serrano Serrano - cpserran1"/>
    <d v="2017-10-03T00:00:00"/>
    <x v="142"/>
    <n v="100"/>
  </r>
  <r>
    <s v="Accion_1133"/>
    <s v="Realizar un estudio para determinar la pertinencia de la Resolución 12069 de 2014 y el término previsto en ella, en lo referente a la STRH, teniendo en cuenta que en la actualidad está la interfaz kactus - Stone, lo que permite que esté disponible desde el 1er día hábil del siguiente mes."/>
    <s v="Reporte pagos laborales a la STPC"/>
    <x v="2"/>
    <x v="0"/>
    <s v="Nohra Lucia Forero Cespedes - cnforero2"/>
    <x v="5"/>
    <s v="Paula Tatiana Arenas Gonzalez - pparenas1"/>
    <s v="Jorge Enrique Sepulveda Afanador - pjsepulv1"/>
    <d v="2017-09-04T00:00:00"/>
    <x v="85"/>
    <n v="100"/>
  </r>
  <r>
    <s v="Accion_1134"/>
    <s v="Solicitar a la STPC la actualización de la Resolución 12069 de 2014, dado que el procedimiento actual difiere del plasmado en la mencionada resolución."/>
    <s v="Reporte pago de incapacidades"/>
    <x v="2"/>
    <x v="0"/>
    <s v="Nohra Lucia Forero Cespedes - cnforero2"/>
    <x v="5"/>
    <s v="Paula Tatiana Arenas Gonzalez - pparenas1"/>
    <s v="Jorge Enrique Sepulveda Afanador - pjsepulv1"/>
    <d v="2017-10-02T00:00:00"/>
    <x v="104"/>
    <n v="100"/>
  </r>
  <r>
    <s v="Accion_1135"/>
    <s v="Dar respuesta a todas y cada una de las observaciones o inconsistencias que el el Ministerio de Hacienda y Crédito Público-MHCP emitió en el informe de inconsistencias a la información reportada en el primer semestre con fecha de corte del 30 de diciembre de 2016."/>
    <s v="Respuesta a Observaciones"/>
    <x v="2"/>
    <x v="0"/>
    <s v="Nohra Lucia Forero Cespedes - cnforero2"/>
    <x v="5"/>
    <s v="Paula Tatiana Arenas Gonzalez - pparenas1"/>
    <s v="Jorge Enrique Sepulveda Afanador - pjsepulv1"/>
    <d v="2017-09-04T00:00:00"/>
    <x v="85"/>
    <n v="100"/>
  </r>
  <r>
    <s v="Accion_1136"/>
    <s v="Impartir instrucción a los servidores para coordinar la forma como se entrega la documentación que debe remitirse a las historias laborales y el momento para hacerlo, así como la persona responsable de canalizarla."/>
    <s v="Historias laborales"/>
    <x v="2"/>
    <x v="0"/>
    <s v="Nohra Lucia Forero Cespedes - cnforero2"/>
    <x v="5"/>
    <s v="Paula Tatiana Arenas Gonzalez - pparenas1"/>
    <s v="Jorge Enrique Sepulveda Afanador - pjsepulv1"/>
    <d v="2017-11-30T00:00:00"/>
    <x v="134"/>
    <n v="100"/>
  </r>
  <r>
    <s v="Accion_1137"/>
    <s v="Realizar el seguimiento semestral al asistente de Kactus, e informar a los servidores que les falte información en el módulo de Biodata y hojas de vida su obligación de hacerlo."/>
    <s v="KACTUS"/>
    <x v="2"/>
    <x v="0"/>
    <s v="Nohra Lucia Forero Cespedes - cnforero2"/>
    <x v="5"/>
    <s v="Paula Tatiana Arenas Gonzalez - pparenas1"/>
    <s v="Jorge Enrique Sepulveda Afanador - pjsepulv1"/>
    <d v="2017-09-04T00:00:00"/>
    <x v="132"/>
    <n v="100"/>
  </r>
  <r>
    <s v="Accion_1138"/>
    <s v="Solicitar a la OAP la corrección del número de versión del instructivo que se encuentra publicado en la intranet."/>
    <s v="Procedimiento Desactualizado"/>
    <x v="2"/>
    <x v="0"/>
    <s v="Nohra Lucia Forero Cespedes - cnforero2"/>
    <x v="5"/>
    <s v="Paula Tatiana Arenas Gonzalez - pparenas1"/>
    <s v="Jorge Enrique Sepulveda Afanador - pjsepulv1"/>
    <d v="2017-09-01T00:00:00"/>
    <x v="143"/>
    <n v="100"/>
  </r>
  <r>
    <s v="Accion_1139"/>
    <s v="Verificar la razón por la cual se incluye esta fecha dado que puede correspornde a la creación del Instituto de Valorización (Hoy IDU) y aclrar la información del acto administrativo de creación del IDU, en la respuesta al reporte de inconsistencias de la información actualizada y enviada al FONCEP y el MHCP."/>
    <s v="Info desactualizada FONCEP"/>
    <x v="2"/>
    <x v="0"/>
    <s v="Nohra Lucia Forero Cespedes - cnforero2"/>
    <x v="5"/>
    <s v="Paula Tatiana Arenas Gonzalez - pparenas1"/>
    <s v="Jorge Enrique Sepulveda Afanador - pjsepulv1"/>
    <d v="2017-09-04T00:00:00"/>
    <x v="85"/>
    <n v="100"/>
  </r>
  <r>
    <s v="Accion_1140"/>
    <s v="Formalizar el formato de Resumen Presupuestal de Nómina."/>
    <s v="Diferencias en formato utilizado - no formalizado"/>
    <x v="0"/>
    <x v="0"/>
    <s v="Nohra Lucia Forero Cespedes - cnforero2"/>
    <x v="5"/>
    <s v="Paula Tatiana Arenas Gonzalez - pparenas1"/>
    <s v="Jorge Enrique Sepulveda Afanador - pjsepulv1"/>
    <d v="2017-09-04T00:00:00"/>
    <x v="133"/>
    <n v="100"/>
  </r>
  <r>
    <s v="Accion_1141"/>
    <s v="Solicitar mediante memorando dirigido a a los jefes sobre el impacto de las capacitaciones realizadas en la vigencia 2016, de tal manera que se pueda evidenciar la aplicación los conceptos y herramientas adquiridas en las capacitaciones realizadas a los servidores."/>
    <s v="Resultado de Capacitaciones"/>
    <x v="2"/>
    <x v="0"/>
    <s v="Nohra Lucia Forero Cespedes - cnforero2"/>
    <x v="5"/>
    <s v="Paula Tatiana Arenas Gonzalez - pparenas1"/>
    <s v="Jorge Enrique Sepulveda Afanador - pjsepulv1"/>
    <d v="2017-09-04T00:00:00"/>
    <x v="144"/>
    <n v="100"/>
  </r>
  <r>
    <s v="Accion_1142"/>
    <s v="Una vez realizados y radicados los estudios previos ante la DTPS, conformar en conjunto mesas de trabajo de tal manera que se puedan realizar los ajustes en el menor tiempo posible y así evitar demoras en el proceso."/>
    <s v="Inicio PIC"/>
    <x v="2"/>
    <x v="0"/>
    <s v="Nohra Lucia Forero Cespedes - cnforero2"/>
    <x v="5"/>
    <s v="Paula Tatiana Arenas Gonzalez - pparenas1"/>
    <s v="Rosa Yadira Montenegro Lancheros - prmonten2"/>
    <d v="2018-02-15T00:00:00"/>
    <x v="137"/>
    <n v="100"/>
  </r>
  <r>
    <s v="Accion_1143"/>
    <s v="Recordar a los servidores púiblicos su obligación de actualizar la Declaración Juramentada de Bienes y Rentas."/>
    <s v="Presentación de Declaración Juramentada de Bienes y Rentas"/>
    <x v="2"/>
    <x v="0"/>
    <s v="Nohra Lucia Forero Cespedes - cnforero2"/>
    <x v="5"/>
    <s v="Paula Tatiana Arenas Gonzalez - pparenas1"/>
    <s v="Rosa Yadira Montenegro Lancheros - prmonten2"/>
    <d v="2017-09-04T00:00:00"/>
    <x v="145"/>
    <n v="100"/>
  </r>
  <r>
    <s v="Accion_1144"/>
    <s v="Enviar a la historia laboral el documento original a la historia laboral correspondiente"/>
    <s v="Acuerdos de Gestión"/>
    <x v="2"/>
    <x v="0"/>
    <s v="Nohra Lucia Forero Cespedes - cnforero2"/>
    <x v="5"/>
    <s v="Paula Tatiana Arenas Gonzalez - pparenas1"/>
    <s v="Jorge Enrique Sepulveda Afanador - pjsepulv1"/>
    <d v="2017-09-01T00:00:00"/>
    <x v="66"/>
    <n v="100"/>
  </r>
  <r>
    <s v="Accion_1145"/>
    <s v="Definir y documentar buenas practicas en el ejercicio del Rol Asesor de los profesionales SIG de la OAP"/>
    <s v="Seguimiento y medición de los procesos"/>
    <x v="2"/>
    <x v="0"/>
    <s v="Yully Maritza Montenegro Suarez - cymonten1"/>
    <x v="2"/>
    <s v="Isauro Cabrera Vega - picabrer1"/>
    <s v="Paula Juliana Serrano Serrano - cpserran1"/>
    <d v="2017-10-20T00:00:00"/>
    <x v="66"/>
    <n v="100"/>
  </r>
  <r>
    <s v="Accion_1146"/>
    <s v="Realizar revisiones aleatorias a las historias laborales para verificar que estén completas."/>
    <s v="Eficacia Acciones"/>
    <x v="2"/>
    <x v="0"/>
    <s v="Nohra Lucia Forero Cespedes - cnforero2"/>
    <x v="5"/>
    <s v="Paula Tatiana Arenas Gonzalez - pparenas1"/>
    <s v="Jorge Enrique Sepulveda Afanador - pjsepulv1"/>
    <d v="2017-11-30T00:00:00"/>
    <x v="134"/>
    <n v="100"/>
  </r>
  <r>
    <s v="Accion_1147"/>
    <s v="Realizar las capacitaciones requeridas para que todos los servidores públicos y/o particulares que intervienen en el proceso, interioricen la ruta de acceso y ubicación del Sistema Integrado de Gestión IDU - SIGI y las directrices de los subsistemas de Calidad, Ambiental, Seguridad de la Información y Seguridad - Salud en el Trabajo."/>
    <s v="Ruta de acceso al SIGI"/>
    <x v="0"/>
    <x v="0"/>
    <s v="Nohra Lucia Forero Cespedes - cnforero2"/>
    <x v="23"/>
    <s v="Federico Alberto Ortega Osorio - cfortega1"/>
    <s v="Oscar Fabian Cortes Manrique - cocortes2"/>
    <d v="2017-11-01T00:00:00"/>
    <x v="66"/>
    <n v="100"/>
  </r>
  <r>
    <s v="Accion_1148"/>
    <s v="Actualizar los Los procedimientos PRC-026 “Medios De omunicación” y PRC-027 “Canales De formación” se encuentran desactualizados, al igual que la matriz de Riesgos del Proceso"/>
    <s v="Documentación Desactualizada"/>
    <x v="1"/>
    <x v="0"/>
    <s v="Nohra Lucia Forero Cespedes - cnforero2"/>
    <x v="23"/>
    <s v="Federico Alberto Ortega Osorio - cfortega1"/>
    <s v="Oscar Fabian Cortes Manrique - cocortes2"/>
    <d v="2017-11-01T00:00:00"/>
    <x v="124"/>
    <n v="100"/>
  </r>
  <r>
    <s v="Accion_1149"/>
    <s v="Actualizar, registrar o evaluar la pertinencia de los formatos FO-CO-01, FO-GG-210/211/212/213/215"/>
    <s v="Uso de Formatos"/>
    <x v="1"/>
    <x v="0"/>
    <s v="Nohra Lucia Forero Cespedes - cnforero2"/>
    <x v="23"/>
    <s v="Federico Alberto Ortega Osorio - cfortega1"/>
    <s v="Oscar Fabian Cortes Manrique - cocortes2"/>
    <d v="2017-11-01T00:00:00"/>
    <x v="124"/>
    <n v="100"/>
  </r>
  <r>
    <s v="Accion_1150"/>
    <s v="Efectuar semestralmente una encuesta de satisfacción a los funcionarios y contratistas del IDU, sobre los servicios prestados por la OAC"/>
    <s v="Incumpliendo lo establecido en el numeral 8.2.3"/>
    <x v="0"/>
    <x v="0"/>
    <s v="Nohra Lucia Forero Cespedes - cnforero2"/>
    <x v="23"/>
    <s v="Federico Alberto Ortega Osorio - cfortega1"/>
    <s v="Oscar Fabian Cortes Manrique - cocortes2"/>
    <d v="2017-11-01T00:00:00"/>
    <x v="66"/>
    <n v="100"/>
  </r>
  <r>
    <s v="Accion_1151"/>
    <s v="Caracterizar un indicador de gestión para la vigencia 2018, el cual es el siguiente: &quot;Cumplimiento de los términos legales en cada una de las etapas procesales, concretamente en las etapas de indagación, investigación y juicio de los procesos disciplinarios aperturados a partir de 2018&quot;."/>
    <s v="Seguimiento y medición del proceso"/>
    <x v="0"/>
    <x v="0"/>
    <s v="Yully Maritza Montenegro Suarez - cymonten1"/>
    <x v="22"/>
    <s v="Patricia Del Pilar Zapata Oliveros - ppzapata1"/>
    <s v="Victor Javier Sanchez Melo - pvsanche1"/>
    <d v="2018-01-05T00:00:00"/>
    <x v="146"/>
    <n v="100"/>
  </r>
  <r>
    <s v="Accion_1152"/>
    <s v="Gestionar la contratación de contratistas y vinculación de planta."/>
    <s v="Recurso Humano"/>
    <x v="0"/>
    <x v="0"/>
    <s v="Yully Maritza Montenegro Suarez - cymonten1"/>
    <x v="22"/>
    <s v="Patricia Del Pilar Zapata Oliveros - ppzapata1"/>
    <s v="Denix Clariveht Martinez Rojas - pdmartin2"/>
    <d v="2017-10-01T00:00:00"/>
    <x v="66"/>
    <n v="100"/>
  </r>
  <r>
    <s v="Accion_1153"/>
    <s v="Diseñar un cronograma de actividades que cumpla con la información enunciada en la caracterización en relación a destinatarios, temas y estrategias para el desarrollo de la labor preventiva, que se ejecutará en el 2018"/>
    <s v="Control de registros"/>
    <x v="0"/>
    <x v="0"/>
    <s v="Yully Maritza Montenegro Suarez - cymonten1"/>
    <x v="22"/>
    <s v="Patricia Del Pilar Zapata Oliveros - ppzapata1"/>
    <s v="Victor Javier Sanchez Melo - pvsanche1"/>
    <d v="2017-12-01T00:00:00"/>
    <x v="87"/>
    <n v="100"/>
  </r>
  <r>
    <s v="Accion_1154"/>
    <s v="Se efectuó una reunión con la jefe de la OCD donde se verificó e informó a la líder, que efectivamente si se lleva control sobre la información critica y sensible generada por los funcionarios y contratistas que se desvinculan de la OCD"/>
    <s v="Activos de información"/>
    <x v="0"/>
    <x v="0"/>
    <s v="Yully Maritza Montenegro Suarez - cymonten1"/>
    <x v="22"/>
    <s v="Patricia Del Pilar Zapata Oliveros - ppzapata1"/>
    <s v="Victor Javier Sanchez Melo - pvsanche1"/>
    <d v="2017-11-01T00:00:00"/>
    <x v="113"/>
    <n v="100"/>
  </r>
  <r>
    <s v="Accion_1155"/>
    <s v="Respecto a los activos de información de la OCD se efectuará una actualización de dichos activos en el aplicativo correspondiente, de acuerdo con los lineamientos y cronograma que establezca el líder del proceso"/>
    <s v="Activos de información"/>
    <x v="0"/>
    <x v="0"/>
    <s v="Yully Maritza Montenegro Suarez - cymonten1"/>
    <x v="22"/>
    <s v="Patricia Del Pilar Zapata Oliveros - ppzapata1"/>
    <s v="Victor Javier Sanchez Melo - pvsanche1"/>
    <d v="2017-11-01T00:00:00"/>
    <x v="113"/>
    <n v="100"/>
  </r>
  <r>
    <s v="Accion_1156"/>
    <s v="Revisar el marco normativo aplicable al proceso de Gestión Predial y remitirlo a la SGJ, responsable de la publicación y actualización del normograma"/>
    <s v="Normograma del proceso"/>
    <x v="0"/>
    <x v="0"/>
    <s v="Yully Maritza Montenegro Suarez - cymonten1"/>
    <x v="11"/>
    <s v="Maria Del Pilar Grajales Restrepo - pmgrajal1"/>
    <s v="Piedad Nieto Pabon - cpnietop1"/>
    <d v="2017-10-15T00:00:00"/>
    <x v="66"/>
    <n v="100"/>
  </r>
  <r>
    <s v="Accion_1157"/>
    <s v="Actualizar el manual de administración del riesgo."/>
    <s v="Acciones para tratar riesgos y oportunidades"/>
    <x v="0"/>
    <x v="0"/>
    <s v="Adriana Mabel Nino Acosta - paninoac1"/>
    <x v="1"/>
    <s v="Hector Pulido Moreno - phpulido1"/>
    <s v="Hector Andres Mafla Trujillo - phmaflat1"/>
    <d v="2017-12-01T00:00:00"/>
    <x v="124"/>
    <n v="100"/>
  </r>
  <r>
    <s v="Accion_1158"/>
    <s v="Realizar dos (2) campañas de divulgación sobre la declaración de aplicabilidad del SGSI"/>
    <s v="Acciones para tratar riesgos y oportunidades"/>
    <x v="0"/>
    <x v="0"/>
    <s v="Adriana Mabel Nino Acosta - paninoac1"/>
    <x v="1"/>
    <s v="Hector Pulido Moreno - phpulido1"/>
    <s v="Hugo Fernando Ramirez Ospina - chramire8"/>
    <d v="2017-11-07T00:00:00"/>
    <x v="66"/>
    <n v="100"/>
  </r>
  <r>
    <s v="Accion_1159"/>
    <s v="Actualizar el procedimiento PR-TI-16 Gestión de la Capacidad y Disponibilidad, para hacer la inclusión de las consolas de monitoreo."/>
    <s v="Gestión de capacidad y disponibilidad"/>
    <x v="1"/>
    <x v="0"/>
    <s v="Adriana Mabel Nino Acosta - paninoac1"/>
    <x v="1"/>
    <s v="Hector Pulido Moreno - phpulido1"/>
    <s v="Hugo Fernando Ramirez Ospina - chramire8"/>
    <d v="2018-02-01T00:00:00"/>
    <x v="113"/>
    <n v="100"/>
  </r>
  <r>
    <s v="Accion_1160"/>
    <s v="Divulgar el nuevo procedimiento, el formato asociado y su objetivo final"/>
    <s v="Gestión de capacidad y disponibilidad"/>
    <x v="1"/>
    <x v="0"/>
    <s v="Adriana Mabel Nino Acosta - paninoac1"/>
    <x v="1"/>
    <s v="Hector Pulido Moreno - phpulido1"/>
    <s v="Hector Andres Mafla Trujillo - phmaflat1"/>
    <d v="2018-02-01T00:00:00"/>
    <x v="99"/>
    <n v="100"/>
  </r>
  <r>
    <s v="Accion_1161"/>
    <s v="Divulgar el nuevo procedimiento de desarrollo de soluciones de TI y los controles asociados"/>
    <s v="Declaración de aplicabilidad"/>
    <x v="0"/>
    <x v="0"/>
    <s v="Adriana Mabel Nino Acosta - paninoac1"/>
    <x v="1"/>
    <s v="Hector Pulido Moreno - phpulido1"/>
    <s v="Hector Pulido Moreno - phpulido1"/>
    <d v="2018-02-01T00:00:00"/>
    <x v="99"/>
    <n v="100"/>
  </r>
  <r>
    <s v="Accion_1162"/>
    <s v="Divulgar el nuevo procedimiento de desarrollo de soluciones de TI y los controles asociados"/>
    <s v="Prueba de aceptación de sistemas"/>
    <x v="0"/>
    <x v="0"/>
    <s v="Adriana Mabel Nino Acosta - paninoac1"/>
    <x v="1"/>
    <s v="Hector Pulido Moreno - phpulido1"/>
    <s v="Hector Pulido Moreno - phpulido1"/>
    <d v="2018-02-01T00:00:00"/>
    <x v="99"/>
    <n v="100"/>
  </r>
  <r>
    <s v="Accion_1163"/>
    <s v="Fortalecer la estrategia de comunicaciones relacionada con el SGSI."/>
    <s v="Acuerdo de confidencialidad con terceros"/>
    <x v="0"/>
    <x v="0"/>
    <s v="Adriana Mabel Nino Acosta - paninoac1"/>
    <x v="1"/>
    <s v="Hector Pulido Moreno - phpulido1"/>
    <s v="Hector Andres Mafla Trujillo - phmaflat1"/>
    <d v="2018-02-01T00:00:00"/>
    <x v="125"/>
    <n v="100"/>
  </r>
  <r>
    <s v="Accion_1164"/>
    <s v="Elaborar y gestionar la divulgación de una cartilla digital sobre las responsabilidades de la Gente IDU ante el SGSI"/>
    <s v="Acuerdo de confidencialidad con terceros"/>
    <x v="0"/>
    <x v="0"/>
    <s v="Adriana Mabel Nino Acosta - paninoac1"/>
    <x v="1"/>
    <s v="Hector Pulido Moreno - phpulido1"/>
    <s v="Hector Andres Mafla Trujillo - phmaflat1"/>
    <d v="2017-11-01T00:00:00"/>
    <x v="124"/>
    <n v="100"/>
  </r>
  <r>
    <s v="Accion_1165"/>
    <s v="Solicitar al líder del SIG que se evalué la pertinencia de publicar los documentos propios de los subsistemas de gestión como el SGSI, con códigos transversales que se entiendan como de propiedad y uso de toda la Gente IDU."/>
    <s v="Acuerdo de confidencialidad con terceros"/>
    <x v="0"/>
    <x v="0"/>
    <s v="Adriana Mabel Nino Acosta - paninoac1"/>
    <x v="1"/>
    <s v="Hector Pulido Moreno - phpulido1"/>
    <s v="Hector Andres Mafla Trujillo - phmaflat1"/>
    <d v="2017-11-07T00:00:00"/>
    <x v="147"/>
    <n v="100"/>
  </r>
  <r>
    <s v="Accion_1166"/>
    <s v="Ajustar el procedimiento PR-TI-13 Gestión de Activos de Información en cuanto a la periodicidad de la actualización del inventario y el mecanismo de publicación del reporte."/>
    <s v="Gestión de Activos de Información"/>
    <x v="0"/>
    <x v="0"/>
    <s v="Adriana Mabel Nino Acosta - paninoac1"/>
    <x v="1"/>
    <s v="Hector Pulido Moreno - phpulido1"/>
    <s v="Hector Andres Mafla Trujillo - phmaflat1"/>
    <d v="2017-12-11T00:00:00"/>
    <x v="113"/>
    <n v="100"/>
  </r>
  <r>
    <s v="Accion_1167"/>
    <s v="Realizar al menos una sesión de sensibilización a los gestores de activos organizacionales, previa a la actualización del inventario."/>
    <s v="Gestión de Activos de Información"/>
    <x v="0"/>
    <x v="0"/>
    <s v="Adriana Mabel Nino Acosta - paninoac1"/>
    <x v="1"/>
    <s v="Hector Pulido Moreno - phpulido1"/>
    <s v="Erika Liliana Villamizar Torres - cevillam3"/>
    <d v="2018-04-01T00:00:00"/>
    <x v="148"/>
    <n v="100"/>
  </r>
  <r>
    <s v="Accion_1168"/>
    <s v="Realizar una (1) campaña de divulgación sobre la importancia del inventario de activos organizacionales."/>
    <s v="Gestión de Activos de Información"/>
    <x v="0"/>
    <x v="0"/>
    <s v="Adriana Mabel Nino Acosta - paninoac1"/>
    <x v="1"/>
    <s v="Hector Pulido Moreno - phpulido1"/>
    <s v="Hector Andres Mafla Trujillo - phmaflat1"/>
    <d v="2018-08-01T00:00:00"/>
    <x v="148"/>
    <n v="100"/>
  </r>
  <r>
    <s v="Accion_1169"/>
    <s v="Realizar una (1) campaña de divulgación sobre la importancia del correcto uso de las carpetas compartidas."/>
    <s v="Respaldo de la información"/>
    <x v="0"/>
    <x v="0"/>
    <s v="Adriana Mabel Nino Acosta - paninoac1"/>
    <x v="1"/>
    <s v="Hector Pulido Moreno - phpulido1"/>
    <s v="Hector Andres Mafla Trujillo - phmaflat1"/>
    <d v="2018-01-22T00:00:00"/>
    <x v="99"/>
    <n v="100"/>
  </r>
  <r>
    <s v="Accion_1170"/>
    <s v="Informar a los propietarios de los sistemas de información, la periodicidad y tipología de las copias de seguridad que se realizan."/>
    <s v="Respaldo de la información"/>
    <x v="0"/>
    <x v="0"/>
    <s v="Adriana Mabel Nino Acosta - paninoac1"/>
    <x v="1"/>
    <s v="Hector Pulido Moreno - phpulido1"/>
    <s v="Marco Fidel Guerrero Parada - pmguerre1"/>
    <d v="2017-12-01T00:00:00"/>
    <x v="124"/>
    <n v="100"/>
  </r>
  <r>
    <s v="Accion_1171"/>
    <s v="Incluir la política dentro del procedimiento de Gestión de cobro coactivo, describiendo en ella que los términos y tiempos son los establecidos en la ley correspondiente."/>
    <s v="Política de operación"/>
    <x v="0"/>
    <x v="0"/>
    <s v="Yully Maritza Montenegro Suarez - cymonten1"/>
    <x v="21"/>
    <s v="Carlos Francisco Ramirez Cardenas - pcramire1"/>
    <s v="Tatiana Vanessa Mahecha Valenzuela - ctmahech1"/>
    <d v="2017-11-30T00:00:00"/>
    <x v="118"/>
    <n v="100"/>
  </r>
  <r>
    <s v="Accion_1172"/>
    <s v="Realizar actualización de procedimientos"/>
    <s v="IMPLEMENTAR MECANISMOS EFECTIVOS DE CONTROL QUE ASEGUREN LA PUBLICACIÓN OPORTUNA"/>
    <x v="0"/>
    <x v="0"/>
    <s v="Consuelo Mercedes Russi Suarez - ccrussis1"/>
    <x v="25"/>
    <s v="Ferney Baquero Figueredo - pfbaquer1"/>
    <s v="Clara Puerto Cardoso - pcpuerto1"/>
    <d v="2018-02-15T00:00:00"/>
    <x v="149"/>
    <n v="100"/>
  </r>
  <r>
    <s v="Accion_1173"/>
    <s v="Reforzar las jornadas de capacitación que se llevan a cabo en la DTPS"/>
    <s v="INTERIORIZAR EN LA DTPS, EL CONTENIDO DE LOS PROCEMIENTOS"/>
    <x v="0"/>
    <x v="0"/>
    <s v="Consuelo Mercedes Russi Suarez - ccrussis1"/>
    <x v="25"/>
    <s v="Ferney Baquero Figueredo - pfbaquer1"/>
    <s v="Clara Puerto Cardoso - pcpuerto1"/>
    <d v="2018-02-15T00:00:00"/>
    <x v="74"/>
    <n v="100"/>
  </r>
  <r>
    <s v="Accion_1174"/>
    <s v="Contar personal profesional y técnico para actividades administrativas"/>
    <s v="FORMULAR Y EJECUTAR PLAN, TENDIENTE A ACTUALIZAR LAS PUBLICACIONES CAV"/>
    <x v="0"/>
    <x v="0"/>
    <s v="Consuelo Mercedes Russi Suarez - ccrussis1"/>
    <x v="25"/>
    <s v="Ferney Baquero Figueredo - pfbaquer1"/>
    <s v="Sayda Yolanda Ochica Vargas - psochica1"/>
    <d v="2018-04-02T00:00:00"/>
    <x v="150"/>
    <n v="100"/>
  </r>
  <r>
    <s v="Accion_1175"/>
    <s v="Contar personal profesional y técnico para actividades administrativas"/>
    <s v="IMPLEMENTAR MECANISMOS EFECTIVOS DE CONTROL QUE ASEGUREN LA PUBLICACION COMPLETA DE LOS DOCUMENTOS PRE CONTRACTUALES EN LOS PORTALES DE CONTRATACION (SECOP Y CAV)"/>
    <x v="0"/>
    <x v="0"/>
    <s v="Consuelo Mercedes Russi Suarez - ccrussis1"/>
    <x v="25"/>
    <s v="Ferney Baquero Figueredo - pfbaquer1"/>
    <s v="Sayda Yolanda Ochica Vargas - psochica1"/>
    <d v="2018-04-02T00:00:00"/>
    <x v="150"/>
    <n v="100"/>
  </r>
  <r>
    <s v="Accion_1176"/>
    <s v="Realizar una jornada de capacitación en la cual se explique a los funcionarios y/o contratistas que realizan la revisión de las garantías en la DTGC, cada uno de los módulos del SIAC en el cual se debe registrar la información correspondiente a las pólizas."/>
    <s v="Desconocimiento de los diferentes módulos del SIAC"/>
    <x v="0"/>
    <x v="0"/>
    <s v="Consuelo Mercedes Russi Suarez - ccrussis1"/>
    <x v="6"/>
    <s v="Ivan Abelardo Sarmiento Galvis - pisarmie1"/>
    <s v="Johana Paola Lamilla Sanchez - cjlamill1"/>
    <d v="2017-11-27T00:00:00"/>
    <x v="151"/>
    <n v="100"/>
  </r>
  <r>
    <s v="Accion_1177"/>
    <s v="Rerforzar las jornadas de lecciones aprendidas en la elaboración de estudios previos"/>
    <s v="SOCIALIZAR AL INTERIOR DE LA SGGC, LOS PROCEDIMIENTOS ESTABLECIDOS PARA EL TRÁMITE DE LOS PROCESOS DE SELECCIÓN"/>
    <x v="0"/>
    <x v="0"/>
    <s v="Consuelo Mercedes Russi Suarez - ccrussis1"/>
    <x v="25"/>
    <s v="Ferney Baquero Figueredo - pfbaquer1"/>
    <s v="Sayda Yolanda Ochica Vargas - psochica1"/>
    <d v="2018-02-15T00:00:00"/>
    <x v="150"/>
    <n v="100"/>
  </r>
  <r>
    <s v="Accion_1178"/>
    <s v="Reforzar las jornadas de capacitación que se llevan a cabo en la DTPS"/>
    <s v="REALIZAR JORNADAS DE REINDUCCION EN AL DTPS"/>
    <x v="0"/>
    <x v="0"/>
    <s v="Consuelo Mercedes Russi Suarez - ccrussis1"/>
    <x v="25"/>
    <s v="Ferney Baquero Figueredo - pfbaquer1"/>
    <s v="Clara Puerto Cardoso - pcpuerto1"/>
    <d v="2018-02-15T00:00:00"/>
    <x v="74"/>
    <n v="100"/>
  </r>
  <r>
    <s v="Accion_1179"/>
    <s v="Actualizar la matriz de riesgos de gestión R.GC.03"/>
    <s v="AMPLIAR LA DE DESCRIPCION DEL RIESGO DE GESTION R.GC.03"/>
    <x v="0"/>
    <x v="0"/>
    <s v="Consuelo Mercedes Russi Suarez - ccrussis1"/>
    <x v="25"/>
    <s v="Ferney Baquero Figueredo - pfbaquer1"/>
    <s v="Sayda Yolanda Ochica Vargas - psochica1"/>
    <d v="2018-04-02T00:00:00"/>
    <x v="150"/>
    <n v="100"/>
  </r>
  <r>
    <s v="Accion_1180"/>
    <s v="Ajustar la Redacción de la minuta en cuanto los términos de suscripción del acta de inicio."/>
    <s v="Precisar la redacción de la minuta contractual, particularmente en lo que se refiere a la suscripción del acta de inicio"/>
    <x v="0"/>
    <x v="0"/>
    <s v="Consuelo Mercedes Russi Suarez - ccrussis1"/>
    <x v="6"/>
    <s v="Ivan Abelardo Sarmiento Galvis - pisarmie1"/>
    <s v="Johana Paola Lamilla Sanchez - cjlamill1"/>
    <d v="2017-11-27T00:00:00"/>
    <x v="151"/>
    <n v="100"/>
  </r>
  <r>
    <s v="Accion_1181"/>
    <s v="Modificar la Resolución No.63602 de 2015"/>
    <s v="Control de documentos"/>
    <x v="0"/>
    <x v="0"/>
    <s v="Yully Maritza Montenegro Suarez - cymonten1"/>
    <x v="2"/>
    <s v="Isauro Cabrera Vega - picabrer1"/>
    <s v="Paula Juliana Serrano Serrano - cpserran1"/>
    <d v="2017-10-30T00:00:00"/>
    <x v="135"/>
    <n v="100"/>
  </r>
  <r>
    <s v="Accion_1182"/>
    <s v="Publicar en la intranet de la entidad la Circular No.5 de 2017"/>
    <s v="Control de documentos"/>
    <x v="0"/>
    <x v="0"/>
    <s v="Yully Maritza Montenegro Suarez - cymonten1"/>
    <x v="2"/>
    <s v="Isauro Cabrera Vega - picabrer1"/>
    <s v="Paula Juliana Serrano Serrano - cpserran1"/>
    <d v="2017-10-30T00:00:00"/>
    <x v="85"/>
    <n v="100"/>
  </r>
  <r>
    <s v="Accion_1183"/>
    <s v="Elaborar las actas de reunión de la Mesa de Gobierno ZIPA"/>
    <s v="Control de registros"/>
    <x v="0"/>
    <x v="0"/>
    <s v="Yully Maritza Montenegro Suarez - cymonten1"/>
    <x v="2"/>
    <s v="Isauro Cabrera Vega - picabrer1"/>
    <s v="Paula Juliana Serrano Serrano - cpserran1"/>
    <d v="2017-10-30T00:00:00"/>
    <x v="133"/>
    <n v="100"/>
  </r>
  <r>
    <s v="Accion_1184"/>
    <s v="Realizar charlas dirigidas al personal de servicios generales y de las personas de la Entidad, sobre gestión ambiental junto al correcto manejo de residuos que se debe depositar en los puntos ecológicos"/>
    <s v="Clasificación de los residuos sólidos"/>
    <x v="0"/>
    <x v="0"/>
    <s v="Yully Maritza Montenegro Suarez - cymonten1"/>
    <x v="2"/>
    <s v="Isauro Cabrera Vega - picabrer1"/>
    <s v="Paula Juliana Serrano Serrano - cpserran1"/>
    <d v="2017-12-01T00:00:00"/>
    <x v="141"/>
    <n v="100"/>
  </r>
  <r>
    <s v="Accion_1185"/>
    <s v="Cambiar los rótulos de los puntos ecológicos por unos más claros y llamativos"/>
    <s v="Clasificación de los residuos sólidos"/>
    <x v="1"/>
    <x v="0"/>
    <s v="Yully Maritza Montenegro Suarez - cymonten1"/>
    <x v="2"/>
    <s v="Isauro Cabrera Vega - picabrer1"/>
    <s v="Paula Juliana Serrano Serrano - cpserran1"/>
    <d v="2017-12-01T00:00:00"/>
    <x v="141"/>
    <n v="100"/>
  </r>
  <r>
    <s v="Accion_1186"/>
    <s v="Elaborar formato por parte de la interventoría para contar con la trazabilidad de la gestión del manejo del manejo de los residuos de construcción y demolición más susceptibles de aprovechamiento contaminados con residuos peligrosos"/>
    <s v="Residuos peligrosos"/>
    <x v="0"/>
    <x v="0"/>
    <s v="Yully Maritza Montenegro Suarez - cymonten1"/>
    <x v="2"/>
    <s v="Isauro Cabrera Vega - picabrer1"/>
    <s v="Paula Juliana Serrano Serrano - cpserran1"/>
    <d v="2017-12-01T00:00:00"/>
    <x v="141"/>
    <n v="100"/>
  </r>
  <r>
    <s v="Accion_1187"/>
    <s v="Ajustar el formato 12 plantilla de escombros incluyendo las casillas tipología del RCO transportado (Aprovechable y no aprovechable), nombre de la empresa que transporta, sitio de disposición final, se cambia nombre y codificación del formato por FOAC55 Plantilla control de disposición de residuos de construcción y demolición"/>
    <s v="Residuos peligrosos"/>
    <x v="0"/>
    <x v="0"/>
    <s v="Yully Maritza Montenegro Suarez - cymonten1"/>
    <x v="2"/>
    <s v="Isauro Cabrera Vega - picabrer1"/>
    <s v="Paula Juliana Serrano Serrano - cpserran1"/>
    <d v="2017-12-01T00:00:00"/>
    <x v="141"/>
    <n v="100"/>
  </r>
  <r>
    <s v="Accion_1188"/>
    <s v="Requerir a la Interventoría mediante comunicación escrita solictando el cumplimiento de sus obligaciones a fin de que remita las polizas de acuerdo a lo requerido en la clausula DECIMO QUINTA GARANTIAS establecida en las minuta del contrato de Interventoría."/>
    <s v="DEMORA EN LA SUSCRIPCIÓN ACTA DE INICIO"/>
    <x v="0"/>
    <x v="0"/>
    <s v="Fabio Luis Ayala Rodriguez - pfayalar1"/>
    <x v="3"/>
    <s v="Oscar Rodolfo Acevedo Castro - poaceved1"/>
    <s v="Daissy Pulido Robayo - cdpulido1"/>
    <d v="2017-12-15T00:00:00"/>
    <x v="144"/>
    <n v="100"/>
  </r>
  <r>
    <s v="Accion_1189"/>
    <s v="Remitir Memorando a la DTGC solicitando realizar la prorroga con el fin de ejecutar los recursos inicialmente contratados."/>
    <s v="ALCANCE DEL CONTRATO"/>
    <x v="0"/>
    <x v="0"/>
    <s v="Fabio Luis Ayala Rodriguez - pfayalar1"/>
    <x v="3"/>
    <s v="Oscar Rodolfo Acevedo Castro - poaceved1"/>
    <s v="Henry Yezid Diaztagle Espitia - chdiazta1"/>
    <d v="2017-12-15T00:00:00"/>
    <x v="152"/>
    <n v="100"/>
  </r>
  <r>
    <s v="Accion_1190"/>
    <s v="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
    <s v="ALCANCE DEL CONTRATO"/>
    <x v="0"/>
    <x v="0"/>
    <s v="Fabio Luis Ayala Rodriguez - pfayalar1"/>
    <x v="3"/>
    <s v="Oscar Rodolfo Acevedo Castro - poaceved1"/>
    <s v="Daissy Pulido Robayo - cdpulido1"/>
    <d v="2017-12-15T00:00:00"/>
    <x v="153"/>
    <n v="100"/>
  </r>
  <r>
    <s v="Accion_1191"/>
    <s v="Remitir Memorando a la DTGC solicitando realizar la prorroga con el fin de ejecutar los recursos inicialmente contratados."/>
    <s v="ATRASOS FÍSICOS Y FINANCIEROS DEL CONTRATO DE OBRA"/>
    <x v="0"/>
    <x v="0"/>
    <s v="Fabio Luis Ayala Rodriguez - pfayalar1"/>
    <x v="3"/>
    <s v="Oscar Rodolfo Acevedo Castro - poaceved1"/>
    <s v="Henry Yezid Diaztagle Espitia - chdiazta1"/>
    <d v="2017-12-15T00:00:00"/>
    <x v="152"/>
    <n v="100"/>
  </r>
  <r>
    <s v="Accion_1192"/>
    <s v="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orios a que haya lugar."/>
    <s v="PRESENTACIÓN Y CONTENIDO INFORMES SEMANALES Y MENSUALES DE INTERVENTORIA"/>
    <x v="0"/>
    <x v="0"/>
    <s v="Fabio Luis Ayala Rodriguez - pfayalar1"/>
    <x v="3"/>
    <s v="Oscar Rodolfo Acevedo Castro - poaceved1"/>
    <s v="Daissy Pulido Robayo - cdpulido1"/>
    <d v="2017-12-15T00:00:00"/>
    <x v="153"/>
    <n v="100"/>
  </r>
  <r>
    <s v="Accion_1193"/>
    <s v="Actualizar documento CPEO01_CARACTERIZACION_PROCESOS_EJECUCION_OBRAS_V_2"/>
    <s v="H1. Caracterización desactualizada frente a la operación actual del proceso, en la actividad crítica “Planear los proyectos de infraestructura”"/>
    <x v="0"/>
    <x v="0"/>
    <s v="Wilson Guillermo Herrera Reyes - pwherrer1"/>
    <x v="17"/>
    <s v="Hugo Alejandro Morales Montana - phmorale1"/>
    <s v="Habib Leonardo Mejia Rivera - chmejiar1"/>
    <d v="2017-11-28T00:00:00"/>
    <x v="128"/>
    <n v="100"/>
  </r>
  <r>
    <s v="Accion_1194"/>
    <s v="Formular una solicitud al líder del proceso de Gestión Contractual, los lineamientos relacionados con la aprobación de los Ítem no previstos de los contratos."/>
    <s v="H2. Vacío normativo de autorregulación interna en lo relacionados con la suscripción y aprobación de &quot;ÍTEMS NO PREVISTOS&quot;,"/>
    <x v="0"/>
    <x v="0"/>
    <s v="Wilson Guillermo Herrera Reyes - pwherrer1"/>
    <x v="17"/>
    <s v="Hugo Alejandro Morales Montana - phmorale1"/>
    <s v="Habib Leonardo Mejia Rivera - chmejiar1"/>
    <d v="2017-12-28T00:00:00"/>
    <x v="154"/>
    <n v="100"/>
  </r>
  <r>
    <s v="Accion_1195"/>
    <s v="Solicitar al líder del proceso de gestión contractual, que se definan claramente los roles y exigencias en la iniciación de los contratos mixtos en cuanto a los tiempos de presentación y revisión de los documentos previos al inicio."/>
    <s v="H3. Indefinición del plazo para suscribir Acta de Inicio"/>
    <x v="0"/>
    <x v="0"/>
    <s v="Wilson Guillermo Herrera Reyes - pwherrer1"/>
    <x v="17"/>
    <s v="Hugo Alejandro Morales Montana - phmorale1"/>
    <s v="Habib Leonardo Mejia Rivera - chmejiar1"/>
    <d v="2017-12-28T00:00:00"/>
    <x v="154"/>
    <n v="100"/>
  </r>
  <r>
    <s v="Accion_1196"/>
    <s v="Implementar un formato de acta de cambio de etapa entre las de consultoría y la etapa de construcción en la cual se verifique la entrega de los productos entregados y aprobados en la etapa de Diseño."/>
    <s v="H4. Incumplimientos y problemáticas en el control del insumo Estudios y Diseños aprobados por la interventoría y otros."/>
    <x v="0"/>
    <x v="0"/>
    <s v="Wilson Guillermo Herrera Reyes - pwherrer1"/>
    <x v="17"/>
    <s v="Hugo Alejandro Morales Montana - phmorale1"/>
    <s v="Habib Leonardo Mejia Rivera - chmejiar1"/>
    <d v="2017-12-28T00:00:00"/>
    <x v="155"/>
    <n v="100"/>
  </r>
  <r>
    <s v="Accion_1197"/>
    <s v="Realizar el seguimiento periódico a los contratos en ejecución que permita establecer los compromisos de gestión para evitar reprogramaciones en el PAC."/>
    <s v="H5. Debilidad en el control del Programa Anual de Caja."/>
    <x v="0"/>
    <x v="0"/>
    <s v="Wilson Guillermo Herrera Reyes - pwherrer1"/>
    <x v="17"/>
    <s v="Hugo Alejandro Morales Montana - phmorale1"/>
    <s v="Habib Leonardo Mejia Rivera - chmejiar1"/>
    <d v="2017-11-28T00:00:00"/>
    <x v="144"/>
    <n v="100"/>
  </r>
  <r>
    <s v="Accion_1198"/>
    <s v="Programar PAC con acta firmada para tener mayor seguridad en cuanto a la Ejecución del PAC."/>
    <s v="H5. Debilidad en el control del Programa Anual de Caja."/>
    <x v="0"/>
    <x v="0"/>
    <s v="Wilson Guillermo Herrera Reyes - pwherrer1"/>
    <x v="17"/>
    <s v="Hugo Alejandro Morales Montana - phmorale1"/>
    <s v="Habib Leonardo Mejia Rivera - chmejiar1"/>
    <d v="2017-12-28T00:00:00"/>
    <x v="144"/>
    <n v="100"/>
  </r>
  <r>
    <s v="Accion_1199"/>
    <s v="Establecer las directrices y contenido mínimo para la presentación de los informes mensuales de los contratos"/>
    <s v="H6. Debilidades en la presentación de informes mensuales de Interventoría, Ambientales, SISO y Sociales"/>
    <x v="1"/>
    <x v="0"/>
    <s v="Wilson Guillermo Herrera Reyes - pwherrer1"/>
    <x v="17"/>
    <s v="Hugo Alejandro Morales Montana - phmorale1"/>
    <s v="Habib Leonardo Mejia Rivera - chmejiar1"/>
    <d v="2017-12-28T00:00:00"/>
    <x v="144"/>
    <n v="100"/>
  </r>
  <r>
    <s v="Accion_1200"/>
    <s v="Realizar reuniones con las Interventorías de los contratos en ejecución de obra con el fin de evitar observaciones repetitivas en los informes."/>
    <s v="H6. Debilidades en la presentación de informes mensuales de Interventoría, Ambientales, SISO y Sociales"/>
    <x v="1"/>
    <x v="0"/>
    <s v="Wilson Guillermo Herrera Reyes - pwherrer1"/>
    <x v="17"/>
    <s v="Hugo Alejandro Morales Montana - phmorale1"/>
    <s v="Habib Leonardo Mejia Rivera - chmejiar1"/>
    <d v="2017-11-28T00:00:00"/>
    <x v="156"/>
    <n v="100"/>
  </r>
  <r>
    <s v="Accion_1201"/>
    <s v="Revisar, evaluar y socializar en reunión las rutas criticas y eventos que puedan causar dilaciones en los tiempos del contratos con el fin de mitigarlos"/>
    <s v="H7. Incumplimientos en el cronograma de obra"/>
    <x v="1"/>
    <x v="0"/>
    <s v="Wilson Guillermo Herrera Reyes - pwherrer1"/>
    <x v="17"/>
    <s v="Hugo Alejandro Morales Montana - phmorale1"/>
    <s v="Habib Leonardo Mejia Rivera - chmejiar1"/>
    <d v="2017-11-28T00:00:00"/>
    <x v="156"/>
    <n v="100"/>
  </r>
  <r>
    <s v="Accion_1202"/>
    <s v="Realizar el seguimiento periódico a los contratos en ejecución que permita establecer los compromisos de gestión para evitar los inconvenientes presentados en la ejecución de los contratos"/>
    <s v="H7. Incumplimientos en el cronograma de obra"/>
    <x v="1"/>
    <x v="0"/>
    <s v="Wilson Guillermo Herrera Reyes - pwherrer1"/>
    <x v="17"/>
    <s v="Hugo Alejandro Morales Montana - phmorale1"/>
    <s v="Habib Leonardo Mejia Rivera - chmejiar1"/>
    <d v="2017-11-28T00:00:00"/>
    <x v="144"/>
    <n v="100"/>
  </r>
  <r>
    <s v="Accion_1203"/>
    <s v="Verificar previo al inicio de las actividades de obra los permisos pertinentes en la lista de chequeo o formato de cambio de etapa."/>
    <s v="H7. Incumplimientos en el cronograma de obra"/>
    <x v="1"/>
    <x v="0"/>
    <s v="Wilson Guillermo Herrera Reyes - pwherrer1"/>
    <x v="17"/>
    <s v="Hugo Alejandro Morales Montana - phmorale1"/>
    <s v="Habib Leonardo Mejia Rivera - chmejiar1"/>
    <d v="2017-11-28T00:00:00"/>
    <x v="144"/>
    <n v="100"/>
  </r>
  <r>
    <s v="Accion_1204"/>
    <s v="Realizar solicitud a los profesionales de apoyo y/o a las interventorías para que revisen y tengan en cuenta todos los lineamientos establecidos en el Manual de interventoría en los temas relacionados con el informe de Anticipo."/>
    <s v="H8. Problemáticas en la gestión de control y documentación del Informe de manejo del anticipo"/>
    <x v="0"/>
    <x v="0"/>
    <s v="Wilson Guillermo Herrera Reyes - pwherrer1"/>
    <x v="17"/>
    <s v="Hugo Alejandro Morales Montana - phmorale1"/>
    <s v="Habib Leonardo Mejia Rivera - chmejiar1"/>
    <d v="2017-11-28T00:00:00"/>
    <x v="144"/>
    <n v="100"/>
  </r>
  <r>
    <s v="Accion_1205"/>
    <s v="Enviar a las Áreas que planean los proyectos en el IDU, la disponibilidad total de los predios al inicio de las obras toda vez que cualquier dilación en la entrega de los predios puede generar futuras reclamaciones."/>
    <s v="H9. Problemáticas en la disponibilidad del insumo 3.1. Predios adquiridos para la obra"/>
    <x v="0"/>
    <x v="0"/>
    <s v="Wilson Guillermo Herrera Reyes - pwherrer1"/>
    <x v="17"/>
    <s v="Hugo Alejandro Morales Montana - phmorale1"/>
    <s v="Habib Leonardo Mejia Rivera - chmejiar1"/>
    <d v="2017-11-28T00:00:00"/>
    <x v="144"/>
    <n v="100"/>
  </r>
  <r>
    <s v="Accion_1206"/>
    <s v="Realizar el seguimiento periódico a los contratos en ejecución que permita establecer los compromisos de gestión para evitar reprocesos e inconvenientes de calidad en la obras."/>
    <s v="H10. Incumplimientos y/o problemáticas en aspectos como calidad, especificaciones, procesos constructivos"/>
    <x v="0"/>
    <x v="0"/>
    <s v="Wilson Guillermo Herrera Reyes - pwherrer1"/>
    <x v="17"/>
    <s v="Hugo Alejandro Morales Montana - phmorale1"/>
    <s v="Habib Leonardo Mejia Rivera - chmejiar1"/>
    <d v="2017-11-28T00:00:00"/>
    <x v="144"/>
    <n v="100"/>
  </r>
  <r>
    <s v="Accion_1207"/>
    <s v="Solicitar a la Dependencia encargada una capacitación para el correcto uso de las tablas de retención con el fin de incluir en los expedientes de los contratos cada uno de los documentos correspondientes debidamente clasificados."/>
    <s v="H11 Debilidades en la gestión de expedientes en Orfeo"/>
    <x v="0"/>
    <x v="0"/>
    <s v="Wilson Guillermo Herrera Reyes - pwherrer1"/>
    <x v="17"/>
    <s v="Hugo Alejandro Morales Montana - phmorale1"/>
    <s v="Habib Leonardo Mejia Rivera - chmejiar1"/>
    <d v="2017-11-28T00:00:00"/>
    <x v="150"/>
    <n v="100"/>
  </r>
  <r>
    <s v="Accion_1208"/>
    <s v="Solicitar a la Dependencia encargada la modificación de las tablas de retención de las Subdirecciones Técnicas, con el fin de que se pueda incluir todos los campos requeridos, como actas técnicas, Financieras y legales."/>
    <s v="H11 Debilidades en la gestión de expedientes en Orfeo"/>
    <x v="0"/>
    <x v="0"/>
    <s v="Wilson Guillermo Herrera Reyes - pwherrer1"/>
    <x v="17"/>
    <s v="Hugo Alejandro Morales Montana - phmorale1"/>
    <s v="Habib Leonardo Mejia Rivera - chmejiar1"/>
    <d v="2017-11-28T00:00:00"/>
    <x v="150"/>
    <n v="100"/>
  </r>
  <r>
    <s v="Accion_1209"/>
    <s v="Enviar a la DTP las lecciones aprendidas de los contratos recientemente terminados."/>
    <s v="H12. 60% de los contratos evaluados presentaron adiciones, lo que evidencia debilidades en la fase de planeación y/o estructuración de los proyectos"/>
    <x v="1"/>
    <x v="0"/>
    <s v="Wilson Guillermo Herrera Reyes - pwherrer1"/>
    <x v="17"/>
    <s v="Hugo Alejandro Morales Montana - phmorale1"/>
    <s v="Habib Leonardo Mejia Rivera - chmejiar1"/>
    <d v="2017-11-28T00:00:00"/>
    <x v="118"/>
    <n v="100"/>
  </r>
  <r>
    <s v="Accion_1210"/>
    <s v="Socializar y Revisar minuciosamente las causas que originan los Ítems no previstos"/>
    <s v="H13. 80% de los contratos evaluados tuvieron o han tenido inclusión de ítems no previstos"/>
    <x v="1"/>
    <x v="0"/>
    <s v="Wilson Guillermo Herrera Reyes - pwherrer1"/>
    <x v="17"/>
    <s v="Hugo Alejandro Morales Montana - phmorale1"/>
    <s v="Habib Leonardo Mejia Rivera - chmejiar1"/>
    <d v="2017-11-28T00:00:00"/>
    <x v="144"/>
    <n v="100"/>
  </r>
  <r>
    <s v="Accion_1211"/>
    <s v="Realizar el seguimiento periódico a los contratos en ejecución que permita establecer los inconvenientes y las acciones a realizar para la revisión de los ITEMS no previstos en los contratos."/>
    <s v="H13. 80% de los contratos evaluados tuvieron o han tenido inclusión de ítems no previstos"/>
    <x v="1"/>
    <x v="0"/>
    <s v="Wilson Guillermo Herrera Reyes - pwherrer1"/>
    <x v="17"/>
    <s v="Hugo Alejandro Morales Montana - phmorale1"/>
    <s v="Habib Leonardo Mejia Rivera - chmejiar1"/>
    <d v="2017-11-28T00:00:00"/>
    <x v="157"/>
    <n v="100"/>
  </r>
  <r>
    <s v="Accion_1212"/>
    <s v="Realizar el seguimiento periódico a los contratos en ejecución que permita establecer los compromisos de gestión para evitar los inconvenientes presentados en la ejecución de los contratos y cumplir con las metas físicas establecidas y terminación oportuna de los mismos"/>
    <s v="H14. Baja ejecución del plan de acción de indicadores"/>
    <x v="1"/>
    <x v="0"/>
    <s v="Wilson Guillermo Herrera Reyes - pwherrer1"/>
    <x v="17"/>
    <s v="Hugo Alejandro Morales Montana - phmorale1"/>
    <s v="Habib Leonardo Mejia Rivera - chmejiar1"/>
    <d v="2017-11-28T00:00:00"/>
    <x v="155"/>
    <n v="100"/>
  </r>
  <r>
    <s v="Accion_1213"/>
    <s v="Realizar el seguimiento periódico al estado de las liquidaciones de los contratos para que se pueda cumplir con las metas establecidas en la caracterización de indicadores."/>
    <s v="H14. Baja ejecución del plan de acción de indicadores"/>
    <x v="1"/>
    <x v="0"/>
    <s v="Wilson Guillermo Herrera Reyes - pwherrer1"/>
    <x v="17"/>
    <s v="Hugo Alejandro Morales Montana - phmorale1"/>
    <s v="Habib Leonardo Mejia Rivera - chmejiar1"/>
    <d v="2017-11-28T00:00:00"/>
    <x v="155"/>
    <n v="100"/>
  </r>
  <r>
    <s v="Accion_1214"/>
    <s v="Verificar y adoptar las medidas de mitigación y prevención de los riesgos identificados"/>
    <s v="H15. Se identificaron riesgos materializados"/>
    <x v="1"/>
    <x v="0"/>
    <s v="Wilson Guillermo Herrera Reyes - pwherrer1"/>
    <x v="17"/>
    <s v="Hugo Alejandro Morales Montana - phmorale1"/>
    <s v="Habib Leonardo Mejia Rivera - chmejiar1"/>
    <d v="2017-11-28T00:00:00"/>
    <x v="151"/>
    <n v="100"/>
  </r>
  <r>
    <s v="Accion_1215"/>
    <s v="Realizar la solicitud para incluir los activos del convenio en la contabilidad del IDU."/>
    <s v="H16. Bienes públicos que no se registran en la contabilidad"/>
    <x v="0"/>
    <x v="0"/>
    <s v="Wilson Guillermo Herrera Reyes - pwherrer1"/>
    <x v="17"/>
    <s v="Hugo Alejandro Morales Montana - phmorale1"/>
    <s v="Habib Leonardo Mejia Rivera - chmejiar1"/>
    <d v="2017-11-28T00:00:00"/>
    <x v="157"/>
    <n v="100"/>
  </r>
  <r>
    <s v="Accion_1216"/>
    <s v="Verificar la inclusión de activos en la contabilidad del IDU"/>
    <s v="H16. Bienes públicos que no se registran en la contabilidad"/>
    <x v="0"/>
    <x v="0"/>
    <s v="Wilson Guillermo Herrera Reyes - pwherrer1"/>
    <x v="17"/>
    <s v="Hugo Alejandro Morales Montana - phmorale1"/>
    <s v="Habib Leonardo Mejia Rivera - chmejiar1"/>
    <d v="2017-11-28T00:00:00"/>
    <x v="151"/>
    <n v="100"/>
  </r>
  <r>
    <s v="Accion_1217"/>
    <s v="A partir de la realización de la auditoria, se incluira los ajustes de valores por IPC en las minutas de prorrogas del contrato 1706 de 2015"/>
    <s v="No se encontro evidencia del pago oportuno del reajuste de la tarifa del contrato de parqueaderos."/>
    <x v="0"/>
    <x v="0"/>
    <s v="Hector Yesid Luengas Caicedo - phluenga1"/>
    <x v="24"/>
    <s v="Gustavo Montano Rodriguez - pgmontan1"/>
    <s v="Pilar Perez Mesa - cpperezm1"/>
    <d v="2017-08-23T00:00:00"/>
    <x v="124"/>
    <n v="100"/>
  </r>
  <r>
    <s v="Accion_1218"/>
    <s v="Se realizara la revisión y actualización del instructivo para la &quot;Supervisión de contratos de concesión de parqueaderos&quot; incluyendo lo relacionado con los registros de las actividades descritas en el hallazgo."/>
    <s v="No se evidencia el registro de actividades realizadas en las visitas a lo parqueaderos"/>
    <x v="0"/>
    <x v="0"/>
    <s v="Hector Yesid Luengas Caicedo - phluenga1"/>
    <x v="24"/>
    <s v="Gustavo Montano Rodriguez - pgmontan1"/>
    <s v="Pilar Perez Mesa - cpperezm1"/>
    <d v="2017-08-23T00:00:00"/>
    <x v="124"/>
    <n v="100"/>
  </r>
  <r>
    <s v="Accion_1219"/>
    <s v="se realizara la revisión y actualización del instructivo para la &quot;Supervisión de contratos de concesión de parqueaderos&quot;"/>
    <s v="No se tenia en funcionamniento el modulo de administración de parqueaderos SAI"/>
    <x v="0"/>
    <x v="0"/>
    <s v="Hector Yesid Luengas Caicedo - phluenga1"/>
    <x v="24"/>
    <s v="Gustavo Montano Rodriguez - pgmontan1"/>
    <s v="Pilar Perez Mesa - cpperezm1"/>
    <d v="2017-08-23T00:00:00"/>
    <x v="124"/>
    <n v="100"/>
  </r>
  <r>
    <s v="Accion_1220"/>
    <s v="1. Coordinar la Actualización del Diagnóstico de los subsistemas de SST y SGS"/>
    <s v="Certificación para los subsistemas de SST y seguridad de la información"/>
    <x v="0"/>
    <x v="0"/>
    <s v="Yully Maritza Montenegro Suarez - cymonten1"/>
    <x v="2"/>
    <s v="Isauro Cabrera Vega - picabrer1"/>
    <s v="Paula Juliana Serrano Serrano - cpserran1"/>
    <d v="2018-02-01T00:00:00"/>
    <x v="104"/>
    <n v="100"/>
  </r>
  <r>
    <s v="Accion_1221"/>
    <s v="2. Solicitar cotización de la preauditoria y auditoria a un organismo certificador"/>
    <s v="Certificación para los subsistemas de SST y seguridad de la información"/>
    <x v="0"/>
    <x v="0"/>
    <s v="Yully Maritza Montenegro Suarez - cymonten1"/>
    <x v="2"/>
    <s v="Isauro Cabrera Vega - picabrer1"/>
    <s v="Paula Juliana Serrano Serrano - cpserran1"/>
    <d v="2018-02-01T00:00:00"/>
    <x v="113"/>
    <n v="100"/>
  </r>
  <r>
    <s v="Accion_1222"/>
    <s v="1. Análisis Estadístico de los informes de satisfacción en puntos IDU desagregado por proyecto"/>
    <s v="PQRS puntos CREA"/>
    <x v="0"/>
    <x v="0"/>
    <s v="Yully Maritza Montenegro Suarez - cymonten1"/>
    <x v="12"/>
    <s v="Lucy Molano Rodriguez - plmolano1"/>
    <s v="Luisa Fernanda Aguilar Peña - plaguila2"/>
    <d v="2018-02-01T00:00:00"/>
    <x v="104"/>
    <n v="100"/>
  </r>
  <r>
    <s v="Accion_1223"/>
    <s v="2. Derivado de las causas construir un plan de acción e identificar recursos requeridos."/>
    <s v="PQRS puntos CREA"/>
    <x v="0"/>
    <x v="0"/>
    <s v="Yully Maritza Montenegro Suarez - cymonten1"/>
    <x v="12"/>
    <s v="Lucy Molano Rodriguez - plmolano1"/>
    <s v="Luisa Fernanda Aguilar Peña - plaguila2"/>
    <d v="2018-03-01T00:00:00"/>
    <x v="113"/>
    <n v="100"/>
  </r>
  <r>
    <s v="Accion_1224"/>
    <s v="Implementar por parte de DTDP el sistema Bachué en la atención ciudadana"/>
    <s v="Información de atención a los ciudadanos en aplicativo Bachué."/>
    <x v="0"/>
    <x v="0"/>
    <s v="Yully Maritza Montenegro Suarez - cymonten1"/>
    <x v="11"/>
    <s v="Maria Del Pilar Grajales Restrepo - pmgrajal1"/>
    <s v="Piedad Nieto Pabon - cpnietop1"/>
    <d v="2018-02-01T00:00:00"/>
    <x v="99"/>
    <n v="100"/>
  </r>
  <r>
    <s v="Accion_1225"/>
    <s v="Oficiar desde la OTC a la STRT la solicitud de mejoras al sistema ORFEO con el fin de disminuir la cantidad de requerimientos con respuesta extemporánea por errores del sistema"/>
    <s v="Respuesta oportuna a requerimientos ciudadanos"/>
    <x v="0"/>
    <x v="0"/>
    <s v="Yully Maritza Montenegro Suarez - cymonten1"/>
    <x v="12"/>
    <s v="Lucy Molano Rodriguez - plmolano1"/>
    <s v="Luisa Fernanda Aguilar Peña - plaguila2"/>
    <d v="2018-01-02T00:00:00"/>
    <x v="104"/>
    <n v="100"/>
  </r>
  <r>
    <s v="Accion_1226"/>
    <s v="Elaborar y cumplir el plan de actualización documental del proceso para la vigencia 2018."/>
    <s v="Actualización documental proceso"/>
    <x v="1"/>
    <x v="0"/>
    <s v="Diego Fernando Aparicio Fuentes - pdaparic1"/>
    <x v="2"/>
    <s v="Isauro Cabrera Vega - picabrer1"/>
    <s v="Paula Juliana Serrano Serrano - cpserran1"/>
    <d v="2017-12-30T00:00:00"/>
    <x v="138"/>
    <n v="100"/>
  </r>
  <r>
    <s v="Accion_1227"/>
    <s v="Solicitar la reclasificación del indicador 12510, pasando del proceso de Gestión Integral de Proyectos al proceso de Gestión Social y Participación Ciudadana."/>
    <s v="Ajuste de Indicadores"/>
    <x v="0"/>
    <x v="0"/>
    <s v="Diego Fernando Aparicio Fuentes - pdaparic1"/>
    <x v="2"/>
    <s v="Isauro Cabrera Vega - picabrer1"/>
    <s v="Paula Juliana Serrano Serrano - cpserran1"/>
    <d v="2017-12-30T00:00:00"/>
    <x v="136"/>
    <n v="100"/>
  </r>
  <r>
    <s v="Accion_1228"/>
    <s v="Realizar una validación previa a la expedición de los indicadores de gestión del proceso."/>
    <s v="Ajuste de Indicadores"/>
    <x v="0"/>
    <x v="0"/>
    <s v="Diego Fernando Aparicio Fuentes - pdaparic1"/>
    <x v="2"/>
    <s v="Isauro Cabrera Vega - picabrer1"/>
    <s v="Paula Juliana Serrano Serrano - cpserran1"/>
    <d v="2017-12-30T00:00:00"/>
    <x v="136"/>
    <n v="100"/>
  </r>
  <r>
    <s v="Accion_1229"/>
    <s v="Actualizar la Caracterización del proceso y la Guía de Seguimiento"/>
    <s v="Ajustar Caracterización"/>
    <x v="0"/>
    <x v="0"/>
    <s v="Diego Fernando Aparicio Fuentes - pdaparic1"/>
    <x v="2"/>
    <s v="Isauro Cabrera Vega - picabrer1"/>
    <s v="Paula Juliana Serrano Serrano - cpserran1"/>
    <d v="2017-12-30T00:00:00"/>
    <x v="138"/>
    <n v="100"/>
  </r>
  <r>
    <s v="Accion_1230"/>
    <s v="Requerir al contratista mediante comunicación escrita solicitando el cumplimiento de sus obligaciones a fin de que remita las pólizas de acuerdo a lo requerido en la clausula VIGESIMO SEGUNDA. GARANTIAS establecida en las minuta del contrato de obra."/>
    <s v="DEMORA EN LA SUSCRIPCIÓN ACTA DE INICIO"/>
    <x v="1"/>
    <x v="0"/>
    <s v="Fabio Luis Ayala Rodriguez - pfayalar1"/>
    <x v="3"/>
    <s v="Oscar Rodolfo Acevedo Castro - poaceved1"/>
    <s v="Daissy Pulido Robayo - cdpulido1"/>
    <d v="2018-02-01T00:00:00"/>
    <x v="150"/>
    <n v="100"/>
  </r>
  <r>
    <s v="Accion_1231"/>
    <s v="&quot; Enviar apremio a la interventoría por el retraso en la entrega de informes semanales y mensuales en el plazo y con la calidad requeridos. De igual manera solicitar a la Interventoría el cumplimiento de sus obligaciones contractuales a fin de que requiera al contratista de obra e inicie oportunamente los procesos sancionatorios a que haya lugar.&quot;"/>
    <s v="DEMORA APROBACIÓN INFORMES SEMANALES Y MENSUALES DE INTERVENTORIA"/>
    <x v="0"/>
    <x v="0"/>
    <s v="Fabio Luis Ayala Rodriguez - pfayalar1"/>
    <x v="3"/>
    <s v="Oscar Rodolfo Acevedo Castro - poaceved1"/>
    <s v="Daissy Pulido Robayo - cdpulido1"/>
    <d v="2018-02-01T00:00:00"/>
    <x v="150"/>
    <n v="100"/>
  </r>
  <r>
    <s v="Accion_1232"/>
    <s v="Requerir a la Interventoría exigiendo el cumplimiento de sus obligaciones contractuales a fin de que el contratista implemente las acciones correctivas y cumpla con las exigencias de los PMT aprobados por SDM en los frentes de obra, así como con lo establecido en el manual único de control y seguimiento ambiental y de SST del IDU."/>
    <s v="SITUACIONES DE OBRA QUE DEBEN SER CORREGIDAS (ASPECTOS TÉCNICOS, AMBIENTALES Y SOCIALES)"/>
    <x v="0"/>
    <x v="0"/>
    <s v="Fabio Luis Ayala Rodriguez - pfayalar1"/>
    <x v="3"/>
    <s v="Oscar Rodolfo Acevedo Castro - poaceved1"/>
    <s v="Daissy Pulido Robayo - cdpulido1"/>
    <d v="2018-02-01T00:00:00"/>
    <x v="150"/>
    <n v="100"/>
  </r>
  <r>
    <s v="Accion_1233"/>
    <s v="Campaña de divulgación Manual de Derechos de petición expedido en diciembre de 2017"/>
    <s v="Implementar acciones correctivas y preventivas para disminuir las respuestas extemporáneas y vencidas a los derechos de petición."/>
    <x v="0"/>
    <x v="0"/>
    <s v="Consuelo Mercedes Russi Suarez - ccrussis1"/>
    <x v="12"/>
    <s v="Lucy Molano Rodriguez - plmolano1"/>
    <s v="Luisa Fernanda Aguilar Peña - plaguila2"/>
    <d v="2018-01-15T00:00:00"/>
    <x v="134"/>
    <n v="100"/>
  </r>
  <r>
    <s v="Accion_1234"/>
    <s v="Continuar con sensibilización a traves de correos del defensor del ciudadano socializando resultados trimestrales del indicador de respuestas en terminos por áreas IDU."/>
    <s v="Implementar acciones correctivas y preventivas para disminuir las respuestas extemporáneas y vencidas a los derechos de petición."/>
    <x v="0"/>
    <x v="0"/>
    <s v="Consuelo Mercedes Russi Suarez - ccrussis1"/>
    <x v="12"/>
    <s v="Lucy Molano Rodriguez - plmolano1"/>
    <s v="Luisa Fernanda Aguilar Peña - plaguila2"/>
    <d v="2018-01-15T00:00:00"/>
    <x v="74"/>
    <n v="100"/>
  </r>
  <r>
    <s v="Accion_1235"/>
    <s v="Oficiar desde la OTC a la STRT la solicitud de mejoras al sistema ORFEO con el fin de disminuir la cantidad de requerimientos con respuesta extemporánea por errores del sistema"/>
    <s v="Establecer un control en el aplicativo Orfeo para que no permita descargar las peticiones, sino con el radicado definitivo"/>
    <x v="0"/>
    <x v="0"/>
    <s v="Consuelo Mercedes Russi Suarez - ccrussis1"/>
    <x v="12"/>
    <s v="Lucy Molano Rodriguez - plmolano1"/>
    <s v="Luisa Fernanda Aguilar Peña - plaguila2"/>
    <d v="2018-01-02T00:00:00"/>
    <x v="104"/>
    <n v="100"/>
  </r>
  <r>
    <s v="Accion_1236"/>
    <s v="Con el acompañamiento de la Oficina Asesora de Planeación efectuar mesas de trabajo entre la Subdirección Técnica de Tesorería y Recaudo y la Subdirección Técnica de Presupuesto y Contabilidad tendientes a llevar a cabo la actualización del documento el documento GU-GF-01 GUIA” PAGO A TERCEROS” V. 7_0 del 04 de abril de 2012"/>
    <s v="Oportunidad mejora Guía Pago a Terceros"/>
    <x v="0"/>
    <x v="0"/>
    <s v="Luz Andrea Chaux Quimbaya - clchauxq1"/>
    <x v="26"/>
    <s v="Vladimiro Alberto Estrada Moncayo - pvestrad1"/>
    <s v="Jhon Fredy Ramirez Forero - cjramire7"/>
    <d v="2018-02-01T00:00:00"/>
    <x v="74"/>
    <n v="100"/>
  </r>
  <r>
    <s v="Accion_1237"/>
    <s v="Evaluar conjuntamente entre la Subdirección de Tesorería y Recaudo y la Subdirección Técnica de Presupuesto y Contabilidad la necesidad de elaborar una conciliacion del numero de ordenes de pago tramitadas, teniendo en cuenta que el desarrollo del tramite de las mismas en cada una de las areas es diferente."/>
    <s v="Conciliación numero OP generadas entre STTR Y STPC"/>
    <x v="0"/>
    <x v="0"/>
    <s v="Luz Andrea Chaux Quimbaya - clchauxq1"/>
    <x v="26"/>
    <s v="Vladimiro Alberto Estrada Moncayo - pvestrad1"/>
    <s v="Jhon Fredy Ramirez Forero - cjramire7"/>
    <d v="2018-02-01T00:00:00"/>
    <x v="74"/>
    <n v="100"/>
  </r>
  <r>
    <s v="Accion_1238"/>
    <s v="Memorando a STMSV, STMST para que los supervisores de apoyo envíen copia a DTM de los memos a DTGC con la solicitud de publicación en SECOP, dentro de los tiempos establecidos"/>
    <s v="PUBLICACION EXTEMPORANEA DE DOCUMENTOS CONTRACTUALES EN LOS PORTALES DE CONTRATACION"/>
    <x v="0"/>
    <x v="0"/>
    <s v="Erika Maria Stipanovic Venegas - pestipan1"/>
    <x v="27"/>
    <s v="Luis Ernesto Bernal Rivera - plbernal1"/>
    <s v="Laura Patricia Otero Duran - ploterod1"/>
    <d v="2018-02-01T00:00:00"/>
    <x v="158"/>
    <n v="100"/>
  </r>
  <r>
    <s v="Accion_1239"/>
    <s v="Designar a un Profesional de la DTM la responsabilidad de verificar la publicación de documentos en el tiempo establecido."/>
    <s v="PUBLICACION EXTEMPORANEA DE DOCUMENTOS CONTRACTUALES EN LOS PORTALES DE CONTRATACION"/>
    <x v="0"/>
    <x v="0"/>
    <s v="Erika Maria Stipanovic Venegas - pestipan1"/>
    <x v="27"/>
    <s v="Luis Ernesto Bernal Rivera - plbernal1"/>
    <s v="Laura Patricia Otero Duran - ploterod1"/>
    <d v="2018-02-01T00:00:00"/>
    <x v="158"/>
    <n v="100"/>
  </r>
  <r>
    <s v="Accion_1240"/>
    <s v="Memorando a STMSV, STMST solicitando enviar memorandos mensuales a la DTGC con la relación de los oficios de aprobación de los informes mensuales de interventoría y a su vez informarlo a la DTM para su seguimiento y control."/>
    <s v="AUSENCIA DE PUBLICACIÓN DE EVIDENCIAS DE EJECUCIÓN CONTRACTUAL"/>
    <x v="0"/>
    <x v="0"/>
    <s v="Erika Maria Stipanovic Venegas - pestipan1"/>
    <x v="27"/>
    <s v="Luis Ernesto Bernal Rivera - plbernal1"/>
    <s v="Laura Patricia Otero Duran - ploterod1"/>
    <d v="2018-02-01T00:00:00"/>
    <x v="158"/>
    <n v="100"/>
  </r>
  <r>
    <s v="Accion_1241"/>
    <s v="Designar a un Profesional de la DTM la responsabilidad de verificar la publicación de documentos en el tiempo establecido."/>
    <s v="AUSENCIA DE PUBLICACIÓN DE EVIDENCIAS DE EJECUCIÓN CONTRACTUAL"/>
    <x v="0"/>
    <x v="0"/>
    <s v="Erika Maria Stipanovic Venegas - pestipan1"/>
    <x v="27"/>
    <s v="Luis Ernesto Bernal Rivera - plbernal1"/>
    <s v="Laura Patricia Otero Duran - ploterod1"/>
    <d v="2018-02-01T00:00:00"/>
    <x v="158"/>
    <n v="100"/>
  </r>
  <r>
    <s v="Accion_1242"/>
    <s v="Memorando a la DTGC para que en adelante realice también la publicación en el CAV."/>
    <s v="PUBLICACIONES EN CONTRATACION A LA VISTA CAV - ACUERDO 522 DE 2013"/>
    <x v="0"/>
    <x v="0"/>
    <s v="Erika Maria Stipanovic Venegas - pestipan1"/>
    <x v="27"/>
    <s v="Luis Ernesto Bernal Rivera - plbernal1"/>
    <s v="Laura Patricia Otero Duran - ploterod1"/>
    <d v="2018-02-01T00:00:00"/>
    <x v="158"/>
    <n v="100"/>
  </r>
  <r>
    <s v="Accion_1243"/>
    <s v="Integrar las actividades propuestas en el cronograma del Programa de Gestión Documental con el Plan de Acción."/>
    <s v="Debilidades en el registro de la Planeación del proceso"/>
    <x v="0"/>
    <x v="0"/>
    <s v="Diego Fernando Aparicio Fuentes - pdaparic1"/>
    <x v="0"/>
    <s v="Jaime Anaya Blanquicett - tppanayab1"/>
    <s v="Jhoan Estiven Matallana Torres - cjmatall1"/>
    <d v="2018-01-15T00:00:00"/>
    <x v="118"/>
    <n v="100"/>
  </r>
  <r>
    <s v="Accion_1244"/>
    <s v="Elaborar y publicar la Guía para la Gestión Documental."/>
    <s v="Debilidades en la actualización documental"/>
    <x v="0"/>
    <x v="0"/>
    <s v="Diego Fernando Aparicio Fuentes - pdaparic1"/>
    <x v="0"/>
    <s v="Jaime Anaya Blanquicett - tppanayab1"/>
    <s v="Jhoan Estiven Matallana Torres - cjmatall1"/>
    <d v="2018-01-15T00:00:00"/>
    <x v="104"/>
    <n v="100"/>
  </r>
  <r>
    <s v="Accion_1245"/>
    <s v="Verificar la actualización del concepto técnico de seguridad humana y sistemas de protección contra incendio, emitido por la Unidad Administrativa Especial Cuerpo Oficial de Bomberos."/>
    <s v="Seguimiento a las condiciones que regulan al proveedor de custodia de archivo físico y magnético"/>
    <x v="0"/>
    <x v="0"/>
    <s v="Diego Fernando Aparicio Fuentes - pdaparic1"/>
    <x v="0"/>
    <s v="Jaime Anaya Blanquicett - tppanayab1"/>
    <s v="Jhoan Estiven Matallana Torres - cjmatall1"/>
    <d v="2018-01-15T00:00:00"/>
    <x v="104"/>
    <n v="100"/>
  </r>
  <r>
    <s v="Accion_1246"/>
    <s v="Realizar la solicitud al contratista TANDEM S.A., respecto de las acciones para mitigar el riesgo de inundación del predio ubicado en la localidad de Fontibón."/>
    <s v="Seguimiento a las condiciones que regulan al proveedor de custodia de archivo físico y magnético"/>
    <x v="0"/>
    <x v="0"/>
    <s v="Diego Fernando Aparicio Fuentes - pdaparic1"/>
    <x v="0"/>
    <s v="Jaime Anaya Blanquicett - tppanayab1"/>
    <s v="Jhoan Estiven Matallana Torres - cjmatall1"/>
    <d v="2018-01-10T00:00:00"/>
    <x v="104"/>
    <n v="100"/>
  </r>
  <r>
    <s v="Accion_1247"/>
    <s v="Realizar la solicitud a la OAP, para realizar la publicación del PINAR en la página web del IDU."/>
    <s v="Documentos no publicados en la Pág. web"/>
    <x v="0"/>
    <x v="0"/>
    <s v="Diego Fernando Aparicio Fuentes - pdaparic1"/>
    <x v="0"/>
    <s v="Jaime Anaya Blanquicett - tppanayab1"/>
    <s v="Jhoan Estiven Matallana Torres - cjmatall1"/>
    <d v="2017-11-22T00:00:00"/>
    <x v="104"/>
    <n v="100"/>
  </r>
  <r>
    <s v="Accion_1248"/>
    <s v="Mesa de trabajo con la Subdireccion General de Desarrollo Urbano, Dirección Técnica Administrativa y Financiera y Subdirección Técnica de Prespuesto y Contabilidad para determinar el archivo del convenio Interadministrativo 13 de 1996."/>
    <s v="PARTIDAS POR CONCILIAR SUPERIORES A DOS AÑOS"/>
    <x v="2"/>
    <x v="0"/>
    <s v="Luz Andrea Chaux Quimbaya - clchauxq1"/>
    <x v="26"/>
    <s v="Vladimiro Alberto Estrada Moncayo - pvestrad1"/>
    <s v="Jhon Fredy Ramirez Forero - cjramire7"/>
    <d v="2018-01-15T00:00:00"/>
    <x v="99"/>
    <n v="100"/>
  </r>
  <r>
    <s v="Accion_1249"/>
    <s v="Memorando a la Subdirección General de Infraestructura solicitando se revise junto con la Secretaría Distrital de Ambiente, la información para conciliación."/>
    <s v="SALDOS CON SDA SUPERIOR A 90 DIAS"/>
    <x v="0"/>
    <x v="0"/>
    <s v="Luz Andrea Chaux Quimbaya - clchauxq1"/>
    <x v="26"/>
    <s v="Vladimiro Alberto Estrada Moncayo - pvestrad1"/>
    <s v="Jhon Fredy Ramirez Forero - cjramire7"/>
    <d v="2018-01-15T00:00:00"/>
    <x v="99"/>
    <n v="100"/>
  </r>
  <r>
    <s v="Accion_1250"/>
    <s v="1. Jornada de capacitación sobre la aplicación de la Resolución 357 de 2008, en lo referente a soportes documentados."/>
    <s v="CLARIDAD SOPORTES PARA CONTABILIDAD"/>
    <x v="0"/>
    <x v="0"/>
    <s v="Luz Andrea Chaux Quimbaya - clchauxq1"/>
    <x v="26"/>
    <s v="Vladimiro Alberto Estrada Moncayo - pvestrad1"/>
    <s v="Jhon Fredy Ramirez Forero - cjramire7"/>
    <d v="2018-01-15T00:00:00"/>
    <x v="99"/>
    <n v="100"/>
  </r>
  <r>
    <s v="Accion_1251"/>
    <s v="1. Realizar un inventario de la documentación publicada en la Intranet para el proceso de Recursos Físicos"/>
    <s v="Procedimientos Desactualizados y Uso de Formatos no vigentes"/>
    <x v="1"/>
    <x v="0"/>
    <s v="Nohra Lucia Forero Cespedes - cnforero2"/>
    <x v="0"/>
    <s v="Jaime Anaya Blanquicett - tppanayab1"/>
    <s v="Jhoan Estiven Matallana Torres - cjmatall1"/>
    <d v="2018-02-15T00:00:00"/>
    <x v="144"/>
    <n v="100"/>
  </r>
  <r>
    <s v="Accion_1252"/>
    <s v="2. Identificar los documentos que se deben actualizar y formular un cronograma para llevar a cabo esta actividad."/>
    <s v="Procedimientos Desactualizados y Uso de Formatos no vigentes"/>
    <x v="1"/>
    <x v="0"/>
    <s v="Nohra Lucia Forero Cespedes - cnforero2"/>
    <x v="0"/>
    <s v="Jaime Anaya Blanquicett - tppanayab1"/>
    <s v="Jhoan Estiven Matallana Torres - cjmatall1"/>
    <d v="2018-01-15T00:00:00"/>
    <x v="144"/>
    <n v="100"/>
  </r>
  <r>
    <s v="Accion_1253"/>
    <s v="1. Realizar un inventario de la documentación publicada en la Intranet para el proceso de Recursos Físicos."/>
    <s v="No toma de acciones sobre recomendaciones realizadas por la OCI"/>
    <x v="1"/>
    <x v="0"/>
    <s v="Nohra Lucia Forero Cespedes - cnforero2"/>
    <x v="0"/>
    <s v="Jaime Anaya Blanquicett - tppanayab1"/>
    <s v="Jhoan Estiven Matallana Torres - cjmatall1"/>
    <d v="2018-01-15T00:00:00"/>
    <x v="144"/>
    <n v="100"/>
  </r>
  <r>
    <s v="Accion_1254"/>
    <s v="2. Identificar los documentos que se deben actualizar y formular un cronograma para llevar a cabo esta actividad."/>
    <s v="No toma de acciones sobre recomendaciones realizadas por la OCI"/>
    <x v="1"/>
    <x v="0"/>
    <s v="Nohra Lucia Forero Cespedes - cnforero2"/>
    <x v="0"/>
    <s v="Jaime Anaya Blanquicett - tppanayab1"/>
    <s v="Jhoan Estiven Matallana Torres - cjmatall1"/>
    <d v="2018-01-15T00:00:00"/>
    <x v="144"/>
    <n v="100"/>
  </r>
  <r>
    <s v="Accion_1255"/>
    <s v="3. Solicitar mediante memorando a la OAP, el acompañamiento para realizar anualmente la revisión y actualización de los documentos publicados en la intranet para el proceso"/>
    <s v="No toma de acciones sobre recomendaciones realizadas por la OCI"/>
    <x v="1"/>
    <x v="0"/>
    <s v="Nohra Lucia Forero Cespedes - cnforero2"/>
    <x v="0"/>
    <s v="Jaime Anaya Blanquicett - tppanayab1"/>
    <s v="Jhoan Estiven Matallana Torres - cjmatall1"/>
    <d v="2018-01-15T00:00:00"/>
    <x v="144"/>
    <n v="100"/>
  </r>
  <r>
    <s v="Accion_1256"/>
    <s v="Radicar un proceso de selección en la DTPS con el objeto de contratar del mantenimiento al sistema de control de acceso de la Entidad."/>
    <s v="No planificación de recursos financieros"/>
    <x v="0"/>
    <x v="0"/>
    <s v="Nohra Lucia Forero Cespedes - cnforero2"/>
    <x v="0"/>
    <s v="Jaime Anaya Blanquicett - tppanayab1"/>
    <s v="Jhoan Estiven Matallana Torres - cjmatall1"/>
    <d v="2018-01-15T00:00:00"/>
    <x v="144"/>
    <n v="100"/>
  </r>
  <r>
    <s v="Accion_1257"/>
    <s v="Solicitar a la OAP la realización de un entrenamiento en la identificación y valoración de Riesgos."/>
    <s v="Debilidades en la identificación de los riesgos, sus causas, consecuencias y controles"/>
    <x v="0"/>
    <x v="0"/>
    <s v="Consuelo Mercedes Russi Suarez - ccrussis1"/>
    <x v="11"/>
    <s v="Maria Del Pilar Grajales Restrepo - pmgrajal1"/>
    <s v="Piedad Nieto Pabon - cpnietop1"/>
    <d v="2018-01-01T00:00:00"/>
    <x v="124"/>
    <n v="100"/>
  </r>
  <r>
    <s v="Accion_1258"/>
    <s v="Dos (2) reuniones de análisis y socialización de uso del formato"/>
    <s v="Diligenciamiento incompleto formato FO-GP-16 LISTA DE CHEQUEO PARA LA ENTREGA DE CARPETAS ADQUISICIÓN PREDIAL"/>
    <x v="0"/>
    <x v="0"/>
    <s v="Consuelo Mercedes Russi Suarez - ccrussis1"/>
    <x v="11"/>
    <s v="Maria Del Pilar Grajales Restrepo - pmgrajal1"/>
    <s v="Piedad Nieto Pabon - cpnietop1"/>
    <d v="2018-01-01T00:00:00"/>
    <x v="74"/>
    <n v="100"/>
  </r>
  <r>
    <s v="Accion_1259"/>
    <s v="Realizar la Actualización de la matriz de riesgos teniendo en cuenta los cambios surgidos en la caracterización del proceso de Gestión Predial como consecuencia del Acuerdo 002 de 2017. Esta actualización se realizará de acuerdo con las fechas institucionales establecidas por la OAP para este fin."/>
    <s v="Falta de actualización en consideración a los ajustes de la caracterización de acuerdo con los cambios en el área según el Acuerdo 002 de 2017"/>
    <x v="0"/>
    <x v="0"/>
    <s v="Consuelo Mercedes Russi Suarez - ccrussis1"/>
    <x v="11"/>
    <s v="Maria Del Pilar Grajales Restrepo - pmgrajal1"/>
    <s v="Piedad Nieto Pabon - cpnietop1"/>
    <d v="2018-01-01T00:00:00"/>
    <x v="124"/>
    <n v="100"/>
  </r>
  <r>
    <s v="Accion_1260"/>
    <s v="Revisar el numeral 5.6.5 del Manual de Gestión Predial_V2.0, para analizar los casos en los cuales se procederá a modificar y/o revocar la oferta de compra y solicitar su actualización a la OAP."/>
    <s v="Incumplimientio al requisito para la elaboración de la promesa de compraventa."/>
    <x v="0"/>
    <x v="0"/>
    <s v="Consuelo Mercedes Russi Suarez - ccrussis1"/>
    <x v="11"/>
    <s v="Maria Del Pilar Grajales Restrepo - pmgrajal1"/>
    <s v="Piedad Nieto Pabon - cpnietop1"/>
    <d v="2018-01-01T00:00:00"/>
    <x v="137"/>
    <n v="100"/>
  </r>
  <r>
    <s v="Accion_1261"/>
    <s v="Realizar dos (2) reuniones con la DGC y la STRT para evaluar la viabilidad técnica en la integración de la fecha de firma en Orfeo en la planilla de las resoluciones de oferta."/>
    <s v="Incumplimiento a lo dispuesto en el en el artículo 68 del C.P.A.C.A"/>
    <x v="0"/>
    <x v="0"/>
    <s v="Consuelo Mercedes Russi Suarez - ccrussis1"/>
    <x v="11"/>
    <s v="Maria Del Pilar Grajales Restrepo - pmgrajal1"/>
    <s v="Piedad Nieto Pabon - cpnietop1"/>
    <d v="2018-01-01T00:00:00"/>
    <x v="99"/>
    <n v="100"/>
  </r>
  <r>
    <s v="Accion_1262"/>
    <s v="Realizar tres (3) reuniones de socialización y entrenamiento del procedimiento de gestión predial con el personal que labora en la dependencia, reiterando la necesidad de dar cumplimiento a los términos procesales"/>
    <s v="Incumplimiento a lo dispuesto en el en el artículo 68 del C.P.A.C.A,"/>
    <x v="0"/>
    <x v="0"/>
    <s v="Consuelo Mercedes Russi Suarez - ccrussis1"/>
    <x v="11"/>
    <s v="Maria Del Pilar Grajales Restrepo - pmgrajal1"/>
    <s v="Piedad Nieto Pabon - cpnietop1"/>
    <d v="2018-01-01T00:00:00"/>
    <x v="74"/>
    <n v="100"/>
  </r>
  <r>
    <s v="Accion_1263"/>
    <s v="Convocar a la Fiduciaria Bogotá y al abogado que representa al patrimonio autónomo a una reunión buscar la agilización del cierre de proceso"/>
    <s v="NO se ha dado cumplimiento al fallo de segunda instancia proferido por la Sala Civil del Tribunal Superior de Bogotá, el 23/10/2014,"/>
    <x v="0"/>
    <x v="0"/>
    <s v="Consuelo Mercedes Russi Suarez - ccrussis1"/>
    <x v="11"/>
    <s v="Maria Del Pilar Grajales Restrepo - pmgrajal1"/>
    <s v="Piedad Nieto Pabon - cpnietop1"/>
    <d v="2018-01-01T00:00:00"/>
    <x v="99"/>
    <n v="100"/>
  </r>
  <r>
    <s v="Accion_1264"/>
    <s v="Realizar la solicitud de eliminación del formato FO-GP-24 del SIG a la OAP"/>
    <s v="Se evidencian dos (2) formatos para la misma actividad de cierre social del predio"/>
    <x v="0"/>
    <x v="0"/>
    <s v="Consuelo Mercedes Russi Suarez - ccrussis1"/>
    <x v="11"/>
    <s v="Maria Del Pilar Grajales Restrepo - pmgrajal1"/>
    <s v="Piedad Nieto Pabon - cpnietop1"/>
    <d v="2018-01-01T00:00:00"/>
    <x v="124"/>
    <n v="100"/>
  </r>
  <r>
    <s v="Accion_1265"/>
    <s v="Realizar dos (2) socializaciones con el componente financiero de la DTDP, así como con los Gestores sociales sobre la necesidad de incluir en el expediente los soportes de pago antes del cierre del mismo."/>
    <s v="Se evidencian dos (2) formatos para la misma actividad de cierre social del predio"/>
    <x v="0"/>
    <x v="0"/>
    <s v="Consuelo Mercedes Russi Suarez - ccrussis1"/>
    <x v="11"/>
    <s v="Maria Del Pilar Grajales Restrepo - pmgrajal1"/>
    <s v="Piedad Nieto Pabon - cpnietop1"/>
    <d v="2018-01-01T00:00:00"/>
    <x v="74"/>
    <n v="100"/>
  </r>
  <r>
    <s v="Accion_1266"/>
    <s v="Entrenamiento dirigido al grupo económico y socio económico en la priorización de las Unidades Sociales de tipo Industrial."/>
    <s v="para el RT 42605 oferta se realizó sin haber obtenido respuesta a las observaciones efectuadas al avalúo y tampoco se evidencia modificación alguna a la oferta de compra, requisito para la elaboración de la promesa de compraventa."/>
    <x v="0"/>
    <x v="0"/>
    <s v="Consuelo Mercedes Russi Suarez - ccrussis1"/>
    <x v="11"/>
    <s v="Maria Del Pilar Grajales Restrepo - pmgrajal1"/>
    <s v="Piedad Nieto Pabon - cpnietop1"/>
    <d v="2018-01-01T00:00:00"/>
    <x v="74"/>
    <n v="100"/>
  </r>
  <r>
    <s v="Accion_1267"/>
    <s v="Al momento de realizar la afiliación de cada contratista y previo a la suscripción del acta de inicio, se realizará inducción presentando los temas básicos propios del SG-SST."/>
    <s v="Inducción a los Contratistas en SST"/>
    <x v="2"/>
    <x v="0"/>
    <s v="Nohra Lucia Forero Cespedes - cnforero2"/>
    <x v="5"/>
    <s v="Paula Tatiana Arenas Gonzalez - pparenas1"/>
    <s v="Rosa Yadira Montenegro Lancheros - prmonten2"/>
    <d v="2018-01-15T00:00:00"/>
    <x v="74"/>
    <n v="100"/>
  </r>
  <r>
    <s v="Accion_1268"/>
    <s v="Actualizar el normograma de SST."/>
    <s v="Normograma Actualizado"/>
    <x v="0"/>
    <x v="0"/>
    <s v="Nohra Lucia Forero Cespedes - cnforero2"/>
    <x v="5"/>
    <s v="Paula Tatiana Arenas Gonzalez - pparenas1"/>
    <s v="Jorge Enrique Sepulveda Afanador - pjsepulv1"/>
    <d v="2018-01-15T00:00:00"/>
    <x v="99"/>
    <n v="100"/>
  </r>
  <r>
    <s v="Accion_1269"/>
    <s v="Actualizar el Plan de prevención, preparación y respuesta ante emergencias incluyendo la sede calle 17 y remitir correo electrónico a la OAP para eliminar el procedimiento PR GRF 54 de 2008 que está desactualizado."/>
    <s v="Documentos desactualizados"/>
    <x v="2"/>
    <x v="0"/>
    <s v="Nohra Lucia Forero Cespedes - cnforero2"/>
    <x v="5"/>
    <s v="Paula Tatiana Arenas Gonzalez - pparenas1"/>
    <s v="Jorge Enrique Sepulveda Afanador - pjsepulv1"/>
    <d v="2018-01-15T00:00:00"/>
    <x v="99"/>
    <n v="100"/>
  </r>
  <r>
    <s v="Accion_1270"/>
    <s v="Realizar mesa de trabajo para revisar procedimiento y determinar responsables del ingreso de novedades al aplicativo CHIE."/>
    <s v="Falta de documentación acciones de mejora"/>
    <x v="2"/>
    <x v="0"/>
    <s v="Nohra Lucia Forero Cespedes - cnforero2"/>
    <x v="5"/>
    <s v="Paula Tatiana Arenas Gonzalez - pparenas1"/>
    <s v="Jorge Enrique Sepulveda Afanador - pjsepulv1"/>
    <d v="2018-01-15T00:00:00"/>
    <x v="134"/>
    <n v="100"/>
  </r>
  <r>
    <s v="Accion_1271"/>
    <s v="Solicitar a la SGJ la actualización del normograma."/>
    <s v="Incumplimiento Numeral 4.3.2 Requisitos legales y otros requisitos."/>
    <x v="2"/>
    <x v="0"/>
    <s v="Yully Maritza Montenegro Suarez - cymonten1"/>
    <x v="2"/>
    <s v="Isauro Cabrera Vega - picabrer1"/>
    <s v="Paula Juliana Serrano Serrano - cpserran1"/>
    <d v="2018-02-19T00:00:00"/>
    <x v="104"/>
    <n v="100"/>
  </r>
  <r>
    <s v="Accion_1272"/>
    <s v="Actualizar y adoptar la Matriz de Impactos y aspectos ambientales del proceso de Gestión TICS con la ley 1672 de 2013 y el decreto único ambiental."/>
    <s v="Incumplimiento Numeral 4.3.2 Requisitos legales y otros requisitos."/>
    <x v="2"/>
    <x v="0"/>
    <s v="Yully Maritza Montenegro Suarez - cymonten1"/>
    <x v="2"/>
    <s v="Isauro Cabrera Vega - picabrer1"/>
    <s v="Paula Juliana Serrano Serrano - cpserran1"/>
    <d v="2018-02-19T00:00:00"/>
    <x v="134"/>
    <n v="100"/>
  </r>
  <r>
    <s v="Accion_1273"/>
    <s v="Implementar VLEX y capacitar a profesionales de las distintas áreas y procesos en el uso del programa VLEX, para que sea utilizado en las futuras actualizaciones del normograma y la matriz de aspectos e impactos ambientales."/>
    <s v="Incumplimiento Numeral 4.3.2 Requisitos legales y otros requisitos."/>
    <x v="0"/>
    <x v="0"/>
    <s v="Yully Maritza Montenegro Suarez - cymonten1"/>
    <x v="14"/>
    <s v="Martha Liliana Gonzalez Martinez - pmgonzal3"/>
    <s v="Silvia Juliana Gonzalez Palomino - csgonzal3"/>
    <d v="2018-02-19T00:00:00"/>
    <x v="134"/>
    <n v="100"/>
  </r>
  <r>
    <s v="Accion_1274"/>
    <s v="Adoptar el formato Devoluciones Archivo Inactivo en el Sistema Integrado de Gestión del IDU."/>
    <s v="Control de registros no conforme"/>
    <x v="1"/>
    <x v="0"/>
    <s v="Yully Maritza Montenegro Suarez - cymonten1"/>
    <x v="0"/>
    <s v="Jaime Anaya Blanquicett - tppanayab1"/>
    <s v="Jhoan Estiven Matallana Torres - cjmatall1"/>
    <d v="2018-02-02T00:00:00"/>
    <x v="104"/>
    <n v="100"/>
  </r>
  <r>
    <s v="Accion_1275"/>
    <s v="Realizar sensibilización sobre la importancia de utilizar las versiones vigentes de documentos descargadas de la intranet institucional al momento de su uso."/>
    <s v="Control de registros no conforme"/>
    <x v="2"/>
    <x v="0"/>
    <s v="Yully Maritza Montenegro Suarez - cymonten1"/>
    <x v="0"/>
    <s v="Jaime Anaya Blanquicett - tppanayab1"/>
    <s v="Jhoan Estiven Matallana Torres - cjmatall1"/>
    <d v="2018-02-02T00:00:00"/>
    <x v="104"/>
    <n v="100"/>
  </r>
  <r>
    <s v="Accion_1276"/>
    <s v="Limpiar el sumidero y limpiar y organizar el depósito"/>
    <s v="Falta de Control Operacional"/>
    <x v="2"/>
    <x v="0"/>
    <s v="Yully Maritza Montenegro Suarez - cymonten1"/>
    <x v="0"/>
    <s v="Jaime Anaya Blanquicett - tppanayab1"/>
    <s v="Jhoan Estiven Matallana Torres - cjmatall1"/>
    <d v="2018-02-02T00:00:00"/>
    <x v="104"/>
    <n v="100"/>
  </r>
  <r>
    <s v="Accion_1277"/>
    <s v="Realizar inspección del edificio calle 22 para realizar las correcciones respectivas asociadas con: 1. Solicitar al funcionario el retiro de la cafetera de su escritorio. 2. Solicitar a la STRF el retiro de los tóner vencidos y sustancias de limpieza del centro de copiado y la reubicación del extintor. 3. Solicitar al Contratista Maquinas Procesos y Logísticas SAS el orden y aseo de su espacio para la instalación del ascensor."/>
    <s v="Falta de Control Operacional"/>
    <x v="2"/>
    <x v="0"/>
    <s v="Yully Maritza Montenegro Suarez - cymonten1"/>
    <x v="5"/>
    <s v="Paula Tatiana Arenas Gonzalez - pparenas1"/>
    <s v="Jorge Enrique Sepulveda Afanador - pjsepulv1"/>
    <d v="2018-02-25T00:00:00"/>
    <x v="159"/>
    <n v="100"/>
  </r>
  <r>
    <s v="Accion_1278"/>
    <s v="Realizar charla de sensibilización sobre la importancia de cumplir los lineamientos de Orden y Aseo en la SGGC, Centro de Fotocopiado y al contratista de recursos físicos usuario del depósito del sótano calle 20."/>
    <s v="Falta de Control Operacional"/>
    <x v="2"/>
    <x v="0"/>
    <s v="Yully Maritza Montenegro Suarez - cymonten1"/>
    <x v="2"/>
    <s v="Isauro Cabrera Vega - picabrer1"/>
    <s v="Paula Juliana Serrano Serrano - cpserran1"/>
    <d v="2018-02-12T00:00:00"/>
    <x v="134"/>
    <n v="100"/>
  </r>
  <r>
    <s v="Accion_1279"/>
    <s v="Formalizar y aplicar un programa de inspecciones planeadas para chequear periódicamente el cumplimiento de requisitos en las sedes del IDU."/>
    <s v="Falta de Control Operacional"/>
    <x v="2"/>
    <x v="0"/>
    <s v="Yully Maritza Montenegro Suarez - cymonten1"/>
    <x v="2"/>
    <s v="Isauro Cabrera Vega - picabrer1"/>
    <s v="Paula Juliana Serrano Serrano - cpserran1"/>
    <d v="2018-02-12T00:00:00"/>
    <x v="134"/>
    <n v="100"/>
  </r>
  <r>
    <s v="Accion_1292"/>
    <s v="Actualizar y gestionar la aprobación del procedimiento PR-TI-20 GESTIÓN DE CONTINUIDAD DE SERVICIOS DE TI."/>
    <s v="No aplicación del procedimiento PR-TI-20 GESTIÓN DE CONTINUIDAD DE SERVICIOS DE TI, versión 1.0"/>
    <x v="2"/>
    <x v="0"/>
    <s v="Adriana Mabel Nino Acosta - paninoac1"/>
    <x v="1"/>
    <s v="Hector Pulido Moreno - phpulido1"/>
    <s v="Hector Pulido Moreno - phpulido1"/>
    <d v="2018-02-15T00:00:00"/>
    <x v="160"/>
    <n v="100"/>
  </r>
  <r>
    <s v="Accion_1293"/>
    <s v="Crear una primera versión del documento plan de recuperación de desastres -DRP- (para los servicios de TI) y gestionar su aprobación."/>
    <s v="No aplicación del procedimiento PR-TI-20 GESTIÓN DE CONTINUIDAD DE SERVICIOS DE TI, versión 1.0"/>
    <x v="2"/>
    <x v="0"/>
    <s v="Adriana Mabel Nino Acosta - paninoac1"/>
    <x v="1"/>
    <s v="Hector Pulido Moreno - phpulido1"/>
    <s v="Hector Andres Mafla Trujillo - phmaflat1"/>
    <d v="2018-02-15T00:00:00"/>
    <x v="148"/>
    <n v="100"/>
  </r>
  <r>
    <s v="Accion_1294"/>
    <s v="Crear el plan de pruebas para el DRP y ejecutarlo al menos una vez en la vigencia actual"/>
    <s v="No aplicación del procedimiento PR-TI-20 GESTIÓN DE CONTINUIDAD DE SERVICIOS DE TI, versión 1.0"/>
    <x v="2"/>
    <x v="0"/>
    <s v="Adriana Mabel Nino Acosta - paninoac1"/>
    <x v="1"/>
    <s v="Hector Pulido Moreno - phpulido1"/>
    <s v="Hector Andres Mafla Trujillo - phmaflat1"/>
    <d v="2018-08-01T00:00:00"/>
    <x v="161"/>
    <n v="100"/>
  </r>
  <r>
    <s v="Accion_1295"/>
    <s v="Actualizar el instructivo IN-TI-03 RESTAURACIÓN DE LA APLICACIÓN VALORICEMOS V 1.0 e incluirlo en el calendario de pruebas de los aplicativos de TI mencionada en el H/1."/>
    <s v="No han efectuado pruebas para la restauración del aplicativo Valoricemos"/>
    <x v="2"/>
    <x v="0"/>
    <s v="Adriana Mabel Nino Acosta - paninoac1"/>
    <x v="1"/>
    <s v="Hector Pulido Moreno - phpulido1"/>
    <s v="Julio Andres Medina Guerrero - cjmedina1"/>
    <d v="2018-02-15T00:00:00"/>
    <x v="132"/>
    <n v="100"/>
  </r>
  <r>
    <s v="Accion_1296"/>
    <s v="Realizan una reevaluación de los riesgos de gestión de la STRT teniendo en cuenta el MGPE018_ADMINISTRACION_DEL_RIESGO_V_6.0."/>
    <s v="Materialización de riesgos R.TI.02 y R.TI.13"/>
    <x v="0"/>
    <x v="0"/>
    <s v="Adriana Mabel Nino Acosta - paninoac1"/>
    <x v="1"/>
    <s v="Hector Pulido Moreno - phpulido1"/>
    <s v="Hector Andres Mafla Trujillo - phmaflat1"/>
    <d v="2018-10-02T00:00:00"/>
    <x v="162"/>
    <n v="100"/>
  </r>
  <r>
    <s v="Accion_1297"/>
    <s v="Realizar una revisión y ajuste de los ANS correspondientes a los servicios de TI registrados en el catálogo de servicios."/>
    <s v="Materialización de riesgos R.TI.02 y R.TI.13"/>
    <x v="0"/>
    <x v="0"/>
    <s v="Adriana Mabel Nino Acosta - paninoac1"/>
    <x v="1"/>
    <s v="Hector Pulido Moreno - phpulido1"/>
    <s v="Juan Ricardo Manosalva Campos - cjmanosa1"/>
    <d v="2018-03-01T00:00:00"/>
    <x v="137"/>
    <n v="100"/>
  </r>
  <r>
    <s v="Accion_1298"/>
    <s v="Efectuar una depuración del código del sistema que controla el formulario de PQRS."/>
    <s v="Error 403 en Formulario Web de radicación de PQRS (Num 1.1. Resol 3564/2015)"/>
    <x v="0"/>
    <x v="0"/>
    <s v="Adriana Mabel Nino Acosta - paninoac1"/>
    <x v="1"/>
    <s v="Hector Pulido Moreno - phpulido1"/>
    <s v="Cinxgler Mariaca Minda - ccmariac1"/>
    <d v="2018-04-01T00:00:00"/>
    <x v="99"/>
    <n v="100"/>
  </r>
  <r>
    <s v="Accion_1299"/>
    <s v="Enviar correo electrónico de prueba al correo de notificaciones judiciales para verificar la configuración de la respuesta automática. (tres) (Observación: Control trimestral del funcionamiento de la respuesta automática)"/>
    <s v="Correo de Notificaciones Judiciales (Num 1.3. Resol 3564/2015)"/>
    <x v="0"/>
    <x v="0"/>
    <s v="Adriana Mabel Nino Acosta - paninoac1"/>
    <x v="15"/>
    <s v="Gisele Brigite Bellmont - pgbellmo1"/>
    <s v="Maria Diva Fuentes Meneses - pmfuente1"/>
    <d v="2018-03-31T00:00:00"/>
    <x v="126"/>
    <n v="100"/>
  </r>
  <r>
    <s v="Accion_1300"/>
    <s v="Revisar el código HTML y la hoja de estilo en cascada CSS para que los enlaces se muestren correctamente en cualquier navegador."/>
    <s v="No se encontraron enlaces que dirijan políticas de seguridad y condiciones de uso de la información (Num 1.4. Resol 3564/2015)"/>
    <x v="0"/>
    <x v="0"/>
    <s v="Adriana Mabel Nino Acosta - paninoac1"/>
    <x v="1"/>
    <s v="Hector Pulido Moreno - phpulido1"/>
    <s v="Cinxgler Mariaca Minda - ccmariac1"/>
    <d v="2018-02-12T00:00:00"/>
    <x v="99"/>
    <n v="100"/>
  </r>
  <r>
    <s v="Accion_1301"/>
    <s v="Solicitar a OAC corregir el enlace para que funciones correctamente."/>
    <s v="No Publicación de la rendición de cuentas a los ciudadanos incompleta (Num 7.1. Lit. c. Resol 3564/2015)"/>
    <x v="2"/>
    <x v="0"/>
    <s v="Adriana Mabel Nino Acosta - paninoac1"/>
    <x v="23"/>
    <s v="Federico Alberto Ortega Osorio - cfortega1"/>
    <s v="Oscar Fabian Cortes Manrique - cocortes2"/>
    <d v="2018-02-01T00:00:00"/>
    <x v="104"/>
    <n v="100"/>
  </r>
  <r>
    <s v="Accion_1302"/>
    <s v="Realizar actualización periódica de la información presupuestal &quot;Presupuesto General y Ejecución Presupuestal Histórica&quot; de la entidad en la pagina web. (Observación: Actualización bimensual del Presupuesto General y Ejecución Presupuestal Histórica). (Cuatro)"/>
    <s v="Publicación presupuesto general y distribución presupuestal de proyectos de inversión (num 5.1 Resol 3564/2015)"/>
    <x v="0"/>
    <x v="0"/>
    <s v="Adriana Mabel Nino Acosta - paninoac1"/>
    <x v="2"/>
    <s v="Isauro Cabrera Vega - picabrer1"/>
    <s v="Paula Juliana Serrano Serrano - cpserran1"/>
    <d v="2018-03-31T00:00:00"/>
    <x v="163"/>
    <n v="100"/>
  </r>
  <r>
    <s v="Accion_1303"/>
    <s v="Definir la información a publicar respecto a los mecanismos de participación ciudadana en la página web del IDU."/>
    <s v="No publicación de mecanismos para participar en la formulación de políticas (Num. 6.5 Resol 3564/2015)"/>
    <x v="0"/>
    <x v="0"/>
    <s v="Adriana Mabel Nino Acosta - paninoac1"/>
    <x v="12"/>
    <s v="Lucy Molano Rodriguez - plmolano1"/>
    <s v="Luisa Fernanda Aguilar Peña - plaguila2"/>
    <d v="2018-02-06T00:00:00"/>
    <x v="164"/>
    <n v="100"/>
  </r>
  <r>
    <s v="Accion_1304"/>
    <s v="Enviar información a la OAC para publicar en página web del IDU."/>
    <s v="No publicación de mecanismos para participar en la formulación de políticas (Num. 6.5 Resol 3564/2015)"/>
    <x v="0"/>
    <x v="0"/>
    <s v="Adriana Mabel Nino Acosta - paninoac1"/>
    <x v="23"/>
    <s v="Federico Alberto Ortega Osorio - cfortega1"/>
    <s v="Oscar Fabian Cortes Manrique - cocortes2"/>
    <d v="2018-03-05T00:00:00"/>
    <x v="137"/>
    <n v="100"/>
  </r>
  <r>
    <s v="Accion_1305"/>
    <s v="Crear espació en la web IDU con la información para la población vulnerable, identificada por las áreas misionales de la entidad."/>
    <s v="No se identificó información de normas, políticas, programas y proyectos dirigidos a población vulnerable (Resolución 3564/2015, num. 7.5)"/>
    <x v="2"/>
    <x v="0"/>
    <s v="Adriana Mabel Nino Acosta - paninoac1"/>
    <x v="23"/>
    <s v="Federico Alberto Ortega Osorio - cfortega1"/>
    <s v="Oscar Fabian Cortes Manrique - cocortes2"/>
    <d v="2018-02-05T00:00:00"/>
    <x v="99"/>
    <n v="100"/>
  </r>
  <r>
    <s v="Accion_1306"/>
    <s v="Identificar los servidores de planta que tienen información desactualizada de formación académica, experiencia, teléfono y correo institucional y verificar que actualicen la información. (Observación: La acción se cumplirá una vez se encuentre actualizada la información del 100% de los servidores de planta)."/>
    <s v="Desactualización del Directorio de información de servidores públicos y contratistas (Num 3.5. Resol 3564/2015)"/>
    <x v="2"/>
    <x v="0"/>
    <s v="Adriana Mabel Nino Acosta - paninoac1"/>
    <x v="5"/>
    <s v="Paula Tatiana Arenas Gonzalez - pparenas1"/>
    <s v="Rosa Yadira Montenegro Lancheros - prmonten2"/>
    <d v="2018-01-02T00:00:00"/>
    <x v="138"/>
    <n v="100"/>
  </r>
  <r>
    <s v="Accion_1307"/>
    <s v="Remitir memorando a las personas que tienen desactualizada la información para que actualicen la misma. (Observación: La acción se cumplirá una vez se encuentre actualizada la información del 100% de los servidores de planta)."/>
    <s v="Desactualización del Directorio de información de servidores públicos y contratistas (Num 3.5. Resol 3564/2015)"/>
    <x v="2"/>
    <x v="0"/>
    <s v="Adriana Mabel Nino Acosta - paninoac1"/>
    <x v="5"/>
    <s v="Paula Tatiana Arenas Gonzalez - pparenas1"/>
    <s v="Rosa Yadira Montenegro Lancheros - prmonten2"/>
    <d v="2018-01-02T00:00:00"/>
    <x v="138"/>
    <n v="100"/>
  </r>
  <r>
    <s v="Accion_1308"/>
    <s v="Solicitar a la STRT para que en rango salarial se coloque &quot;Ver Escala Salarial Vigente&quot;, con el fin que la información siempre se encuentre actualizada."/>
    <s v="Desactualización del Directorio de información de servidores públicos y contratistas (Num 3.5. Resol 3564/2015)"/>
    <x v="0"/>
    <x v="0"/>
    <s v="Adriana Mabel Nino Acosta - paninoac1"/>
    <x v="5"/>
    <s v="Paula Tatiana Arenas Gonzalez - pparenas1"/>
    <s v="Jorge Enrique Sepulveda Afanador - pjsepulv1"/>
    <d v="2018-01-02T00:00:00"/>
    <x v="134"/>
    <n v="100"/>
  </r>
  <r>
    <s v="Accion_1309"/>
    <s v="Ajustar el webservice que ofrece la información a la aplicación web, tomando una fuente unificada y actualizada de información. (Un (1) webservice actualizado)"/>
    <s v="Desactualización del Directorio de información de servidores públicos y contratistas (Num 3.5. Resol 3564/2015)"/>
    <x v="0"/>
    <x v="0"/>
    <s v="Adriana Mabel Nino Acosta - paninoac1"/>
    <x v="1"/>
    <s v="Hector Pulido Moreno - phpulido1"/>
    <s v="Carlos Alberto Lopez Narvaez - cclopezn1"/>
    <d v="2018-04-01T00:00:00"/>
    <x v="125"/>
    <n v="100"/>
  </r>
  <r>
    <s v="Accion_1310"/>
    <s v="Solicitar a OAC crear un espacio en el home del portal web del IDU para las convocatorias de participación ciudadana."/>
    <s v="No se encontró información relacionada con el numeral 2.3 Convocatorias de la Resolución 3564/2015"/>
    <x v="1"/>
    <x v="0"/>
    <s v="Adriana Mabel Nino Acosta - paninoac1"/>
    <x v="23"/>
    <s v="Federico Alberto Ortega Osorio - cfortega1"/>
    <s v="Oscar Fabian Cortes Manrique - cocortes2"/>
    <d v="2018-02-05T00:00:00"/>
    <x v="165"/>
    <n v="100"/>
  </r>
  <r>
    <s v="Accion_1318"/>
    <s v="Realizar al menos una mesa de trabajo con Subdirección Técnica de Recursos Tecnológicos, Subdirección Técnica de Recursos Físicos y Oficina Control Interno."/>
    <s v="Deficiencias en la oportunidad de la respuesta de Peticiones"/>
    <x v="0"/>
    <x v="0"/>
    <s v="Consuelo Mercedes Russi Suarez - ccrussis1"/>
    <x v="12"/>
    <s v="Lucy Molano Rodriguez - plmolano1"/>
    <s v="Luisa Fernanda Aguilar Peña - plaguila2"/>
    <d v="2018-05-01T00:00:00"/>
    <x v="99"/>
    <n v="100"/>
  </r>
  <r>
    <s v="Accion_1319"/>
    <s v="Enviar memorando con reporte a los directivos de las tres áreas con mayores incumplimientos, con copia a OCD."/>
    <s v="Deficiencias en la oportunidad de la respuesta de Peticiones"/>
    <x v="0"/>
    <x v="0"/>
    <s v="Consuelo Mercedes Russi Suarez - ccrussis1"/>
    <x v="12"/>
    <s v="Lucy Molano Rodriguez - plmolano1"/>
    <s v="Luisa Fernanda Aguilar Peña - plaguila2"/>
    <d v="2018-04-09T00:00:00"/>
    <x v="113"/>
    <n v="100"/>
  </r>
  <r>
    <s v="Accion_1320"/>
    <s v="Mediante el correo del Defensor del Ciudadano, sensibilizar a funcionarios y/o contratistas, con el objeto de que comprendan la importancia de dar aplicación a lo establecido en la ley."/>
    <s v="Ausencia de copia del oficio remisorio al ciudadano que efectúa la petición."/>
    <x v="0"/>
    <x v="0"/>
    <s v="Consuelo Mercedes Russi Suarez - ccrussis1"/>
    <x v="12"/>
    <s v="Lucy Molano Rodriguez - plmolano1"/>
    <s v="Luisa Fernanda Aguilar Peña - plaguila2"/>
    <d v="2018-04-01T00:00:00"/>
    <x v="95"/>
    <n v="100"/>
  </r>
  <r>
    <s v="Accion_1321"/>
    <s v="Enviar un oficio a las interventorías, manifestando la necesidad de dar cumplimiento a la obligación contractual adquirida con el IDU, incluyendo los resultados de satisfacción consolidados de puntos IDU 2017."/>
    <s v="Falta de oportunidad en el registro de peticiones en Puntos IDU."/>
    <x v="0"/>
    <x v="0"/>
    <s v="Consuelo Mercedes Russi Suarez - ccrussis1"/>
    <x v="12"/>
    <s v="Lucy Molano Rodriguez - plmolano1"/>
    <s v="Luisa Fernanda Aguilar Peña - plaguila2"/>
    <d v="2018-05-01T00:00:00"/>
    <x v="95"/>
    <n v="100"/>
  </r>
  <r>
    <s v="Accion_1322"/>
    <s v="AJUSTAR OPERATIVAMENTE LA TRANSCRIPCIÓN DE LAS ACTAS"/>
    <s v="EXTEMPORANEIDAD REGISTRO ACTAS DE COMITÉ EN SIPROJ"/>
    <x v="0"/>
    <x v="0"/>
    <s v="Erika Maria Stipanovic Venegas - pestipan1"/>
    <x v="15"/>
    <s v="Gisele Brigite Bellmont - pgbellmo1"/>
    <s v="Maria Diva Fuentes Meneses - pmfuente1"/>
    <d v="2018-05-01T00:00:00"/>
    <x v="74"/>
    <n v="100"/>
  </r>
  <r>
    <s v="Accion_1323"/>
    <s v="IMPLEMENTAR MECANISMOS DE CONTROL RELACIONADOS CON LA ELABORACIÓN DE FICHAS DE REPETICIÓN"/>
    <s v="EXTEMPORANEIDAD EN LA PRESENTACIÓN DE FICHAS DE REPETICIÓN ANTE EL COMITÉ DJCR"/>
    <x v="0"/>
    <x v="0"/>
    <s v="Erika Maria Stipanovic Venegas - pestipan1"/>
    <x v="15"/>
    <s v="Gisele Brigite Bellmont - pgbellmo1"/>
    <s v="Maria Diva Fuentes Meneses - pmfuente1"/>
    <d v="2018-05-01T00:00:00"/>
    <x v="74"/>
    <n v="100"/>
  </r>
  <r>
    <s v="Accion_1324"/>
    <s v="DESIGNAR UNA PERSONA EXCLUSIVA PARA REALIZAR TODAS LAS FUNCIONES RELACIONADAS CON EL COMITÉ DE CONCILIACIÓN"/>
    <s v="EXTEMPORANEIDAD REGISTRO ACTAS DE COMITÉ EN SIPROJ"/>
    <x v="0"/>
    <x v="0"/>
    <s v="Erika Maria Stipanovic Venegas - pestipan1"/>
    <x v="15"/>
    <s v="Gisele Brigite Bellmont - pgbellmo1"/>
    <s v="Maria Diva Fuentes Meneses - pmfuente1"/>
    <d v="2018-05-01T00:00:00"/>
    <x v="74"/>
    <n v="100"/>
  </r>
  <r>
    <s v="Accion_1325"/>
    <s v="Realizar la verificación tanto por DTP como por OAP y reporte a las áreas correspondientes acerca de las diferencias de información registrada y publicada."/>
    <s v="Imprecisiones en el envío de información de indicadores"/>
    <x v="0"/>
    <x v="0"/>
    <s v="Adriana Mabel Nino Acosta - paninoac1"/>
    <x v="10"/>
    <s v="Diana Maria Ramirez Morales - tppdramire2"/>
    <s v="Erika Andrea Prieto Perez - ceprieto1"/>
    <d v="2018-05-04T00:00:00"/>
    <x v="125"/>
    <n v="100"/>
  </r>
  <r>
    <s v="Accion_1326"/>
    <s v="Realizar seguimiento mensual de la publicación de los informes de estado y ejecución de los contratos descargados del aplicativo ZIPA para su publicación en el SECOP según Circular No. 13 de 2018 emitida el 23 de marzo de 2018"/>
    <s v="Hallazgo No. 1: Deficiencias en la publicación de información de ejecución contractual en el SECOP."/>
    <x v="0"/>
    <x v="0"/>
    <s v="Diego Fernando Aparicio Fuentes - pdaparic1"/>
    <x v="10"/>
    <s v="Diana Maria Ramirez Morales - tppdramire2"/>
    <s v="Erika Andrea Prieto Perez - ceprieto1"/>
    <d v="2018-05-04T00:00:00"/>
    <x v="74"/>
    <n v="100"/>
  </r>
  <r>
    <s v="Accion_1327"/>
    <s v="Recordar a través de un correo a los profesionales de apoyo a la supervisión e interventores, la importancia de verificar y/o controlar la inversión y buen manejo de anticipos y la solicitud a la Interventoría de enviar al IDU los soportes correspondientes, de acuerdo con lo establecido en el Manual de Interventoría y Supervisión de contratos capitulo 6,3,3 parágrafo 4."/>
    <s v="Hallazgo No. 2: Deficiencias en la recuperación de los soportes de informe de inversión y buen manejo de anticipo Contrato IDU – 926 - 2017."/>
    <x v="1"/>
    <x v="0"/>
    <s v="Diego Fernando Aparicio Fuentes - pdaparic1"/>
    <x v="10"/>
    <s v="Diana Maria Ramirez Morales - tppdramire2"/>
    <s v="Erika Andrea Prieto Perez - ceprieto1"/>
    <d v="2018-05-04T00:00:00"/>
    <x v="74"/>
    <n v="100"/>
  </r>
  <r>
    <s v="Accion_1328"/>
    <s v="Monitorear el adecuado manejo de los soporte de buen manejo de anticipo."/>
    <s v="Hallazgo No. 2: Deficiencias en la recuperación de los soportes de informe de inversión y buen manejo de anticipo Contrato IDU – 926 - 2017."/>
    <x v="1"/>
    <x v="0"/>
    <s v="Diego Fernando Aparicio Fuentes - pdaparic1"/>
    <x v="10"/>
    <s v="Diana Maria Ramirez Morales - tppdramire2"/>
    <s v="Erika Andrea Prieto Perez - ceprieto1"/>
    <d v="2018-05-04T00:00:00"/>
    <x v="74"/>
    <n v="100"/>
  </r>
  <r>
    <s v="Accion_1329"/>
    <s v="Realizar mesas de trabajo con los especialistas del área para retroalimentar el normograma y solicitar a SGJ y OAP reporte de los cambios en la legislación"/>
    <s v="Hallazgo No. 3: Desactualización del normograma del proceso."/>
    <x v="0"/>
    <x v="0"/>
    <s v="Diego Fernando Aparicio Fuentes - pdaparic1"/>
    <x v="10"/>
    <s v="Diana Maria Ramirez Morales - tppdramire2"/>
    <s v="Erika Andrea Prieto Perez - ceprieto1"/>
    <d v="2018-05-04T00:00:00"/>
    <x v="74"/>
    <n v="100"/>
  </r>
  <r>
    <s v="Accion_1330"/>
    <s v="Actualizar el normograma existente incluyendo las normatividad faltante y actualizada"/>
    <s v="Hallazgo No. 3: Desactualización del normograma del proceso."/>
    <x v="0"/>
    <x v="0"/>
    <s v="Diego Fernando Aparicio Fuentes - pdaparic1"/>
    <x v="10"/>
    <s v="Diana Maria Ramirez Morales - tppdramire2"/>
    <s v="Erika Andrea Prieto Perez - ceprieto1"/>
    <d v="2018-05-04T00:00:00"/>
    <x v="99"/>
    <n v="100"/>
  </r>
  <r>
    <s v="Accion_1331"/>
    <s v="Realizar una sensibilización por parte de especialistas en SST, a las interventorías y consultoría sobre la correcta afiliación a la ARL según el cargo."/>
    <s v="Hallazgo No. 4: Inadecuada afiliación de personal a ARL según nivel de riesgo."/>
    <x v="0"/>
    <x v="0"/>
    <s v="Diego Fernando Aparicio Fuentes - pdaparic1"/>
    <x v="10"/>
    <s v="Diana Maria Ramirez Morales - tppdramire2"/>
    <s v="Erika Andrea Prieto Perez - ceprieto1"/>
    <d v="2018-05-04T00:00:00"/>
    <x v="74"/>
    <n v="100"/>
  </r>
  <r>
    <s v="Accion_1332"/>
    <s v="Verificar que en los nuevos contratos se establezcan dentro de las obligaciones en materia de SST los requisitos sobre los cuales se realiza la verificación y cumplimiento en la afiliación de personal a la ARL, (Remitir al IDU el estudio de clasificación de riesgos de la ARL, según la estructura, cargas y funciones de todos los especialistas y personal mínimo requerido)."/>
    <s v="Hallazgo No. 4: Inadecuada afiliación de personal a ARL según nivel de riesgo."/>
    <x v="0"/>
    <x v="0"/>
    <s v="Diego Fernando Aparicio Fuentes - pdaparic1"/>
    <x v="10"/>
    <s v="Diana Maria Ramirez Morales - tppdramire2"/>
    <s v="Erika Andrea Prieto Perez - ceprieto1"/>
    <d v="2018-05-04T00:00:00"/>
    <x v="74"/>
    <n v="100"/>
  </r>
  <r>
    <s v="Accion_1333"/>
    <s v="Sensibilizar a los interventores, consultores y profesionales de apoyo a la supervisión, acerca de la importancia de presentar registros completos, debidamente diligenciados y pertinentes a la actividad ejecutada."/>
    <s v="Hallazgo No. 5: Deficiencias en la información contenida en el anexo “Registro fotográfico” de los informes mensuales de Interventoría."/>
    <x v="0"/>
    <x v="0"/>
    <s v="Diego Fernando Aparicio Fuentes - pdaparic1"/>
    <x v="10"/>
    <s v="Diana Maria Ramirez Morales - tppdramire2"/>
    <s v="Erika Andrea Prieto Perez - ceprieto1"/>
    <d v="2018-05-04T00:00:00"/>
    <x v="74"/>
    <n v="100"/>
  </r>
  <r>
    <s v="Accion_1334"/>
    <s v="Desarrollar mesas de trabajo y seguimiento a los planes con los encargados de la acción en DTP y los asesores correspondientes en la OAP y la OCI."/>
    <s v="Hallazgo No. 6: Incumplimiento de acciones establecidas en el Plan de mejoramiento presentado a la Contraloría de Bogotá D.C"/>
    <x v="0"/>
    <x v="0"/>
    <s v="Diego Fernando Aparicio Fuentes - pdaparic1"/>
    <x v="10"/>
    <s v="Diana Maria Ramirez Morales - tppdramire2"/>
    <s v="Erika Andrea Prieto Perez - ceprieto1"/>
    <d v="2018-05-04T00:00:00"/>
    <x v="74"/>
    <n v="100"/>
  </r>
  <r>
    <s v="Accion_1335"/>
    <s v="Recordar a través de un correo a los interventores, especialistas y profesionales de apoyo a la supervisión acerca de la importancia de cumplir y exigir el cumplimiento de las fechas de presentación y respuesta de los informes mensuales y el procedimiento de incumplimiento establecido por el IDU."/>
    <s v="Hallazgo No. 7: Uso inadecuado del aplicativo ZIPA durante la etapa de estudios y diseños."/>
    <x v="0"/>
    <x v="0"/>
    <s v="Diego Fernando Aparicio Fuentes - pdaparic1"/>
    <x v="10"/>
    <s v="Diana Maria Ramirez Morales - tppdramire2"/>
    <s v="Erika Andrea Prieto Perez - ceprieto1"/>
    <d v="2018-05-04T00:00:00"/>
    <x v="74"/>
    <n v="100"/>
  </r>
  <r>
    <s v="Accion_1336"/>
    <s v="Realizar seguimiento semanal de la publicación de la información requerida en el aplicativo ZIPA de los diferentes contratos de la DTP"/>
    <s v="Hallazgo No. 7: Uso inadecuado del aplicativo ZIPA durante la etapa de estudios y diseños."/>
    <x v="0"/>
    <x v="0"/>
    <s v="Diego Fernando Aparicio Fuentes - pdaparic1"/>
    <x v="10"/>
    <s v="Diana Maria Ramirez Morales - tppdramire2"/>
    <s v="Erika Andrea Prieto Perez - ceprieto1"/>
    <d v="2018-05-04T00:00:00"/>
    <x v="74"/>
    <n v="100"/>
  </r>
  <r>
    <s v="Accion_1337"/>
    <s v="Realizar una revisión de los formatos que requieren modificación, eliminación o creación y realizar su correspondiente actualización."/>
    <s v="Hallazgo No. 8: Inconsistencias en registros del proceso."/>
    <x v="0"/>
    <x v="0"/>
    <s v="Diego Fernando Aparicio Fuentes - pdaparic1"/>
    <x v="10"/>
    <s v="Diana Maria Ramirez Morales - tppdramire2"/>
    <s v="Erika Andrea Prieto Perez - ceprieto1"/>
    <d v="2018-05-04T00:00:00"/>
    <x v="74"/>
    <n v="100"/>
  </r>
  <r>
    <s v="Accion_1338"/>
    <s v="Hacer seguimiento a los tramites de actualización de documentos requeridos para el desarrollo de las actividades en la DTP."/>
    <s v="Hallazgo No. 8: Inconsistencias en registros del proceso."/>
    <x v="0"/>
    <x v="0"/>
    <s v="Diego Fernando Aparicio Fuentes - pdaparic1"/>
    <x v="10"/>
    <s v="Diana Maria Ramirez Morales - tppdramire2"/>
    <s v="Erika Andrea Prieto Perez - ceprieto1"/>
    <d v="2018-05-04T00:00:00"/>
    <x v="74"/>
    <n v="100"/>
  </r>
  <r>
    <s v="Accion_1339"/>
    <s v="Revisión de cargas laborales y trámites de radicación a otras dependencias del IDU, para solicitar los recursos necesarios y para agilizar las labores de revisión de los informes mensuales de interventoría."/>
    <s v="Hallazgo No. 9: Incumplimiento en la fecha de entrega de los informes mensuales de interventoría."/>
    <x v="1"/>
    <x v="0"/>
    <s v="Diego Fernando Aparicio Fuentes - pdaparic1"/>
    <x v="10"/>
    <s v="Diana Maria Ramirez Morales - tppdramire2"/>
    <s v="Erika Andrea Prieto Perez - ceprieto1"/>
    <d v="2018-05-04T00:00:00"/>
    <x v="74"/>
    <n v="100"/>
  </r>
  <r>
    <s v="Accion_1340"/>
    <s v="Recordatorio a los interventores, especialistas y profesionales de apoyo a la supervisión acerca de la importancia de cumplir y exigir el cumplimiento de los plazos de presentación y respuesta de los informes mensuales de acuerdo con el Manual de interventoría, y el procedimiento de incumplimiento establecido por el IDU."/>
    <s v="Hallazgo No. 9: Incumplimiento en la fecha de entrega de los informes mensuales de interventoría."/>
    <x v="1"/>
    <x v="0"/>
    <s v="Diego Fernando Aparicio Fuentes - pdaparic1"/>
    <x v="10"/>
    <s v="Diana Maria Ramirez Morales - tppdramire2"/>
    <s v="Erika Andrea Prieto Perez - ceprieto1"/>
    <d v="2018-05-04T00:00:00"/>
    <x v="74"/>
    <n v="100"/>
  </r>
  <r>
    <s v="Accion_1341"/>
    <s v="1. Realizar la entrega de la información de forma oportuna para el siguiente reporte de indicadores"/>
    <s v="Formalización inoportuna de Caracterización de Indicadores y plan de acción 2018"/>
    <x v="0"/>
    <x v="0"/>
    <s v="Yully Maritza Montenegro Suarez - cymonten1"/>
    <x v="2"/>
    <s v="Isauro Cabrera Vega - picabrer1"/>
    <s v="Paula Juliana Serrano Serrano - cpserran1"/>
    <d v="2018-04-01T00:00:00"/>
    <x v="137"/>
    <n v="100"/>
  </r>
  <r>
    <s v="Accion_1342"/>
    <s v="2. Enviar un comunicado por parte del Jefe OAP recordando a los responsables del indicador y plan de acción la entrega oportuna de la información que se les requiere en las fechas programadas"/>
    <s v="Formalización inoportuna de Caracterización de Indicadores y plan de acción 2018"/>
    <x v="0"/>
    <x v="0"/>
    <s v="Yully Maritza Montenegro Suarez - cymonten1"/>
    <x v="2"/>
    <s v="Isauro Cabrera Vega - picabrer1"/>
    <s v="Paula Juliana Serrano Serrano - cpserran1"/>
    <d v="2018-04-01T00:00:00"/>
    <x v="137"/>
    <n v="100"/>
  </r>
  <r>
    <s v="Accion_1343"/>
    <s v="Insistir y reiterar a SGJ el requerimiento para que se demande vía medio de control de nulidad el concepto tributario de la Gobernación de Cundinamarca que nos obliga a realizar pagos por este concepto 30 de mayo"/>
    <s v="Falta de registro de las Resoluciones de Expropiación."/>
    <x v="0"/>
    <x v="0"/>
    <s v="Consuelo Mercedes Russi Suarez - ccrussis1"/>
    <x v="11"/>
    <s v="Maria Del Pilar Grajales Restrepo - pmgrajal1"/>
    <s v="Piedad Nieto Pabon - cpnietop1"/>
    <d v="2018-05-15T00:00:00"/>
    <x v="137"/>
    <n v="100"/>
  </r>
  <r>
    <s v="Accion_1344"/>
    <s v="Solicitar a la STPC establecer un procedimiento expedito que permita cumplir con los pagos a la oficina tributaria de la Gobernación de Cundinamarca en los términos de Ley"/>
    <s v="Falta de registro de las Resoluciones de Expropiación."/>
    <x v="0"/>
    <x v="0"/>
    <s v="Consuelo Mercedes Russi Suarez - ccrussis1"/>
    <x v="11"/>
    <s v="Maria Del Pilar Grajales Restrepo - pmgrajal1"/>
    <s v="Piedad Nieto Pabon - cpnietop1"/>
    <d v="2018-05-15T00:00:00"/>
    <x v="137"/>
    <n v="100"/>
  </r>
  <r>
    <s v="Accion_1345"/>
    <s v="Realizar dos (2) reuniones de análisis y socialización de la metodologia para la validación de solicitudes inter componentes"/>
    <s v="Falencias en la articulación interna, relacionada con aspectos a normalizar, en el componente de estudio de títulos."/>
    <x v="0"/>
    <x v="0"/>
    <s v="Consuelo Mercedes Russi Suarez - ccrussis1"/>
    <x v="11"/>
    <s v="Maria Del Pilar Grajales Restrepo - pmgrajal1"/>
    <s v="Piedad Nieto Pabon - cpnietop1"/>
    <d v="2018-05-15T00:00:00"/>
    <x v="137"/>
    <n v="100"/>
  </r>
  <r>
    <s v="Accion_1346"/>
    <s v="Realizar (2) mesas de trabajo con la OAP con el fin de definir el criterio y el formato de reporte que permita armonizar los parametros de información."/>
    <s v="Debilidades en la implementación de actividades y herramientas asociadas a controles registrados en la matriz de riesgos de corrupción del proceso de Gestión Predial."/>
    <x v="0"/>
    <x v="0"/>
    <s v="Consuelo Mercedes Russi Suarez - ccrussis1"/>
    <x v="11"/>
    <s v="Maria Del Pilar Grajales Restrepo - pmgrajal1"/>
    <s v="Piedad Nieto Pabon - cpnietop1"/>
    <d v="2018-05-15T00:00:00"/>
    <x v="137"/>
    <n v="100"/>
  </r>
  <r>
    <s v="Accion_1347"/>
    <s v="Realizar dos (2) sesiones de capacitación y entrenamiento a los gestores y articuladores en el diligenciamiento de los formatos."/>
    <s v="Debilidades en la implementación de actividades y herramientas asociadas a controles registrados en la matriz de riesgos de corrupción del proceso de Gestión Predial."/>
    <x v="0"/>
    <x v="0"/>
    <s v="Consuelo Mercedes Russi Suarez - ccrussis1"/>
    <x v="11"/>
    <s v="Maria Del Pilar Grajales Restrepo - pmgrajal1"/>
    <s v="Piedad Nieto Pabon - cpnietop1"/>
    <d v="2018-05-31T00:00:00"/>
    <x v="137"/>
    <n v="100"/>
  </r>
  <r>
    <s v="Accion_1348"/>
    <s v="Formalizar el modelo de Resolución de Cierre"/>
    <s v="Debilidades en la implementación de actividades y herramientas asociadas a controles registrados en la matriz de riesgos de corrupción del proceso de Gestión Predial."/>
    <x v="0"/>
    <x v="0"/>
    <s v="Consuelo Mercedes Russi Suarez - ccrussis1"/>
    <x v="11"/>
    <s v="Maria Del Pilar Grajales Restrepo - pmgrajal1"/>
    <s v="Piedad Nieto Pabon - cpnietop1"/>
    <d v="2018-05-31T00:00:00"/>
    <x v="137"/>
    <n v="100"/>
  </r>
  <r>
    <s v="Accion_1349"/>
    <s v="Efectuar reuniones de seguimiento (mínimo una) mensual a la gestión de entrega de avalúos, con la Unidad Administrativa Especial de Catastro Distrital - UAECD"/>
    <s v="Debilidades en la implementación de actividades y herramientas asociadas a controles registrados en la matriz de riesgos de corrupción del proceso de Gestión Predial."/>
    <x v="0"/>
    <x v="0"/>
    <s v="Consuelo Mercedes Russi Suarez - ccrussis1"/>
    <x v="11"/>
    <s v="Maria Del Pilar Grajales Restrepo - pmgrajal1"/>
    <s v="Piedad Nieto Pabon - cpnietop1"/>
    <d v="2018-06-30T00:00:00"/>
    <x v="74"/>
    <n v="100"/>
  </r>
  <r>
    <s v="Accion_1350"/>
    <s v="Diligenciar el Formato de Acciones de Mitigación"/>
    <s v="Debilidades en la implementación de actividades y herramientas asociadas a controles registrados en la matriz de riesgos de corrupción del proceso de Gestión Predial."/>
    <x v="0"/>
    <x v="0"/>
    <s v="Consuelo Mercedes Russi Suarez - ccrussis1"/>
    <x v="11"/>
    <s v="Maria Del Pilar Grajales Restrepo - pmgrajal1"/>
    <s v="Piedad Nieto Pabon - cpnietop1"/>
    <d v="2018-05-31T00:00:00"/>
    <x v="137"/>
    <n v="100"/>
  </r>
  <r>
    <s v="Accion_1351"/>
    <s v="Solicitar a la DTP como estructuradora de los procesos de selección para la construcción de infraestructura, requiera y valide con la DTDP, la fecha para la disponibilidad y entrega de los predios -viabilidad predial- que permitan el inicio del contrato de obra, como lo indica el manual de gestión predial al que remite el manual de contratación."/>
    <s v="Debilidades en la implementación de actividades y herramientas asociadas a controles registrados en la matriz de riesgos de corrupción del proceso de Gestión Predial."/>
    <x v="0"/>
    <x v="0"/>
    <s v="Consuelo Mercedes Russi Suarez - ccrussis1"/>
    <x v="11"/>
    <s v="Maria Del Pilar Grajales Restrepo - pmgrajal1"/>
    <s v="Piedad Nieto Pabon - cpnietop1"/>
    <d v="2018-05-31T00:00:00"/>
    <x v="74"/>
    <n v="100"/>
  </r>
  <r>
    <s v="Accion_1352"/>
    <s v="Definir e implementar un Plan de Trabajo con la oficina de archivo orientado a establecer la implemantacion de la tablas de retencion documental - TRD y lista de chequeo en los expedientes, que contemple las necesidades de recuros y fechas de implementación para proyectos activos"/>
    <s v="Debilidades en la implementación de las Tablas de Retención Documental vigentes de la Dirección Técnica de Predios."/>
    <x v="0"/>
    <x v="0"/>
    <s v="Consuelo Mercedes Russi Suarez - ccrussis1"/>
    <x v="11"/>
    <s v="Maria Del Pilar Grajales Restrepo - pmgrajal1"/>
    <s v="Piedad Nieto Pabon - cpnietop1"/>
    <d v="2018-06-15T00:00:00"/>
    <x v="74"/>
    <n v="100"/>
  </r>
  <r>
    <s v="Accion_1353"/>
    <s v="Solicitar a la Oficina de Archivo la actualización de la TRD"/>
    <s v="Debilidades en la implementación de las Tablas de Retención Documental vigentes de la Dirección Técnica de Predios."/>
    <x v="0"/>
    <x v="0"/>
    <s v="Consuelo Mercedes Russi Suarez - ccrussis1"/>
    <x v="11"/>
    <s v="Maria Del Pilar Grajales Restrepo - pmgrajal1"/>
    <s v="Piedad Nieto Pabon - cpnietop1"/>
    <d v="2018-05-31T00:00:00"/>
    <x v="137"/>
    <n v="100"/>
  </r>
  <r>
    <s v="Accion_1354"/>
    <s v="Coordinar al interior de la DTDP la entrega y recibo de predios de proyectos en ejecución."/>
    <s v="Deficiencia de controles en la actividad de demolición de predios, que hace parte de la actividad crítica “Administración predial”"/>
    <x v="0"/>
    <x v="0"/>
    <s v="Consuelo Mercedes Russi Suarez - ccrussis1"/>
    <x v="11"/>
    <s v="Maria Del Pilar Grajales Restrepo - pmgrajal1"/>
    <s v="Piedad Nieto Pabon - cpnietop1"/>
    <d v="2018-05-31T00:00:00"/>
    <x v="166"/>
    <n v="100"/>
  </r>
  <r>
    <s v="Accion_1355"/>
    <s v="Realizar dos (2) reuniones para Identificar y precisar los terminos de publicación de información actualizada en la Web por parte de la OAP."/>
    <s v="Incumplimientos en la ejecución de actividades asociadas a la materialización de riesgos."/>
    <x v="0"/>
    <x v="0"/>
    <s v="Consuelo Mercedes Russi Suarez - ccrussis1"/>
    <x v="11"/>
    <s v="Maria Del Pilar Grajales Restrepo - pmgrajal1"/>
    <s v="Piedad Nieto Pabon - cpnietop1"/>
    <d v="2018-05-31T00:00:00"/>
    <x v="137"/>
    <n v="100"/>
  </r>
  <r>
    <s v="Accion_1358"/>
    <s v="DICTAR CHARLA A LOS ABOGADOS DE LA DTGJ SOBRE LA IMPORTANCIA Y CONSECUENCIAS DE NO CUMPLIR CON LOS TÉRMINOS PREVISTOS RELACIONADOS CON LAS ACCIONES DE REPETICIÓN"/>
    <s v="EXTEMPORANEIDAD EN LA PRESENTACIÓN DE FICHAS DE REPETICIÓN ANTE EL COMITÉ DJCR"/>
    <x v="0"/>
    <x v="0"/>
    <s v="Erika Maria Stipanovic Venegas - pestipan1"/>
    <x v="15"/>
    <s v="Gisele Brigite Bellmont - pgbellmo1"/>
    <s v="Maria Diva Fuentes Meneses - pmfuente1"/>
    <d v="2018-03-30T00:00:00"/>
    <x v="99"/>
    <n v="100"/>
  </r>
  <r>
    <s v="Accion_1359"/>
    <s v="Establecer punto de control a través de un abogado de la SGJ para garantizar que la solicitud de concepto jurídico sea marcada en el sistema Orfeo y genere la alerta de vencimiento en el marco del procedimiento PR-GL-06."/>
    <s v="Extemporaneidad en el trámite de solicitudes de conceptos."/>
    <x v="0"/>
    <x v="0"/>
    <s v="Erika Maria Stipanovic Venegas - pestipan1"/>
    <x v="14"/>
    <s v="Martha Liliana Gonzalez Martinez - pmgonzal3"/>
    <s v="Maria Alejandra Guerrero Vergel - cmguerre2"/>
    <d v="2018-07-15T00:00:00"/>
    <x v="167"/>
    <n v="100"/>
  </r>
  <r>
    <s v="Accion_1360"/>
    <s v="Enviar memorando a los jefes de las áreas del IDU sobre el procedimiento PR-GL-06 para el trámite de las solicitudes de conceptos jurídicos efectuados a la SGJ."/>
    <s v="Inobservancia de las condiciones de trámite contempladas en el procedimiento PR-GL-06."/>
    <x v="0"/>
    <x v="0"/>
    <s v="Erika Maria Stipanovic Venegas - pestipan1"/>
    <x v="14"/>
    <s v="Martha Liliana Gonzalez Martinez - pmgonzal3"/>
    <s v="Maria Alejandra Guerrero Vergel - cmguerre2"/>
    <d v="2018-07-15T00:00:00"/>
    <x v="167"/>
    <n v="100"/>
  </r>
  <r>
    <s v="Accion_1361"/>
    <s v="Realizar jornada de conocimiento al interior de la SGJ sobre la normatividad vigente y el procedimiento PR-GL-06 para el trámite asociado a la suspensión de términos de las solicitudes de conceptos jurídicos."/>
    <s v="Extemporaneidad en el trámite de solicitudes de conceptos."/>
    <x v="0"/>
    <x v="0"/>
    <s v="Erika Maria Stipanovic Venegas - pestipan1"/>
    <x v="14"/>
    <s v="Martha Liliana Gonzalez Martinez - pmgonzal3"/>
    <s v="Maria Alejandra Guerrero Vergel - cmguerre2"/>
    <d v="2018-07-15T00:00:00"/>
    <x v="167"/>
    <n v="100"/>
  </r>
  <r>
    <s v="Accion_1362"/>
    <s v="Establecer punto de control a través de un abogado de la SGJ para garantizar que la solicitud de concepto jurídico sea marcada en el sistema Orfeo y genere la alerta de vencimiento en el marco del procedimiento PR-GL-06."/>
    <s v="Inobservancia de las condiciones de trámite contempladas en el procedimiento PR-GL-06."/>
    <x v="0"/>
    <x v="0"/>
    <s v="Erika Maria Stipanovic Venegas - pestipan1"/>
    <x v="14"/>
    <s v="Martha Liliana Gonzalez Martinez - pmgonzal3"/>
    <s v="Maria Alejandra Guerrero Vergel - cmguerre2"/>
    <d v="2018-07-15T00:00:00"/>
    <x v="167"/>
    <n v="100"/>
  </r>
  <r>
    <s v="Accion_1363"/>
    <s v="Realizar seguimiento mensual de los cambios normativos para hacer ajustes en el normograma."/>
    <s v="Desactualización normativa en documentación del proceso."/>
    <x v="0"/>
    <x v="0"/>
    <s v="Consuelo Mercedes Russi Suarez - ccrussis1"/>
    <x v="26"/>
    <s v="Vladimiro Alberto Estrada Moncayo - pvestrad1"/>
    <s v="Jhon Fredy Ramirez Forero - cjramire7"/>
    <d v="2018-07-03T00:00:00"/>
    <x v="145"/>
    <n v="100"/>
  </r>
  <r>
    <s v="Accion_1364"/>
    <s v="Actualizar la normatividad de los Procedimientos de &quot;Gestión del Programa Anual de Caja - PAC y PR-PE-01 Modificaciones Presupuestales&quot;, socializarlos y remitir para publicación a la Oficina Asesora de Planeación."/>
    <s v="Desactualización normativa en documentación del proceso."/>
    <x v="0"/>
    <x v="0"/>
    <s v="Consuelo Mercedes Russi Suarez - ccrussis1"/>
    <x v="26"/>
    <s v="Vladimiro Alberto Estrada Moncayo - pvestrad1"/>
    <s v="Jhon Fredy Ramirez Forero - cjramire7"/>
    <d v="2018-07-03T00:00:00"/>
    <x v="74"/>
    <n v="100"/>
  </r>
  <r>
    <s v="Accion_1365"/>
    <s v="Ajustar el Procedimiento de &quot;PR-GAF-079 Traslado entre Cuentas Bancarias&quot;, incorporando alternativas que permitan atender contingencias."/>
    <s v="Incumplimiento de acciones establecidas en el procedimiento PRGAF079 Traslados entre Cuentas Bancarias."/>
    <x v="0"/>
    <x v="0"/>
    <s v="Consuelo Mercedes Russi Suarez - ccrussis1"/>
    <x v="9"/>
    <s v="Guiovanni Cubides Moreno - pgcubide1"/>
    <s v="Sandra Maria Moreno Sanchez - psmoreno1"/>
    <d v="2018-07-03T00:00:00"/>
    <x v="74"/>
    <n v="100"/>
  </r>
  <r>
    <s v="Accion_1366"/>
    <s v="Realizar mesa de trabajo con la Dirección Distrital de Presupuesto, la Dirección Distrital de Contabilidad y la Contaduría General de la Nación para aclarar aspectos relevantes."/>
    <s v="Discrepancias entre información de registros presupuestales e información contable."/>
    <x v="0"/>
    <x v="0"/>
    <s v="Consuelo Mercedes Russi Suarez - ccrussis1"/>
    <x v="26"/>
    <s v="Vladimiro Alberto Estrada Moncayo - pvestrad1"/>
    <s v="Jhon Fredy Ramirez Forero - cjramire7"/>
    <d v="2018-07-03T00:00:00"/>
    <x v="74"/>
    <n v="100"/>
  </r>
  <r>
    <s v="Accion_1367"/>
    <s v="Reiterar a las áreas del IDU a través de un memorando los términos establecidos para la publicación, resaltando las implicaciones de no adelantar esta actividad en los términos establecidos por la ley."/>
    <s v="Extemporaneidad en la publicación de documentos contractuales y precontractuales."/>
    <x v="0"/>
    <x v="0"/>
    <s v="Erika Maria Stipanovic Venegas - pestipan1"/>
    <x v="6"/>
    <s v="Ivan Abelardo Sarmiento Galvis - pisarmie1"/>
    <s v="Johana Paola Lamilla Sanchez - cjlamill1"/>
    <d v="2018-07-23T00:00:00"/>
    <x v="74"/>
    <n v="100"/>
  </r>
  <r>
    <s v="Accion_1368"/>
    <s v="Elaborar una instrucción jurídica dirigida a las áreas del IDU, en la cual se establezca la obligatoriedad del envío de los informes de cumplimiento de los contratos en ejecución para dar cumplimiento con la ley de transparencia."/>
    <s v="Ausencia de publicación en SECOP de información sobre ejecución contractual."/>
    <x v="0"/>
    <x v="0"/>
    <s v="Erika Maria Stipanovic Venegas - pestipan1"/>
    <x v="6"/>
    <s v="Ivan Abelardo Sarmiento Galvis - pisarmie1"/>
    <s v="Johana Paola Lamilla Sanchez - cjlamill1"/>
    <d v="2018-07-23T00:00:00"/>
    <x v="74"/>
    <n v="100"/>
  </r>
  <r>
    <s v="Accion_1369"/>
    <s v="Asignar a un técnico operativo para realizar la verificación de las publicaciones efectuadas en SECOP, en cada etapa del proceso de selección: prepliego, pliego definitivo, evaluación y adjudicación"/>
    <s v="Extemporaneidad en la publicación de documentos contractuales y pre contractuales"/>
    <x v="0"/>
    <x v="0"/>
    <s v="Erika Maria Stipanovic Venegas - pestipan1"/>
    <x v="25"/>
    <s v="Ferney Baquero Figueredo - pfbaquer1"/>
    <s v="Sayda Yolanda Ochica Vargas - psochica1"/>
    <d v="2018-08-01T00:00:00"/>
    <x v="168"/>
    <n v="100"/>
  </r>
  <r>
    <s v="Accion_1370"/>
    <s v="Realizar 2 sesiones semestrales de sensibilización sobre la importancia en el cumplimiento de términos legales para publicaciones"/>
    <s v="Extemporaneidad en la publicación de documentos contractuales y pre contractuales"/>
    <x v="0"/>
    <x v="0"/>
    <s v="Erika Maria Stipanovic Venegas - pestipan1"/>
    <x v="25"/>
    <s v="Ferney Baquero Figueredo - pfbaquer1"/>
    <s v="Sayda Yolanda Ochica Vargas - psochica1"/>
    <d v="2018-08-01T00:00:00"/>
    <x v="168"/>
    <n v="100"/>
  </r>
  <r>
    <s v="Accion_1371"/>
    <s v="Hacer socialización a los interventores con los factores recurrentes de devolución de informes mensuales."/>
    <s v="Hallazgo 1. Incumplimiento en la fecha de entrega, revisión y aprobación de los informes mensuales por parte de interventoría y/o supervisión."/>
    <x v="0"/>
    <x v="0"/>
    <s v="Wilson Guillermo Herrera Reyes - pwherrer1"/>
    <x v="27"/>
    <s v="Luis Ernesto Bernal Rivera - plbernal1"/>
    <s v="Laura Patricia Otero Duran - ploterod1"/>
    <d v="2018-07-26T00:00:00"/>
    <x v="74"/>
    <n v="100"/>
  </r>
  <r>
    <s v="Accion_1372"/>
    <s v="Solicitar a la DTP para futuros contratos establecer, en la forma de pago, un porcentaje de descuento a la interventoría a partir de la segunda devolución del informe mensual por parte del IDU."/>
    <s v="Hallazgo 1. Incumplimiento en la fecha de entrega, revisión y aprobación de los informes mensuales por parte de interventoría y/o supervisión."/>
    <x v="0"/>
    <x v="0"/>
    <s v="Wilson Guillermo Herrera Reyes - pwherrer1"/>
    <x v="27"/>
    <s v="Luis Ernesto Bernal Rivera - plbernal1"/>
    <s v="Laura Patricia Otero Duran - ploterod1"/>
    <d v="2018-07-26T00:00:00"/>
    <x v="74"/>
    <n v="100"/>
  </r>
  <r>
    <s v="Accion_1373"/>
    <s v="Realizar un análisis al interior de la DTM para establecer los requisitos que se ajusten a las característcas de cada proceso y enviar el documento a la DTP para futuros contratos."/>
    <s v="Hallazgo 2. Incumplimiento del plazo para suscribir Acta de Inicio de los contratos de Obra 1385 de 2017 y 1387 de 2017"/>
    <x v="1"/>
    <x v="0"/>
    <s v="Wilson Guillermo Herrera Reyes - pwherrer1"/>
    <x v="27"/>
    <s v="Luis Ernesto Bernal Rivera - plbernal1"/>
    <s v="Laura Patricia Otero Duran - ploterod1"/>
    <d v="2018-07-26T00:00:00"/>
    <x v="169"/>
    <n v="100"/>
  </r>
  <r>
    <s v="Accion_1374"/>
    <s v="Realizar reunión con el contratista y la interventoría para fijar en el acta con cual acta de recibo parcial se realizará la amortización de los $161.083 girados de más como anticipo. (Contrato 1385-2017)"/>
    <s v="HALLAZGO 4. Deficiencias en la gestión y manejo del anticipo en los Contratos 1385 y 1387 de 2017"/>
    <x v="0"/>
    <x v="0"/>
    <s v="Wilson Guillermo Herrera Reyes - pwherrer1"/>
    <x v="27"/>
    <s v="Luis Ernesto Bernal Rivera - plbernal1"/>
    <s v="Laura Patricia Otero Duran - ploterod1"/>
    <d v="2018-07-26T00:00:00"/>
    <x v="126"/>
    <n v="100"/>
  </r>
  <r>
    <s v="Accion_1375"/>
    <s v="Descontar el valor adicional, en el acta parcial de obra acordada y efectuar la anotación en el Informe de Buen Manejo de Anticipo. (Contrato 1385-2017)"/>
    <s v="HALLAZGO 4. Deficiencias en la gestión y manejo del anticipo en los Contratos 1385 y 1387 de 2017"/>
    <x v="0"/>
    <x v="0"/>
    <s v="Wilson Guillermo Herrera Reyes - pwherrer1"/>
    <x v="27"/>
    <s v="Luis Ernesto Bernal Rivera - plbernal1"/>
    <s v="Laura Patricia Otero Duran - ploterod1"/>
    <d v="2018-07-26T00:00:00"/>
    <x v="74"/>
    <n v="100"/>
  </r>
  <r>
    <s v="Accion_1376"/>
    <s v="Enviar oficio a la fiduciaria solicitando el envío del extracto bancario dentro de los 10 días calendario posteriores al corte, para cumplir con los plazos establecidos. Para los contratos DTM en ejecución."/>
    <s v="HALLAZGO 4. Deficiencias en la gestión y manejo del anticipo en los Contratos 1385 y 1387 de 2017"/>
    <x v="0"/>
    <x v="0"/>
    <s v="Wilson Guillermo Herrera Reyes - pwherrer1"/>
    <x v="27"/>
    <s v="Luis Ernesto Bernal Rivera - plbernal1"/>
    <s v="Laura Patricia Otero Duran - ploterod1"/>
    <d v="2018-07-26T00:00:00"/>
    <x v="74"/>
    <n v="100"/>
  </r>
  <r>
    <s v="Accion_1377"/>
    <s v="Iniciar proceso sancionatorio"/>
    <s v="HALLAZGO 6. No se evidenció la implementación de un Plan de Contingencia, ante atrasos físicos y financieros del Contrato 1385 de 2017."/>
    <x v="0"/>
    <x v="0"/>
    <s v="Wilson Guillermo Herrera Reyes - pwherrer1"/>
    <x v="27"/>
    <s v="Luis Ernesto Bernal Rivera - plbernal1"/>
    <s v="Laura Patricia Otero Duran - ploterod1"/>
    <d v="2018-07-26T00:00:00"/>
    <x v="74"/>
    <n v="100"/>
  </r>
  <r>
    <s v="Accion_1378"/>
    <s v="Programar una socialización del Apéndice G “Cronograma, Lineamientos de seguimiento y control de proyectos”, a los supervisores de la DTM. (Acción ajustada mediante Orfeo 20183050214863 del 4 de septiembre de 2018)"/>
    <s v="HALLAZGO 9. Cumplimiento parcial en la implementación de los entregables asociados al Apéndice G “Cronograma”"/>
    <x v="2"/>
    <x v="0"/>
    <s v="Wilson Guillermo Herrera Reyes - pwherrer1"/>
    <x v="7"/>
    <s v="Edgar Francisco Uribe Ramos - peuriber1"/>
    <s v="Claudia Ximena Moya Hederich - ccmoyahe1"/>
    <d v="2018-07-26T00:00:00"/>
    <x v="169"/>
    <n v="100"/>
  </r>
  <r>
    <s v="Accion_1379"/>
    <s v="Memorando de la OTC para todas las áreas técnicas sobre la atención de PQRS asociada a los proyectos de infraestructura."/>
    <s v="HALLAZGO 10. Debilidades en la atención de Peticiones en puntos IDU."/>
    <x v="2"/>
    <x v="0"/>
    <s v="Wilson Guillermo Herrera Reyes - pwherrer1"/>
    <x v="12"/>
    <s v="Lucy Molano Rodriguez - plmolano1"/>
    <s v="Luisa Fernanda Aguilar Peña - plaguila2"/>
    <d v="2018-07-26T00:00:00"/>
    <x v="148"/>
    <n v="100"/>
  </r>
  <r>
    <s v="Accion_1380"/>
    <s v="Hacer socialización a los interventores con los factores recurrentes de devolución de informes semanales."/>
    <s v="HALLAZGO 11. Inoportunidad en la publicación de los informes de avance semanal en ZIPA"/>
    <x v="1"/>
    <x v="0"/>
    <s v="Wilson Guillermo Herrera Reyes - pwherrer1"/>
    <x v="27"/>
    <s v="Luis Ernesto Bernal Rivera - plbernal1"/>
    <s v="Laura Patricia Otero Duran - ploterod1"/>
    <d v="2018-07-26T00:00:00"/>
    <x v="169"/>
    <n v="100"/>
  </r>
  <r>
    <s v="Accion_1381"/>
    <s v="Actualización de las matrices de riesgos de gestión"/>
    <s v="Falta de reporte y tratamiento de riesgos materializados"/>
    <x v="2"/>
    <x v="0"/>
    <s v="Yully Maritza Montenegro Suarez - cymonten1"/>
    <x v="2"/>
    <s v="Isauro Cabrera Vega - picabrer1"/>
    <s v="Paula Juliana Serrano Serrano - cpserran1"/>
    <d v="2018-06-01T00:00:00"/>
    <x v="148"/>
    <n v="100"/>
  </r>
  <r>
    <s v="Accion_1382"/>
    <s v="Modificar la metodología de riesgos: incluyendo una política operacional de oportunidad en el seguimiento a los riesgos de gestión que incluya reporte de eventos materializados, y ajustes a los formatos relacionados."/>
    <s v="Falta de reporte y tratamiento de riesgos materializados"/>
    <x v="2"/>
    <x v="0"/>
    <s v="Yully Maritza Montenegro Suarez - cymonten1"/>
    <x v="2"/>
    <s v="Isauro Cabrera Vega - picabrer1"/>
    <s v="Paula Juliana Serrano Serrano - cpserran1"/>
    <d v="2018-09-01T00:00:00"/>
    <x v="126"/>
    <n v="100"/>
  </r>
  <r>
    <s v="Accion_1383"/>
    <s v="Aplicar una estrategia para socialización y sensibilización a las dependencias sobre los cambios realizados frente a los ajustes metodológicos, con el propósito de generar cultura en el seguimiento periódico a los riesgos Entre las acciones que se deben contemplar están: Sensibilizaciones presenciales, comunicaciones escritas, y comunicaciones informativas."/>
    <s v="Falta de reporte y tratamiento de riesgos materializados"/>
    <x v="2"/>
    <x v="0"/>
    <s v="Yully Maritza Montenegro Suarez - cymonten1"/>
    <x v="2"/>
    <s v="Isauro Cabrera Vega - picabrer1"/>
    <s v="Paula Juliana Serrano Serrano - cpserran1"/>
    <d v="2018-11-01T00:00:00"/>
    <x v="169"/>
    <n v="100"/>
  </r>
  <r>
    <s v="Accion_1384"/>
    <s v="1. Actualizar y publicar el normograma de Planeación Estratégica."/>
    <s v="Desactualización de la normatividad relacionada en el normograma y los documentos para la gestión del riesgo."/>
    <x v="2"/>
    <x v="0"/>
    <s v="Yully Maritza Montenegro Suarez - cymonten1"/>
    <x v="2"/>
    <s v="Isauro Cabrera Vega - picabrer1"/>
    <s v="Paula Juliana Serrano Serrano - cpserran1"/>
    <d v="2018-06-01T00:00:00"/>
    <x v="126"/>
    <n v="100"/>
  </r>
  <r>
    <s v="Accion_1385"/>
    <s v="2. Actualizar el procedimiento de riesgos en cuanto a su normatividad, referenciando adecuadamente el Manual de Riesgo."/>
    <s v="Desactualización de la normatividad relacionada en el normograma y los documentos para la gestión del riesgo."/>
    <x v="2"/>
    <x v="0"/>
    <s v="Yully Maritza Montenegro Suarez - cymonten1"/>
    <x v="2"/>
    <s v="Isauro Cabrera Vega - picabrer1"/>
    <s v="Paula Juliana Serrano Serrano - cpserran1"/>
    <d v="2018-09-01T00:00:00"/>
    <x v="125"/>
    <n v="100"/>
  </r>
  <r>
    <s v="Accion_1386"/>
    <s v="3. Inclusión en el procedimiento de actualización del normograma de una política operacional para la frecuencia de actualización del normograma."/>
    <s v="Desactualización de la normatividad relacionada en el normograma y los documentos para la gestión del riesgo."/>
    <x v="2"/>
    <x v="0"/>
    <s v="Yully Maritza Montenegro Suarez - cymonten1"/>
    <x v="2"/>
    <s v="Isauro Cabrera Vega - picabrer1"/>
    <s v="Paula Juliana Serrano Serrano - cpserran1"/>
    <d v="2018-05-10T00:00:00"/>
    <x v="148"/>
    <n v="100"/>
  </r>
  <r>
    <s v="Accion_1483"/>
    <s v="Realizar revisión y actualización de las políticas operacionales del procedimiento PRMC01 Formulación, monitoreo y seguimiento a planes de mejoramiento (…) versión 5.0, aclarando los diferentes roles para la formulación, cargue y seguimiento de planes de mejoramiento."/>
    <s v="El sistema de Información CHIE no se ajusta integralmente a lo establecido en el formato FO-MC-01 Plan de mejoramiento interno V5.0."/>
    <x v="0"/>
    <x v="0"/>
    <s v="Yully Maritza Montenegro Suarez - cymonten1"/>
    <x v="16"/>
    <s v="Ismael Martinez Guerrero - pimartin1"/>
    <s v="Gloria Nancy Saenz Ruiz - pgsaenzr1"/>
    <d v="2018-09-01T00:00:00"/>
    <x v="138"/>
    <n v="100"/>
  </r>
  <r>
    <s v="Accion_1484"/>
    <s v="Solicitar la modificación del campo &quot;Ejecutor&quot; en el aplicativo de planes de mejoramiento CHIE"/>
    <s v="El sistema de Información CHIE no se ajusta integralmente a lo establecido en el formato FO-MC-01 Plan de mejoramiento interno V5.0."/>
    <x v="0"/>
    <x v="0"/>
    <s v="Yully Maritza Montenegro Suarez - cymonten1"/>
    <x v="16"/>
    <s v="Ismael Martinez Guerrero - pimartin1"/>
    <s v="Gloria Nancy Saenz Ruiz - pgsaenzr1"/>
    <d v="2018-09-01T00:00:00"/>
    <x v="169"/>
    <n v="100"/>
  </r>
  <r>
    <s v="Accion_1485"/>
    <s v="Realizar revisión y actualización del procedimiento PRMC04 Respuesta a informe de auditoría y gestión de plan de mejoramiento con organismos de control versión 4.0, aclarando los diferentes roles para la formulación, cargue y seguimiento de planes de mejoramiento."/>
    <s v="Deficiencia en el análisis de causas generadoras de los hallazgos, al igual que un inadecuado seguimiento al cumplimiento de los Planes de Mejoramiento."/>
    <x v="0"/>
    <x v="0"/>
    <s v="Yully Maritza Montenegro Suarez - cymonten1"/>
    <x v="16"/>
    <s v="Ismael Martinez Guerrero - pimartin1"/>
    <s v="Gloria Nancy Saenz Ruiz - pgsaenzr1"/>
    <d v="2018-09-01T00:00:00"/>
    <x v="138"/>
    <n v="100"/>
  </r>
  <r>
    <s v="Accion_1486"/>
    <s v="Realizar una capacitación en formulación de planes de mejoramiento según la metodología existente"/>
    <s v="Deficiencia en el análisis de causas generadoras de los hallazgos, al igual que un inadecuado seguimiento al cumplimiento de los Planes de Mejoramiento."/>
    <x v="0"/>
    <x v="0"/>
    <s v="Yully Maritza Montenegro Suarez - cymonten1"/>
    <x v="2"/>
    <s v="Isauro Cabrera Vega - picabrer1"/>
    <s v="Paula Juliana Serrano Serrano - cpserran1"/>
    <d v="2018-09-01T00:00:00"/>
    <x v="169"/>
    <n v="100"/>
  </r>
  <r>
    <s v="Accion_1487"/>
    <s v="Realizar un taller práctico para formulación de planes de mejoramiento según la metodología existente"/>
    <s v="Deficiencia en el análisis de causas generadoras de los hallazgos, al igual que un inadecuado seguimiento al cumplimiento de los Planes de Mejoramiento."/>
    <x v="0"/>
    <x v="0"/>
    <s v="Yully Maritza Montenegro Suarez - cymonten1"/>
    <x v="2"/>
    <s v="Isauro Cabrera Vega - picabrer1"/>
    <s v="Paula Juliana Serrano Serrano - cpserran1"/>
    <d v="2018-09-01T00:00:00"/>
    <x v="169"/>
    <n v="100"/>
  </r>
  <r>
    <s v="Accion_1488"/>
    <s v="*Generar medios de comunicación permanentes con la Dirección de Gestión Judicial."/>
    <s v="Errada clasificación de las cuentas por cobrar de Actos administrativos que no se encuentran plenamente ejecutoriados."/>
    <x v="0"/>
    <x v="0"/>
    <s v="Consuelo Mercedes Russi Suarez - ccrussis1"/>
    <x v="18"/>
    <s v="Jose Antonio Velandia Clavijo - pjveland1"/>
    <s v="Andrea Milena Moreno Munoz - pamoreno2"/>
    <d v="2018-09-06T00:00:00"/>
    <x v="170"/>
    <n v="100"/>
  </r>
  <r>
    <s v="Accion_1489"/>
    <s v="Realizar la validación y la solicitud a la STRT sobre los ajustes requeridos a la marca &quot;"/>
    <s v="Errada clasificación de las cuentas por cobrar de Actos administrativos que no se encuentran plenamente ejecutoriados."/>
    <x v="0"/>
    <x v="0"/>
    <s v="Consuelo Mercedes Russi Suarez - ccrussis1"/>
    <x v="18"/>
    <s v="Jose Antonio Velandia Clavijo - pjveland1"/>
    <s v="Andrea Milena Moreno Munoz - pamoreno2"/>
    <d v="2018-09-06T00:00:00"/>
    <x v="170"/>
    <n v="100"/>
  </r>
  <r>
    <s v="Accion_1490"/>
    <s v="Se realizará un ejercicio de pre asignación de las zonas de influencia que van a hacer objeto de asignación en un próximo cobro de Valorización y estudio de casos especiales"/>
    <s v="Materialización del riesgo R.VF.04 &quot;Que la liquidación de la contribución de valorización presenta inconsistencias&quot;, sin tratamiento correspondiente."/>
    <x v="0"/>
    <x v="0"/>
    <s v="Consuelo Mercedes Russi Suarez - ccrussis1"/>
    <x v="18"/>
    <s v="Jose Antonio Velandia Clavijo - pjveland1"/>
    <s v="Andrea Milena Moreno Munoz - pamoreno2"/>
    <d v="2018-09-06T00:00:00"/>
    <x v="170"/>
    <n v="100"/>
  </r>
  <r>
    <s v="Accion_1491"/>
    <s v="Verificación y actualización de los controles de la matriz de riesgos de gestión"/>
    <s v="Fallas en el inventario de controles para la gestión de riesgos"/>
    <x v="0"/>
    <x v="0"/>
    <s v="Yully Maritza Montenegro Suarez - cymonten1"/>
    <x v="23"/>
    <s v="Federico Alberto Ortega Osorio - cfortega1"/>
    <s v="Oscar Fabian Cortes Manrique - cocortes2"/>
    <d v="2018-09-12T00:00:00"/>
    <x v="74"/>
    <n v="100"/>
  </r>
  <r>
    <s v="Accion_1492"/>
    <s v="Solicitar reunión para la actualización de las TRD con el área responsable de efectuar la actualización"/>
    <s v="Desactualización de las Tablas de Retención Documental TRD"/>
    <x v="1"/>
    <x v="0"/>
    <s v="Yully Maritza Montenegro Suarez - cymonten1"/>
    <x v="23"/>
    <s v="Federico Alberto Ortega Osorio - cfortega1"/>
    <s v="Oscar Fabian Cortes Manrique - cocortes2"/>
    <d v="2018-08-01T00:00:00"/>
    <x v="74"/>
    <n v="100"/>
  </r>
  <r>
    <s v="Accion_1493"/>
    <s v="Solicitar y recibir una capacitación por parte de la OAP en la formulación de acciones de planes de mejoramiento"/>
    <s v="Deficiencias en la formulación de acciones de planes de mejoramiento"/>
    <x v="2"/>
    <x v="0"/>
    <s v="Yully Maritza Montenegro Suarez - cymonten1"/>
    <x v="23"/>
    <s v="Federico Alberto Ortega Osorio - cfortega1"/>
    <s v="Oscar Fabian Cortes Manrique - cocortes2"/>
    <d v="2018-09-13T00:00:00"/>
    <x v="74"/>
    <n v="100"/>
  </r>
  <r>
    <s v="Accion_1494"/>
    <s v="Realizar seguimiento y validación de la información publicada una vez al mes y generar el reporte correspondiente a la OAC de los links que tengan inconvenientes, para lo cual será asignada una persona en la DTE."/>
    <s v="Errores y diferencia en los enlaces de la información geográfica"/>
    <x v="0"/>
    <x v="0"/>
    <s v="Camilo Oswaldo Barajas Sierra - pcbaraja1"/>
    <x v="28"/>
    <s v="Natalia Mora Rozo - tppnmoraro1"/>
    <s v="Sandra Yazmin Espinosa Valbuena - csespino1"/>
    <d v="2018-10-01T00:00:00"/>
    <x v="74"/>
    <n v="100"/>
  </r>
  <r>
    <s v="Accion_1495"/>
    <s v="Solicitar mediante memorando a la OAC y a la STRT un link en donde el cliente interno y externo pueda informar sobre el mal funcionamiento de los vínculos."/>
    <s v="Errores y diferencia en los enlaces de la información geográfica"/>
    <x v="0"/>
    <x v="0"/>
    <s v="Camilo Oswaldo Barajas Sierra - pcbaraja1"/>
    <x v="28"/>
    <s v="Natalia Mora Rozo - tppnmoraro1"/>
    <s v="Sandra Yazmin Espinosa Valbuena - csespino1"/>
    <d v="2018-09-15T00:00:00"/>
    <x v="74"/>
    <n v="100"/>
  </r>
  <r>
    <s v="Accion_1496"/>
    <s v="Se solicitará mediante memorando a la OAC y a la STRT un link en la intranet (Mapa de procesos/Innovación y gestión del conocimiento/especificaciones técnicas) que conduzca a los históricos de las especificaciones técnicas."/>
    <s v="No publicación de las versiones anteriores de las especificaciones técnicas en la intranet."/>
    <x v="0"/>
    <x v="0"/>
    <s v="Camilo Oswaldo Barajas Sierra - pcbaraja1"/>
    <x v="28"/>
    <s v="Natalia Mora Rozo - tppnmoraro1"/>
    <s v="Sandra Yazmin Espinosa Valbuena - csespino1"/>
    <d v="2018-09-15T00:00:00"/>
    <x v="74"/>
    <n v="100"/>
  </r>
  <r>
    <s v="Accion_1497"/>
    <s v="Remitir un correo de seguimiento semanal a los articuladores con los términos de notificación de las resoluciones."/>
    <s v="No disposición de resoluciones de oferta de compra firmadas en el sistema ORFEO"/>
    <x v="0"/>
    <x v="0"/>
    <s v="Wilson Guillermo Herrera Reyes - pwherrer1"/>
    <x v="11"/>
    <s v="Maria Del Pilar Grajales Restrepo - pmgrajal1"/>
    <s v="Piedad Nieto Pabon - cpnietop1"/>
    <d v="2018-09-10T00:00:00"/>
    <x v="74"/>
    <n v="100"/>
  </r>
  <r>
    <s v="Accion_1498"/>
    <s v="Realizar una reunión con Archivo Central para unificar criterios y establecer la articulación del procedimiento de archivo y correspondencia con la norma procesal."/>
    <s v="No disposición de resoluciones de oferta de compra firmadas en el sistema ORFEO"/>
    <x v="0"/>
    <x v="0"/>
    <s v="Wilson Guillermo Herrera Reyes - pwherrer1"/>
    <x v="11"/>
    <s v="Maria Del Pilar Grajales Restrepo - pmgrajal1"/>
    <s v="Piedad Nieto Pabon - cpnietop1"/>
    <d v="2018-09-10T00:00:00"/>
    <x v="74"/>
    <n v="100"/>
  </r>
  <r>
    <s v="Accion_1499"/>
    <s v="Presentar un informe ejecutivo del estado actual de los convenios en ejecución con las Empresas de Servicios Públicos con frecuencia trimestral."/>
    <s v="Incumplimiento en la elaboración del informe ejecutivo consolidado de los convenios y/o contratos interadministrativos con destino a la Dirección General."/>
    <x v="1"/>
    <x v="0"/>
    <s v="Wilson Guillermo Herrera Reyes - pwherrer1"/>
    <x v="7"/>
    <s v="Edgar Francisco Uribe Ramos - peuriber1"/>
    <s v="Claudia Ximena Moya Hederich - ccmoyahe1"/>
    <d v="2018-09-06T00:00:00"/>
    <x v="168"/>
    <n v="100"/>
  </r>
  <r>
    <s v="Accion_1500"/>
    <s v="Solicitar la delegación formal del representante por la Dirección General para la conformación del Comité Coordinador."/>
    <s v="Incumplimiento a la Cláusula Décima Cuarta del Convenio IDU-1454-2017."/>
    <x v="0"/>
    <x v="0"/>
    <s v="Wilson Guillermo Herrera Reyes - pwherrer1"/>
    <x v="7"/>
    <s v="Edgar Francisco Uribe Ramos - peuriber1"/>
    <s v="Claudia Ximena Moya Hederich - ccmoyahe1"/>
    <d v="2018-09-06T00:00:00"/>
    <x v="171"/>
    <n v="100"/>
  </r>
  <r>
    <s v="Accion_1501"/>
    <s v="Hacer reuniones bimestrales con el área encargada del contrato de almacenamiento y custodia de los medios magnéticos en sitio externo."/>
    <s v="NC 1: Incumplimiento de actividades establecidas en el Manual de Copias de Seguridad"/>
    <x v="2"/>
    <x v="0"/>
    <s v="Adriana Mabel Nino Acosta - paninoac1"/>
    <x v="1"/>
    <s v="Hector Pulido Moreno - phpulido1"/>
    <s v="Esperanza Valencia Certuche - pevalenc1"/>
    <d v="2018-09-07T00:00:00"/>
    <x v="172"/>
    <n v="100"/>
  </r>
  <r>
    <s v="Accion_1502"/>
    <s v="Elaborar informe y presentarlo a la Subdirectora, sobre el estado de los trabajos de copias de seguridad y restauración de enero a agosto de 2018."/>
    <s v="NC 1: Incumplimiento de actividades establecidas en el Manual de Copias de Seguridad"/>
    <x v="0"/>
    <x v="0"/>
    <s v="Adriana Mabel Nino Acosta - paninoac1"/>
    <x v="1"/>
    <s v="Hector Pulido Moreno - phpulido1"/>
    <s v="Hernan Dario Gutierrez Casas - chgutier2"/>
    <d v="2018-09-07T00:00:00"/>
    <x v="173"/>
    <n v="100"/>
  </r>
  <r>
    <s v="Accion_1503"/>
    <s v="Elaborar informe y presentarlo a la Subdirectora, sobre el estado de los trabajos de copias de seguridad y restauración de acuerdo con la periodicidad indicada en el MG-TI-16 “Manual de Copias de Seguridad”."/>
    <s v="NC 1: Incumplimiento de actividades establecidas en el Manual de Copias de Seguridad"/>
    <x v="2"/>
    <x v="0"/>
    <s v="Adriana Mabel Nino Acosta - paninoac1"/>
    <x v="1"/>
    <s v="Hector Pulido Moreno - phpulido1"/>
    <s v="Hector Andres Mafla Trujillo - phmaflat1"/>
    <d v="2018-11-01T00:00:00"/>
    <x v="174"/>
    <n v="100"/>
  </r>
  <r>
    <s v="Accion_1504"/>
    <s v="Elaborar y ejecutar plan de actividades para verificar la restauración de copias de respaldo."/>
    <s v="NC 1: Incumplimiento de actividades establecidas en el Manual de Copias de Seguridad"/>
    <x v="2"/>
    <x v="0"/>
    <s v="Adriana Mabel Nino Acosta - paninoac1"/>
    <x v="1"/>
    <s v="Hector Pulido Moreno - phpulido1"/>
    <s v="Hernan Dario Gutierrez Casas - chgutier2"/>
    <d v="2018-09-17T00:00:00"/>
    <x v="175"/>
    <n v="100"/>
  </r>
  <r>
    <s v="Accion_1505"/>
    <s v="Generar y enviar un reporte de usuarios registrados en el servicio del Directorio Activo para cada proceso, solicitando confirmación del estado de cada usuario al líder."/>
    <s v="NC 2. Incumplimiento en el envío de reportes para la revisión de los derechos de acceso a los recursos de TI"/>
    <x v="0"/>
    <x v="0"/>
    <s v="Adriana Mabel Nino Acosta - paninoac1"/>
    <x v="1"/>
    <s v="Hector Pulido Moreno - phpulido1"/>
    <s v="Luis Albeiro Cortes Castiblanco - clcortes2"/>
    <d v="2018-09-17T00:00:00"/>
    <x v="176"/>
    <n v="100"/>
  </r>
  <r>
    <s v="Accion_1506"/>
    <s v="Actualizar los documentos: DUTI01 - Catálogo de servicios de tecnologías de la información y la comunicación y PRTI06 – Gestión de servicios de tecnologías de la información, para armonizar con el sistema ARANDA."/>
    <s v="NC 3: Inconsistencias en la información del reporte de casos atendidos"/>
    <x v="2"/>
    <x v="0"/>
    <s v="Adriana Mabel Nino Acosta - paninoac1"/>
    <x v="1"/>
    <s v="Hector Pulido Moreno - phpulido1"/>
    <s v="Hector Andres Mafla Trujillo - phmaflat1"/>
    <d v="2018-10-01T00:00:00"/>
    <x v="177"/>
    <n v="100"/>
  </r>
  <r>
    <s v="Accion_1507"/>
    <s v="Generar un memorando u oficio de notificación y nombramiento de los especialistas al inicio de cada proyecto, recordando además la obligación de reportar las novedades para actualizar en SIAC."/>
    <s v="NC 1: Desactualización de la información consignada en el aplicativo SIAC."/>
    <x v="0"/>
    <x v="0"/>
    <s v="Adriana Mabel Nino Acosta - paninoac1"/>
    <x v="10"/>
    <s v="Diana Maria Ramirez Morales - tppdramire2"/>
    <s v="Gloria Yaneth Arevalo - pgareval1"/>
    <d v="2018-09-05T00:00:00"/>
    <x v="149"/>
    <n v="100"/>
  </r>
  <r>
    <s v="Accion_1508"/>
    <s v="Emitir un memorando u oficio en el que se aclare este requisito y la forma de recibir y dar trámite interno, tanto del recibo como de la respuesta de los informes mensuales y los procesos en caso de incumplimiento."/>
    <s v="NC 2: Inefectividad de la Acción 1091 — Plan de mejoramiento interno."/>
    <x v="2"/>
    <x v="0"/>
    <s v="Adriana Mabel Nino Acosta - paninoac1"/>
    <x v="10"/>
    <s v="Diana Maria Ramirez Morales - tppdramire2"/>
    <s v="Erika Andrea Prieto Perez - ceprieto1"/>
    <d v="2018-09-05T00:00:00"/>
    <x v="178"/>
    <n v="100"/>
  </r>
  <r>
    <s v="Accion_1509"/>
    <s v="Incluir en los cronogramas de los futuros proyectos a ejecutar, plazos para revisión y aprobación de los productos antes de Iniciar la etapa de diseños."/>
    <s v="NC 1. Incumplimiento en la entrega de los productos de factibilidad, por parte de los consultores y/o interventores conforme a los cronogramas establecidos y aprobados."/>
    <x v="0"/>
    <x v="0"/>
    <s v="Adriana Mabel Nino Acosta - paninoac1"/>
    <x v="10"/>
    <s v="Diana Maria Ramirez Morales - tppdramire2"/>
    <s v="Erika Andrea Prieto Perez - ceprieto1"/>
    <d v="2018-09-05T00:00:00"/>
    <x v="179"/>
    <n v="100"/>
  </r>
  <r>
    <s v="Accion_1510"/>
    <s v="Realizar una conferencia técnica informativa, al equipo auditor y supervisores de apoyo de contratos de conservación, sobre requisitos de materiales en espacio público según las especificaciones técnicas IDU-ET."/>
    <s v="Fallas en la verificación o control de materiales utilizados en obra"/>
    <x v="0"/>
    <x v="0"/>
    <s v="Fabio Luis Ayala Rodriguez - pfayalar1"/>
    <x v="27"/>
    <s v="Luis Ernesto Bernal Rivera - plbernal1"/>
    <s v="Laura Patricia Otero Duran - ploterod1"/>
    <d v="2018-09-07T00:00:00"/>
    <x v="175"/>
    <n v="100"/>
  </r>
  <r>
    <s v="Accion_1511"/>
    <s v="Gestionar ante la OAP una capacitación en las herramientas de análisis de causas para formular planes de mejoramiento."/>
    <s v="Fallas en la aplicación de la metodología de lluvia de ideas"/>
    <x v="0"/>
    <x v="0"/>
    <s v="Fabio Luis Ayala Rodriguez - pfayalar1"/>
    <x v="27"/>
    <s v="Luis Ernesto Bernal Rivera - plbernal1"/>
    <s v="Laura Patricia Otero Duran - ploterod1"/>
    <d v="2018-09-07T00:00:00"/>
    <x v="169"/>
    <n v="100"/>
  </r>
  <r>
    <s v="Accion_1512"/>
    <s v="Gestionar ante la OCI una capacitación en elaboración de planes de mejoramiento según procedimiento PR-MC-01 ."/>
    <s v="Fallas en la aplicación de la metodología de lluvia de ideas"/>
    <x v="0"/>
    <x v="0"/>
    <s v="Fabio Luis Ayala Rodriguez - pfayalar1"/>
    <x v="27"/>
    <s v="Luis Ernesto Bernal Rivera - plbernal1"/>
    <s v="Laura Patricia Otero Duran - ploterod1"/>
    <d v="2018-09-07T00:00:00"/>
    <x v="169"/>
    <n v="100"/>
  </r>
  <r>
    <s v="Accion_1513"/>
    <s v="Actualizar el plan de transición y llevar versionamientos"/>
    <s v="Inadecuada planificación y control de cambios en el Sistema de Gestión de la Calidad."/>
    <x v="0"/>
    <x v="0"/>
    <s v="Nohra Lucia Forero Cespedes - cnforero2"/>
    <x v="2"/>
    <s v="Isauro Cabrera Vega - picabrer1"/>
    <s v="Paula Juliana Serrano Serrano - cpserran1"/>
    <d v="2018-08-15T00:00:00"/>
    <x v="148"/>
    <n v="100"/>
  </r>
  <r>
    <s v="Accion_1514"/>
    <s v="Realizar una sensibilización sobre la política de manejo de la materialización de riesgo para los facilitadores del proceso, por parte del experto en la metodología de riesgos del IDU"/>
    <s v="Materialización de riesgos del proceso"/>
    <x v="2"/>
    <x v="0"/>
    <s v="Nohra Lucia Forero Cespedes - cnforero2"/>
    <x v="2"/>
    <s v="Isauro Cabrera Vega - picabrer1"/>
    <s v="Paula Juliana Serrano Serrano - cpserran1"/>
    <d v="2018-08-15T00:00:00"/>
    <x v="135"/>
    <n v="100"/>
  </r>
  <r>
    <s v="Accion_1515"/>
    <s v="Solicitar por email la actualización de la matriz de riesgos de acuerdo con la materialización evidenciada"/>
    <s v="Materialización de riesgos del proceso"/>
    <x v="2"/>
    <x v="0"/>
    <s v="Nohra Lucia Forero Cespedes - cnforero2"/>
    <x v="2"/>
    <s v="Isauro Cabrera Vega - picabrer1"/>
    <s v="Paula Juliana Serrano Serrano - cpserran1"/>
    <d v="2018-08-15T00:00:00"/>
    <x v="135"/>
    <n v="100"/>
  </r>
  <r>
    <s v="Accion_1516"/>
    <s v="Estructurar un lineamiento para gestión de cambios incluido en algún documento del Sistema Integrado de Gestión"/>
    <s v="Inadecuada planificación y control de cambios en el Sistema de Gestión de la Calidad."/>
    <x v="0"/>
    <x v="0"/>
    <s v="Nohra Lucia Forero Cespedes - cnforero2"/>
    <x v="2"/>
    <s v="Isauro Cabrera Vega - picabrer1"/>
    <s v="Paula Juliana Serrano Serrano - cpserran1"/>
    <d v="2018-08-15T00:00:00"/>
    <x v="180"/>
    <n v="100"/>
  </r>
  <r>
    <s v="Accion_1517"/>
    <s v="Actualización y publicación de la Caracterización del proceso de Planeación estratégica, considerando la participación de los profesionales de la OAP en la revisión de la caracterización."/>
    <s v="No se cuenta con evidencia, que permita conocer el resultado de los productos establecidos como salidas, en la caracterización del proceso."/>
    <x v="0"/>
    <x v="0"/>
    <s v="Yully Maritza Montenegro Suarez - cymonten1"/>
    <x v="2"/>
    <s v="Isauro Cabrera Vega - picabrer1"/>
    <s v="Paula Juliana Serrano Serrano - cpserran1"/>
    <d v="2018-09-15T00:00:00"/>
    <x v="125"/>
    <n v="100"/>
  </r>
  <r>
    <s v="Accion_1518"/>
    <s v="Realizar una actividad de sensibilización en aspectos fundamentales del Sistema de Gestión de Calidad y Ambiental, a través de espacios presenciales en las tres sedes del IDU."/>
    <s v="Falta de conciencia por parte del personal, de aspectos transversales propios del SIG."/>
    <x v="0"/>
    <x v="0"/>
    <s v="Nohra Lucia Forero Cespedes - cnforero2"/>
    <x v="2"/>
    <s v="Isauro Cabrera Vega - picabrer1"/>
    <s v="Paula Juliana Serrano Serrano - cpserran1"/>
    <d v="2018-08-15T00:00:00"/>
    <x v="126"/>
    <n v="100"/>
  </r>
  <r>
    <s v="Accion_1519"/>
    <s v="Medir el grado de entendimiento de aspectos básicos de la sensibilización impartida"/>
    <s v="Falta de conciencia por parte del personal, de aspectos transversales propios del SIG."/>
    <x v="0"/>
    <x v="0"/>
    <s v="Nohra Lucia Forero Cespedes - cnforero2"/>
    <x v="2"/>
    <s v="Isauro Cabrera Vega - picabrer1"/>
    <s v="Paula Juliana Serrano Serrano - cpserran1"/>
    <d v="2018-08-15T00:00:00"/>
    <x v="126"/>
    <n v="100"/>
  </r>
  <r>
    <s v="Accion_1520"/>
    <s v="Actualizar los documentos identificados con necesidad de ajustes de acuerdo con la hoja de cálculo adjunta, Documentos_por_actualizar."/>
    <s v="Deficiencias en la creación, actualización y control de la Información documentada del SIG."/>
    <x v="1"/>
    <x v="0"/>
    <s v="Nohra Lucia Forero Cespedes - cnforero2"/>
    <x v="2"/>
    <s v="Isauro Cabrera Vega - picabrer1"/>
    <s v="Paula Juliana Serrano Serrano - cpserran1"/>
    <d v="2018-08-15T00:00:00"/>
    <x v="138"/>
    <n v="100"/>
  </r>
  <r>
    <s v="Accion_1521"/>
    <s v="Implementar el SID para la gestión de los documentos del SIG."/>
    <s v="Deficiencias en la creación, actualización y control de la Información documentada del SIG."/>
    <x v="1"/>
    <x v="0"/>
    <s v="Nohra Lucia Forero Cespedes - cnforero2"/>
    <x v="2"/>
    <s v="Isauro Cabrera Vega - picabrer1"/>
    <s v="Paula Juliana Serrano Serrano - cpserran1"/>
    <d v="2018-10-15T00:00:00"/>
    <x v="169"/>
    <n v="100"/>
  </r>
  <r>
    <s v="Accion_1522"/>
    <s v="Realizar una reunión con los representantes de los procesos responsables de PIC, SNC y responsables del reciclaje para fortalecer el conocimiento sobre los controles definidos en los respectivos planes de mejora de cara."/>
    <s v="Acciones de planes de mejoramiento no efectivas"/>
    <x v="2"/>
    <x v="0"/>
    <s v="Nohra Lucia Forero Cespedes - cnforero2"/>
    <x v="2"/>
    <s v="Isauro Cabrera Vega - picabrer1"/>
    <s v="Paula Juliana Serrano Serrano - cpserran1"/>
    <d v="2018-09-15T00:00:00"/>
    <x v="169"/>
    <n v="100"/>
  </r>
  <r>
    <s v="Accion_1523"/>
    <s v="Realizar una sensibilización sobre planes de mejora y causa raíz que aumente los conocimientos de los asistentes al respecto."/>
    <s v="Acciones de planes de mejoramiento no efectivas"/>
    <x v="2"/>
    <x v="0"/>
    <s v="Nohra Lucia Forero Cespedes - cnforero2"/>
    <x v="2"/>
    <s v="Isauro Cabrera Vega - picabrer1"/>
    <s v="Paula Juliana Serrano Serrano - cpserran1"/>
    <d v="2018-10-15T00:00:00"/>
    <x v="169"/>
    <n v="100"/>
  </r>
  <r>
    <s v="Accion_1524"/>
    <s v="Realizar y enviar correo a los profesionales del SIG de la OAP, y a los facilitadores de las dependencias del grupo operativo SIG, solicitando la verificación de los ajustes"/>
    <s v="Falta de análisis y evaluación de los resultados de seguimiento y medición a los indicadores de gestión"/>
    <x v="0"/>
    <x v="0"/>
    <s v="Yully Maritza Montenegro Suarez - cymonten1"/>
    <x v="2"/>
    <s v="Isauro Cabrera Vega - picabrer1"/>
    <s v="Paula Juliana Serrano Serrano - cpserran1"/>
    <d v="2018-10-01T00:00:00"/>
    <x v="168"/>
    <n v="100"/>
  </r>
  <r>
    <s v="Accion_1525"/>
    <s v="Actualización de la GUPE18-Guía de Seguimiento de la Gestión del IDU, donde se establecerán los lineamientos para las publicaciones de las moficicaciones."/>
    <s v="Falta de análisis y evaluación de los resultados de seguimiento y medición a los indicadores de gestión"/>
    <x v="0"/>
    <x v="0"/>
    <s v="Yully Maritza Montenegro Suarez - cymonten1"/>
    <x v="2"/>
    <s v="Isauro Cabrera Vega - picabrer1"/>
    <s v="Paula Juliana Serrano Serrano - cpserran1"/>
    <d v="2018-10-01T00:00:00"/>
    <x v="168"/>
    <n v="100"/>
  </r>
  <r>
    <s v="Accion_1526"/>
    <s v="Realizar y publicar el Cuadro de mando en el Manual de Procesos con los ajustes acordados en las mesas realizadas durante el segundo trimestre del 2018, derivados de las recomendaciones de la OCI y acordados con las dependencias."/>
    <s v="Falta de análisis y evaluación de los resultados de seguimiento y medición a los indicadores de gestión"/>
    <x v="0"/>
    <x v="0"/>
    <s v="Yully Maritza Montenegro Suarez - cymonten1"/>
    <x v="2"/>
    <s v="Isauro Cabrera Vega - picabrer1"/>
    <s v="Paula Juliana Serrano Serrano - cpserran1"/>
    <d v="2018-07-15T00:00:00"/>
    <x v="126"/>
    <n v="100"/>
  </r>
  <r>
    <s v="Accion_1527"/>
    <s v="Realizar los ajustes y mejoras en las caracteristicas y componentes del riesgo RPE01 contemplando el análisis y valoración de los controles para determinar el tratamiento del riesgo que se requiera."/>
    <s v="Materialización de riesgos del proceso"/>
    <x v="1"/>
    <x v="0"/>
    <s v="Yully Maritza Montenegro Suarez - cymonten1"/>
    <x v="2"/>
    <s v="Isauro Cabrera Vega - picabrer1"/>
    <s v="Paula Juliana Serrano Serrano - cpserran1"/>
    <d v="2018-11-01T00:00:00"/>
    <x v="169"/>
    <n v="100"/>
  </r>
  <r>
    <s v="Accion_1528"/>
    <s v="Actualización del normograma del proceso de planeación estratégica. Incluyendo la normatividad relacionada en el hallazgo."/>
    <s v="Acciones de planes de mejoramiento no efectivas"/>
    <x v="0"/>
    <x v="0"/>
    <s v="Yully Maritza Montenegro Suarez - cymonten1"/>
    <x v="2"/>
    <s v="Isauro Cabrera Vega - picabrer1"/>
    <s v="Paula Juliana Serrano Serrano - cpserran1"/>
    <d v="2018-06-01T00:00:00"/>
    <x v="126"/>
    <n v="100"/>
  </r>
  <r>
    <s v="Accion_1529"/>
    <s v="Socializar al equipo de la OAP el procedimiento del normograma"/>
    <s v="Acciones de planes de mejoramiento no efectivas"/>
    <x v="0"/>
    <x v="0"/>
    <s v="Yully Maritza Montenegro Suarez - cymonten1"/>
    <x v="2"/>
    <s v="Isauro Cabrera Vega - picabrer1"/>
    <s v="Paula Juliana Serrano Serrano - cpserran1"/>
    <d v="2018-09-15T00:00:00"/>
    <x v="125"/>
    <n v="100"/>
  </r>
  <r>
    <s v="Accion_1530"/>
    <s v="Sensbilización al personal de la OAP en la estructuración de planes de mejoramiento y análisis de causas. (actividad definida en el marco del proceso de Mejoramiento Continuo)"/>
    <s v="Acciones de planes de mejoramiento no efectivas"/>
    <x v="2"/>
    <x v="0"/>
    <s v="Yully Maritza Montenegro Suarez - cymonten1"/>
    <x v="2"/>
    <s v="Isauro Cabrera Vega - picabrer1"/>
    <s v="Paula Juliana Serrano Serrano - cpserran1"/>
    <d v="2018-09-10T00:00:00"/>
    <x v="125"/>
    <n v="100"/>
  </r>
  <r>
    <s v="Accion_1531"/>
    <s v="Establecer punto de control a través de un abogado de la SGJ para garantizar que la solicitud de respuesta ante requerimientos efectuados por los órganos de control y respuestas a los derechos de petición sobre temas de alto impacto sean tramitadas de acuerdo a los términos otorgados"/>
    <s v="Falta de control de términos de respuesta ante requerimientos efectuados por los órganos de control y respuestas a los derechos de petición sobre temas de alto impacto."/>
    <x v="0"/>
    <x v="0"/>
    <s v="Erika Maria Stipanovic Venegas - pestipan1"/>
    <x v="14"/>
    <s v="Martha Liliana Gonzalez Martinez - pmgonzal3"/>
    <s v="Silvia Juliana Gonzalez Palomino - csgonzal3"/>
    <d v="2018-09-15T00:00:00"/>
    <x v="171"/>
    <n v="100"/>
  </r>
  <r>
    <s v="Accion_1532"/>
    <s v="Realizar jornada de socialización al interior de la SGJ sobre el artículo 2.1.1.2.1.8 &quot;Publicación de la Ejecución de Contratos&quot; del Decreto 1081 de 2015 y por ende incumpliendo el numeral 1 del literal a) del numeral 8.2.2 de la Norma ISO 9001:2015"/>
    <s v="Incumplimiento en la publicación de la ejecución de contratos, en el Sistema Electrónico para la Contratación Pública SECOP."/>
    <x v="0"/>
    <x v="0"/>
    <s v="Erika Maria Stipanovic Venegas - pestipan1"/>
    <x v="14"/>
    <s v="Martha Liliana Gonzalez Martinez - pmgonzal3"/>
    <s v="Silvia Juliana Gonzalez Palomino - csgonzal3"/>
    <d v="2018-09-15T00:00:00"/>
    <x v="171"/>
    <n v="100"/>
  </r>
  <r>
    <s v="Accion_1533"/>
    <s v="Construir archivo digital con las evidencias que soportan la construcción de los indicadores de gestión"/>
    <s v="Ausencia de métodos de medición, que soporten los resultados de indicadores de gestión del proceso."/>
    <x v="0"/>
    <x v="0"/>
    <s v="Erika Maria Stipanovic Venegas - pestipan1"/>
    <x v="14"/>
    <s v="Martha Liliana Gonzalez Martinez - pmgonzal3"/>
    <s v="Silvia Juliana Gonzalez Palomino - csgonzal3"/>
    <d v="2018-09-15T00:00:00"/>
    <x v="171"/>
    <n v="100"/>
  </r>
  <r>
    <s v="Accion_1534"/>
    <s v="Consolidar y remitir a la DTGC para su publicación en SECOP, los certificados o documentos que consten el cumplimiento de la ejecución a corte del mes de agosto 2018, de los contratos que actualmente se estén ejecutando y se encuentren bajo coordinación y/o supervisión de la DTAF y sus subdirecciones técnicas."/>
    <s v="Ausencia de publicación en SECOP de información sobre ejecución contractual"/>
    <x v="0"/>
    <x v="0"/>
    <s v="Erika Maria Stipanovic Venegas - pestipan1"/>
    <x v="30"/>
    <s v="Ligia Stella Rodriguez Hernandez - plrodrig2"/>
    <s v="Omar Fernando Garcia Batte - cogarcia3"/>
    <d v="2018-09-20T00:00:00"/>
    <x v="125"/>
    <n v="100"/>
  </r>
  <r>
    <s v="Accion_1535"/>
    <s v="Remitir una comunicación desde la DTAF a los supervisores y apoyos a la supervisión de contratos de las subdirecciones técnicas, en donde se informen las directrices a seguir para el cumplimiento eficiente de esta labor."/>
    <s v="Ausencia de publicación en SECOP de información sobre ejecución contractual"/>
    <x v="0"/>
    <x v="0"/>
    <s v="Erika Maria Stipanovic Venegas - pestipan1"/>
    <x v="30"/>
    <s v="Ligia Stella Rodriguez Hernandez - plrodrig2"/>
    <s v="Omar Fernando Garcia Batte - cogarcia3"/>
    <d v="2018-09-20T00:00:00"/>
    <x v="125"/>
    <n v="100"/>
  </r>
  <r>
    <s v="Accion_1536"/>
    <s v="Elaborar y socializar con el personal que traslada archivo entre sedes de la Entidad, un documento que contenga las recomendaciones y directrices con las buenas practicas para llevar a cabo esta actividad."/>
    <s v="Acciones de planes de mejoramiento no efectivas"/>
    <x v="2"/>
    <x v="0"/>
    <s v="Fernando Garavito Guerra - pfgaravi1"/>
    <x v="0"/>
    <s v="Jaime Anaya Blanquicett - tppanayab1"/>
    <s v="Jhoan Estiven Matallana Torres - cjmatall1"/>
    <d v="2018-09-10T00:00:00"/>
    <x v="169"/>
    <n v="100"/>
  </r>
  <r>
    <s v="Accion_1537"/>
    <s v="Participar de las actividades de capacitación que realiza la Oficina Asesora de Planeación, sobre la formulación y elaboración de planes de mejoramiento."/>
    <s v="Acciones de planes de mejoramiento no efectivas"/>
    <x v="2"/>
    <x v="0"/>
    <s v="Fernando Garavito Guerra - pfgaravi1"/>
    <x v="0"/>
    <s v="Jaime Anaya Blanquicett - tppanayab1"/>
    <s v="Jhoan Estiven Matallana Torres - cjmatall1"/>
    <d v="2018-09-10T00:00:00"/>
    <x v="169"/>
    <n v="100"/>
  </r>
  <r>
    <s v="Accion_1538"/>
    <s v="Solicitar aclaración a la DTGC, sobre el procedimiento, aplicación y uso del cierre de expedientes contractuales en contratos no misionales."/>
    <s v="Ausencia de constancia de cierre de expediente contractual"/>
    <x v="0"/>
    <x v="0"/>
    <s v="Erika Maria Stipanovic Venegas - pestipan1"/>
    <x v="30"/>
    <s v="Ligia Stella Rodriguez Hernandez - plrodrig2"/>
    <s v="Omar Fernando Garcia Batte - cogarcia3"/>
    <d v="2018-09-20T00:00:00"/>
    <x v="171"/>
    <n v="100"/>
  </r>
  <r>
    <s v="Accion_1539"/>
    <s v="Socializar el resultado de la consulta emitida por la DTGC (sobre constancia de cierre), a los supervisores de contratos de la DTAF y sus subdirecciones técnicas."/>
    <s v="Ausencia de constancia de cierre de expediente contractual"/>
    <x v="0"/>
    <x v="0"/>
    <s v="Erika Maria Stipanovic Venegas - pestipan1"/>
    <x v="30"/>
    <s v="Ligia Stella Rodriguez Hernandez - plrodrig2"/>
    <s v="Omar Fernando Garcia Batte - cogarcia3"/>
    <d v="2018-10-15T00:00:00"/>
    <x v="74"/>
    <n v="100"/>
  </r>
  <r>
    <s v="Accion_1540"/>
    <s v="Realizar un diagnóstico de los contratos pendientes de cierre de expediente, cuya supervisión haya estado o este a cargo de la DTAF o de sus subdirecciones, desde la vigencia 2016, así como un cronograma para realizar la labor de cierre, de conformidad con la respuesta entregada por la DTGC, en caso de proceder."/>
    <s v="Ausencia de constancia de cierre de expediente contractual"/>
    <x v="0"/>
    <x v="0"/>
    <s v="Erika Maria Stipanovic Venegas - pestipan1"/>
    <x v="30"/>
    <s v="Ligia Stella Rodriguez Hernandez - plrodrig2"/>
    <s v="Omar Fernando Garcia Batte - cogarcia3"/>
    <d v="2018-09-01T00:00:00"/>
    <x v="138"/>
    <n v="100"/>
  </r>
  <r>
    <s v="Accion_1541"/>
    <s v="Corregir y documentar las mejoras de mantenimiento locativo a las condiciones físicas que presentan riesgo para la información, las cuales fueron evidenciadas en el área de archivo de la sede IDU Calle 20 dentro del recorrido de la Auditoria."/>
    <s v="Inadecuadas condiciones físicas y ambientales para la manipulación, el almacenamiento, custodia y protección del archivo documental del Instituto."/>
    <x v="1"/>
    <x v="0"/>
    <s v="Fernando Garavito Guerra - pfgaravi1"/>
    <x v="0"/>
    <s v="Jaime Anaya Blanquicett - tppanayab1"/>
    <s v="Jhoan Estiven Matallana Torres - cjmatall1"/>
    <d v="2018-09-07T00:00:00"/>
    <x v="181"/>
    <n v="100"/>
  </r>
  <r>
    <s v="Accion_1542"/>
    <s v="Diseñar un cronograma en donde se plasmen las actividades y fechas a cumplir para presentar el PESV ante el organismo de tránsito."/>
    <s v="No registro del Plan Estratégico de Seguridad Vial (PESV) ante el organismo de tránsito."/>
    <x v="0"/>
    <x v="0"/>
    <s v="Fernando Garavito Guerra - pfgaravi1"/>
    <x v="0"/>
    <s v="Jaime Anaya Blanquicett - tppanayab1"/>
    <s v="Jhoan Estiven Matallana Torres - cjmatall1"/>
    <d v="2018-09-07T00:00:00"/>
    <x v="181"/>
    <n v="100"/>
  </r>
  <r>
    <s v="Accion_1543"/>
    <s v="Emitir comunicación dirigida al equipo de la STRH, recordando la importancia de dejar evidencia de todas las acciones realizadas en el marco de la inducción alas servidores del nivel directivo del Instituto"/>
    <s v="Ausencia de evidencia de la inducción del personal directivo que ingresa al Instituto."/>
    <x v="2"/>
    <x v="0"/>
    <s v="Fernando Garavito Guerra - pfgaravi1"/>
    <x v="5"/>
    <s v="Paula Tatiana Arenas Gonzalez - pparenas1"/>
    <s v="Jorge Enrique Sepulveda Afanador - pjsepulv1"/>
    <d v="2018-09-06T00:00:00"/>
    <x v="171"/>
    <n v="100"/>
  </r>
  <r>
    <s v="Accion_1544"/>
    <s v="Dotar de contenedores plásticos que protejan la documentación al momento de realizar traslados entre las sedes."/>
    <s v="Acciones de planes de mejoramiento no efectivas"/>
    <x v="2"/>
    <x v="0"/>
    <s v="Fernando Garavito Guerra - pfgaravi1"/>
    <x v="0"/>
    <s v="Jaime Anaya Blanquicett - tppanayab1"/>
    <s v="Jhoan Estiven Matallana Torres - cjmatall1"/>
    <d v="2018-09-10T00:00:00"/>
    <x v="169"/>
    <n v="100"/>
  </r>
  <r>
    <s v="Accion_1545"/>
    <s v="Realizar una sensibilización a las personas que realizan labores de manipulación de documentos, archivos y carpetas en el proceso de Gestión Documental, sobre la importancia del uso adecuado de los elementos de protección personal en este tipo de actividades."/>
    <s v="Uso no adecuado de los elementos de protección personal"/>
    <x v="1"/>
    <x v="0"/>
    <s v="Fernando Garavito Guerra - pfgaravi1"/>
    <x v="0"/>
    <s v="Jaime Anaya Blanquicett - tppanayab1"/>
    <s v="Jhoan Estiven Matallana Torres - cjmatall1"/>
    <d v="2018-09-10T00:00:00"/>
    <x v="169"/>
    <n v="100"/>
  </r>
  <r>
    <s v="Accion_1546"/>
    <s v="Realizar inspecciones quincenales aleatorias, a las personas que trabajan en la Gestión Documental, en donde se verifique el uso de los elementos de protección personal. Registrar el resultado de la revisión en el formato FOAC29 &quot;VERIFICACION USO DE ELEMENTOS DE PROTECCION PERSONAL V1.0&quot;"/>
    <s v="Uso no adecuado de los elementos de protección personal"/>
    <x v="1"/>
    <x v="0"/>
    <s v="Fernando Garavito Guerra - pfgaravi1"/>
    <x v="0"/>
    <s v="Jaime Anaya Blanquicett - tppanayab1"/>
    <s v="Jhoan Estiven Matallana Torres - cjmatall1"/>
    <d v="2018-09-10T00:00:00"/>
    <x v="169"/>
    <n v="100"/>
  </r>
  <r>
    <s v="Accion_1547"/>
    <s v="Solicitar concepto a la entidad técnica competente sobre la pertinencia del procedimiento aplicado en el IDU en cuento a la afiliación de los servidores públicos a la ARL"/>
    <s v="Inexistencia de cobertura en riesgos laborales el primer día de trabajo de servidores de planta."/>
    <x v="2"/>
    <x v="0"/>
    <s v="Fernando Garavito Guerra - pfgaravi1"/>
    <x v="5"/>
    <s v="Paula Tatiana Arenas Gonzalez - pparenas1"/>
    <s v="Rosa Yadira Montenegro Lancheros - prmonten2"/>
    <d v="2018-09-06T00:00:00"/>
    <x v="74"/>
    <n v="100"/>
  </r>
  <r>
    <s v="Accion_1548"/>
    <s v="Una vez se reciba respuesta por parle de la entidad técnica competente respecto al concepto solicitado, adoptar las correspondientes recomendaciones, en caso de que haya lugar a ello"/>
    <s v="Inexistencia de cobertura en riesgos laborales el primer día de trabajo de servidores de planta."/>
    <x v="2"/>
    <x v="0"/>
    <s v="Fernando Garavito Guerra - pfgaravi1"/>
    <x v="5"/>
    <s v="Paula Tatiana Arenas Gonzalez - pparenas1"/>
    <s v="Rosa Yadira Montenegro Lancheros - prmonten2"/>
    <d v="2018-09-06T00:00:00"/>
    <x v="74"/>
    <n v="100"/>
  </r>
  <r>
    <s v="Accion_1549"/>
    <s v="Incluir en el normograma la norma faltante (Ley 1857 de 2017)"/>
    <s v="Desactualización del normograma del proceso"/>
    <x v="0"/>
    <x v="0"/>
    <s v="Fernando Garavito Guerra - pfgaravi1"/>
    <x v="5"/>
    <s v="Paula Tatiana Arenas Gonzalez - pparenas1"/>
    <s v="Jorge Enrique Sepulveda Afanador - pjsepulv1"/>
    <d v="2018-09-06T00:00:00"/>
    <x v="171"/>
    <n v="100"/>
  </r>
  <r>
    <s v="Accion_1550"/>
    <s v="Revisar periódicamente las fuentes de información de la normatividad vigente en Materia de Gestión de Talento Humano"/>
    <s v="Desactualización del normograma del proceso"/>
    <x v="0"/>
    <x v="0"/>
    <s v="Fernando Garavito Guerra - pfgaravi1"/>
    <x v="5"/>
    <s v="Paula Tatiana Arenas Gonzalez - pparenas1"/>
    <s v="Rosa Yadira Montenegro Lancheros - prmonten2"/>
    <d v="2018-09-06T00:00:00"/>
    <x v="74"/>
    <n v="100"/>
  </r>
  <r>
    <s v="Accion_1551"/>
    <s v="Formular dos (2) acciones de mejora utilizando el procedimiento PR-MC-01 &quot;Formulación, monitoreo y seguimiento a planes de mejoramiento de auditorías internas, auditorías externas, autoevaluación y evaluaciones de gestión"/>
    <s v="Falta formulación de acciones por autocontrol de acuerdo con el procedimiento interno"/>
    <x v="1"/>
    <x v="0"/>
    <s v="Nohra Lucia Forero Cespedes - cnforero2"/>
    <x v="2"/>
    <s v="Isauro Cabrera Vega - picabrer1"/>
    <s v="Paula Juliana Serrano Serrano - cpserran1"/>
    <d v="2018-08-01T00:00:00"/>
    <x v="74"/>
    <n v="100"/>
  </r>
  <r>
    <s v="Accion_1552"/>
    <s v="Socializar el procedimiento PR-MC-01 a los integrantes de la mesa de gobierno ZIPA"/>
    <s v="Falta formulación de acciones por autocontrol de acuerdo con el procedimiento interno"/>
    <x v="1"/>
    <x v="0"/>
    <s v="Nohra Lucia Forero Cespedes - cnforero2"/>
    <x v="2"/>
    <s v="Isauro Cabrera Vega - picabrer1"/>
    <s v="Paula Juliana Serrano Serrano - cpserran1"/>
    <d v="2018-08-01T00:00:00"/>
    <x v="126"/>
    <n v="100"/>
  </r>
  <r>
    <s v="Accion_1553"/>
    <s v="Enviar formato FO-PE-11 diligenciado a la OAP. Contrato IDU-1115-16"/>
    <s v="Hallazgo 5 Deficiencias en la gestión de riesgos del proceso"/>
    <x v="0"/>
    <x v="0"/>
    <s v="Wilson Guillermo Herrera Reyes - pwherrer1"/>
    <x v="27"/>
    <s v="Luis Ernesto Bernal Rivera - plbernal1"/>
    <s v="Laura Patricia Otero Duran - ploterod1"/>
    <d v="2018-09-07T00:00:00"/>
    <x v="169"/>
    <n v="100"/>
  </r>
  <r>
    <s v="Accion_1554"/>
    <s v="Enviar oficio a la interventoría para que realice un monitoreo frecuente a los frentes ejecutados con miras a identificar nuevas patologías o deficiencias que el contratista debe atender antes del recibo final de obra"/>
    <s v="Hallazgo 7. Deficiencias en acabados y en la implementación del Manejo Ambiental en obra en el contrato 1385 de 2017"/>
    <x v="0"/>
    <x v="0"/>
    <s v="Wilson Guillermo Herrera Reyes - pwherrer1"/>
    <x v="27"/>
    <s v="Luis Ernesto Bernal Rivera - plbernal1"/>
    <s v="Laura Patricia Otero Duran - ploterod1"/>
    <d v="2018-09-07T00:00:00"/>
    <x v="182"/>
    <n v="100"/>
  </r>
  <r>
    <s v="Accion_1555"/>
    <s v="Evaluar el desempeño de la gestión ambiental del contratista, a través del interventor, y presentar su registro en las fichas de seguimiento a las labores ambientales y de SST para el ítem de protección de sumideros, frente a la naturaleza del hallazgo."/>
    <s v="Hallazgo 7. Deficiencias en acabados y en la implementación del Manejo Ambiental en obra en el contrato 1385 de 2017"/>
    <x v="0"/>
    <x v="0"/>
    <s v="Wilson Guillermo Herrera Reyes - pwherrer1"/>
    <x v="27"/>
    <s v="Luis Ernesto Bernal Rivera - plbernal1"/>
    <s v="Laura Patricia Otero Duran - ploterod1"/>
    <d v="2018-09-07T00:00:00"/>
    <x v="183"/>
    <n v="100"/>
  </r>
  <r>
    <s v="Accion_1556"/>
    <s v="Realizar la capacitación a los profesionales SIG de la STEST y la STESV para que se realice el reporte mensualmente"/>
    <s v="Incumplimiento reporte de Salidas No conformes"/>
    <x v="0"/>
    <x v="0"/>
    <s v="Yully Maritza Montenegro Suarez - cymonten1"/>
    <x v="17"/>
    <s v="Hugo Alejandro Morales Montana - phmorale1"/>
    <s v="Habib Leonardo Mejia Rivera - chmejiar1"/>
    <d v="2018-09-10T00:00:00"/>
    <x v="184"/>
    <n v="100"/>
  </r>
  <r>
    <s v="Accion_1557"/>
    <s v="Actualizar el reporte de los productos no conformes del proceso de Ejecución de obras"/>
    <s v="Incumplimiento reporte de Salidas No conformes"/>
    <x v="0"/>
    <x v="0"/>
    <s v="Yully Maritza Montenegro Suarez - cymonten1"/>
    <x v="17"/>
    <s v="Hugo Alejandro Morales Montana - phmorale1"/>
    <s v="Habib Leonardo Mejia Rivera - chmejiar1"/>
    <d v="2018-09-10T00:00:00"/>
    <x v="184"/>
    <n v="100"/>
  </r>
  <r>
    <s v="Accion_1558"/>
    <s v="Capacitar, formar y/o sensibilizar al grupo de radicación de la STRF, al grupo canales de atencion de la OTC, y a los residentes sociales de los contratos de los proyectos de infrraestructura."/>
    <s v="Inconsistencias en la determinación de la tipología y clasificación documental de requerimienos ciudadanos"/>
    <x v="1"/>
    <x v="0"/>
    <s v="Consuelo Mercedes Russi Suarez - ccrussis1"/>
    <x v="12"/>
    <s v="Lucy Molano Rodriguez - plmolano1"/>
    <s v="Luisa Fernanda Aguilar Peña - plaguila2"/>
    <d v="2018-10-01T00:00:00"/>
    <x v="74"/>
    <n v="100"/>
  </r>
  <r>
    <s v="Accion_1559"/>
    <s v="Realizar una campaña de comunicación desde la figura del defensor del ciudadano."/>
    <s v="Extemporaneidad en la generación o entrega de respuesta al peticionario"/>
    <x v="1"/>
    <x v="0"/>
    <s v="Consuelo Mercedes Russi Suarez - ccrussis1"/>
    <x v="12"/>
    <s v="Lucy Molano Rodriguez - plmolano1"/>
    <s v="Luisa Fernanda Aguilar Peña - plaguila2"/>
    <d v="2018-10-01T00:00:00"/>
    <x v="74"/>
    <n v="100"/>
  </r>
  <r>
    <s v="Accion_1560"/>
    <s v="A las respuestas dirigidas a peticionarios anónimos, se publicarán en cartelera en formarto con fecha, hora y nombre de quien fijará y desfijará las respuestas, y esto a su vez, será cargado como imágen en el Sistema Orfeo."/>
    <s v="Extemporaneidad en la generación o entrega de respuesta al peticionario"/>
    <x v="0"/>
    <x v="0"/>
    <s v="Consuelo Mercedes Russi Suarez - ccrussis1"/>
    <x v="0"/>
    <s v="Jaime Anaya Blanquicett - tppanayab1"/>
    <s v="Jhoan Estiven Matallana Torres - cjmatall1"/>
    <d v="2018-11-01T00:00:00"/>
    <x v="74"/>
    <n v="100"/>
  </r>
  <r>
    <s v="Accion_1561"/>
    <s v="Enviar un memorando al área supervisora del contrato IDU-1413-2017. en el cual se señale la importancia de contar con la totalidad de la información de la etapa de ejecución del contrato en el expediente físico y virtual"/>
    <s v="Deficiencias en los soportes de controles de los bienes o productos adquiridos externamente-Contrato IDU-1413-2017."/>
    <x v="0"/>
    <x v="0"/>
    <s v="Erika Maria Stipanovic Venegas - pestipan1"/>
    <x v="6"/>
    <s v="Ivan Abelardo Sarmiento Galvis - pisarmie1"/>
    <s v="Johana Paola Lamilla Sanchez - cjlamill1"/>
    <d v="2018-09-05T00:00:00"/>
    <x v="74"/>
    <n v="100"/>
  </r>
  <r>
    <s v="Accion_1562"/>
    <s v="Generar vistas para consulta de acciones según el rol en el Instituto"/>
    <s v="Facilitar las consultas de acuerdo al rol"/>
    <x v="0"/>
    <x v="0"/>
    <s v="Nohra Lucia Forero Cespedes - cnforero2"/>
    <x v="16"/>
    <s v="Ismael Martinez Guerrero - pimartin1"/>
    <s v="Gloria Nancy Saenz Ruiz - pgsaenzr1"/>
    <d v="2018-05-07T00:00:00"/>
    <x v="170"/>
    <n v="100"/>
  </r>
  <r>
    <s v="Accion_1563"/>
    <s v="Realizar el curso de MIPG organizado por el DASCD por parte de los funcionarios IDU"/>
    <s v="Oportunidad de Mejora: Realizar un esquema de capacitaciones del MIPG"/>
    <x v="0"/>
    <x v="0"/>
    <s v="Yully Maritza Montenegro Suarez - cymonten1"/>
    <x v="2"/>
    <s v="Isauro Cabrera Vega - picabrer1"/>
    <s v="Paula Juliana Serrano Serrano - cpserran1"/>
    <d v="2018-08-01T00:00:00"/>
    <x v="175"/>
    <n v="100"/>
  </r>
  <r>
    <s v="Accion_1564"/>
    <s v="Contratar la formación de auditores internos en ISO 45001:2018"/>
    <s v="Oportunidad de Mejora: Realizar un ciclo de auditorias internas en el primer semestre de 2019, que contemple los subsistemas (SGA, SGSST, SGSI y SGC)."/>
    <x v="2"/>
    <x v="0"/>
    <s v="Yully Maritza Montenegro Suarez - cymonten1"/>
    <x v="2"/>
    <s v="Isauro Cabrera Vega - picabrer1"/>
    <s v="Paula Andrea Perez Arevalo - cppereza1"/>
    <d v="2018-08-01T00:00:00"/>
    <x v="185"/>
    <n v="100"/>
  </r>
  <r>
    <s v="Accion_1565"/>
    <s v="Preparar y tramitar la aprobación del plan anual de auditoria que incluya los Subsistemas de Gestión Ambiental, Calidad, SST y Seguridad de la información."/>
    <s v="Oportunidad de Mejora: Realizar un ciclo de auditorias internas en el primer semestre de 2019 , que contemple los subsistemas."/>
    <x v="0"/>
    <x v="0"/>
    <s v="Yully Maritza Montenegro Suarez - cymonten1"/>
    <x v="16"/>
    <s v="Ismael Martinez Guerrero - pimartin1"/>
    <s v="Gloria Nancy Saenz Ruiz - pgsaenzr1"/>
    <d v="2019-01-01T00:00:00"/>
    <x v="175"/>
    <n v="100"/>
  </r>
  <r>
    <s v="Accion_1585"/>
    <s v="Socializar los procedimientos actualizados de la DTPS a los servidores públicos del área"/>
    <s v="Extemporaneidad en la revisión de la solicitud de trámite y soportes de procesos por parte de la DTPS"/>
    <x v="2"/>
    <x v="0"/>
    <s v="Erika Maria Stipanovic Venegas - pestipan1"/>
    <x v="25"/>
    <s v="Ferney Baquero Figueredo - pfbaquer1"/>
    <s v="Clara Puerto Cardoso - pcpuerto1"/>
    <d v="2019-02-04T00:00:00"/>
    <x v="186"/>
    <n v="100"/>
  </r>
  <r>
    <s v="Accion_1586"/>
    <s v="Realizar inducciones y reinducciones para unificación de criterios y politicas a los servidores públicos del área"/>
    <s v="Extemporaneidad en la revisión de la solicitud de trámite y soportes de procesos por parte de la DTPS"/>
    <x v="2"/>
    <x v="0"/>
    <s v="Erika Maria Stipanovic Venegas - pestipan1"/>
    <x v="25"/>
    <s v="Ferney Baquero Figueredo - pfbaquer1"/>
    <s v="Clara Puerto Cardoso - pcpuerto1"/>
    <d v="2019-02-04T00:00:00"/>
    <x v="187"/>
    <n v="100"/>
  </r>
  <r>
    <s v="Accion_1587"/>
    <s v="Socializar los procedimientos actualizados de la DTPS a los servidores públicos del área"/>
    <s v="Ausencia parcial de constancias impresas de la publicación de cada uno de los documentos publicados en los portales de contratación"/>
    <x v="0"/>
    <x v="0"/>
    <s v="Erika Maria Stipanovic Venegas - pestipan1"/>
    <x v="25"/>
    <s v="Ferney Baquero Figueredo - pfbaquer1"/>
    <s v="Clara Puerto Cardoso - pcpuerto1"/>
    <d v="2019-02-04T00:00:00"/>
    <x v="186"/>
    <n v="100"/>
  </r>
  <r>
    <s v="Accion_1588"/>
    <s v="Realizar inducciones y reinducciones para unificación de criterios y politicas a los servidores públicos del área"/>
    <s v="Ausencia parcial de constancias impresas de la publicación de cada uno de los documentos publicados en los portales de contratación"/>
    <x v="2"/>
    <x v="0"/>
    <s v="Erika Maria Stipanovic Venegas - pestipan1"/>
    <x v="25"/>
    <s v="Ferney Baquero Figueredo - pfbaquer1"/>
    <s v="Clara Puerto Cardoso - pcpuerto1"/>
    <d v="2019-02-04T00:00:00"/>
    <x v="187"/>
    <n v="100"/>
  </r>
  <r>
    <s v="Accion_1589"/>
    <s v="Socializar los procedimientos actualizados de la DTPS a los servidores públicos del área"/>
    <s v="Ausencia de evidencia de revisión de las evaluaciones (iniciales y finales) de los respectivos procesos de selección, por parte del Director Técnico de Procesos Selectivos"/>
    <x v="0"/>
    <x v="0"/>
    <s v="Erika Maria Stipanovic Venegas - pestipan1"/>
    <x v="25"/>
    <s v="Ferney Baquero Figueredo - pfbaquer1"/>
    <s v="Clara Puerto Cardoso - pcpuerto1"/>
    <d v="2019-02-04T00:00:00"/>
    <x v="186"/>
    <n v="100"/>
  </r>
  <r>
    <s v="Accion_1590"/>
    <s v="Socializar los procedimientos actualizados de la DTPS a los servidores públicos del área"/>
    <s v="Empleo de formatos desactualizados y uso indebido de formatos"/>
    <x v="2"/>
    <x v="0"/>
    <s v="Erika Maria Stipanovic Venegas - pestipan1"/>
    <x v="25"/>
    <s v="Ferney Baquero Figueredo - pfbaquer1"/>
    <s v="Clara Puerto Cardoso - pcpuerto1"/>
    <d v="2019-02-04T00:00:00"/>
    <x v="186"/>
    <n v="100"/>
  </r>
  <r>
    <s v="Accion_1591"/>
    <s v="Realizar inducciones y reinducciones para unificación de criterios y politicas a los servidores públicos del área"/>
    <s v="Empleo de formatos desactualizados y uso indebido de formatos"/>
    <x v="2"/>
    <x v="0"/>
    <s v="Erika Maria Stipanovic Venegas - pestipan1"/>
    <x v="25"/>
    <s v="Ferney Baquero Figueredo - pfbaquer1"/>
    <s v="Clara Puerto Cardoso - pcpuerto1"/>
    <d v="2019-02-04T00:00:00"/>
    <x v="187"/>
    <n v="100"/>
  </r>
  <r>
    <s v="Accion_1592"/>
    <s v="Realizar inducciones y reinducciones para unificación de criterios y politicas a los servidores públicos del área"/>
    <s v="Falta de oportunidad en publicaciones de Adenda"/>
    <x v="2"/>
    <x v="0"/>
    <s v="Erika Maria Stipanovic Venegas - pestipan1"/>
    <x v="25"/>
    <s v="Ferney Baquero Figueredo - pfbaquer1"/>
    <s v="Clara Puerto Cardoso - pcpuerto1"/>
    <d v="2019-02-04T00:00:00"/>
    <x v="187"/>
    <n v="100"/>
  </r>
  <r>
    <s v="Accion_1593"/>
    <s v="Socializar los procedimientos actualizados de la DTPS a los servidores públicos del área"/>
    <s v="Falta de oportunidad en publicaciones de Adenda"/>
    <x v="0"/>
    <x v="0"/>
    <s v="Erika Maria Stipanovic Venegas - pestipan1"/>
    <x v="25"/>
    <s v="Ferney Baquero Figueredo - pfbaquer1"/>
    <s v="Clara Puerto Cardoso - pcpuerto1"/>
    <d v="2019-02-04T00:00:00"/>
    <x v="186"/>
    <n v="100"/>
  </r>
  <r>
    <s v="Accion_1594"/>
    <s v="Socializar los procedimientos actualizados de la DTPS a los servidores públicos del área"/>
    <s v="Deficiencias en el control de firmas de documentos publicados en SECOP"/>
    <x v="2"/>
    <x v="0"/>
    <s v="Erika Maria Stipanovic Venegas - pestipan1"/>
    <x v="25"/>
    <s v="Ferney Baquero Figueredo - pfbaquer1"/>
    <s v="Clara Puerto Cardoso - pcpuerto1"/>
    <d v="2019-02-04T00:00:00"/>
    <x v="186"/>
    <n v="100"/>
  </r>
  <r>
    <s v="Accion_1595"/>
    <s v="Realizar inducciones y reinducciones para unificación de criterios y politicas a los servidores públicos del área"/>
    <s v="Deficiencias en el control de firmas de documentos publicados en SECOP"/>
    <x v="2"/>
    <x v="0"/>
    <s v="Erika Maria Stipanovic Venegas - pestipan1"/>
    <x v="25"/>
    <s v="Ferney Baquero Figueredo - pfbaquer1"/>
    <s v="Clara Puerto Cardoso - pcpuerto1"/>
    <d v="2019-02-04T00:00:00"/>
    <x v="187"/>
    <n v="100"/>
  </r>
  <r>
    <s v="Accion_1597"/>
    <s v="Elevar consultar a la Secretaría Jurídica de la Alcaldía de Bogotá sobre la obligatoriedad de la publicación en el CAV de los procesos de selección"/>
    <s v="Ausencia de registros en el Portal de Contratación a la Vista CAV"/>
    <x v="0"/>
    <x v="0"/>
    <s v="Erika Maria Stipanovic Venegas - pestipan1"/>
    <x v="25"/>
    <s v="Ferney Baquero Figueredo - pfbaquer1"/>
    <s v="Clara Puerto Cardoso - pcpuerto1"/>
    <d v="2019-01-21T00:00:00"/>
    <x v="188"/>
    <n v="100"/>
  </r>
  <r>
    <s v="Accion_1598"/>
    <s v="Socializar los procedimientos actualizados de la DTPS a los servidores públicos del área"/>
    <s v="No se evidenciaron soportes de la ejecución de puntos de control relacionados en el Procedimiento PR-GC-02 Licitación Pública"/>
    <x v="2"/>
    <x v="0"/>
    <s v="Erika Maria Stipanovic Venegas - pestipan1"/>
    <x v="25"/>
    <s v="Ferney Baquero Figueredo - pfbaquer1"/>
    <s v="Clara Puerto Cardoso - pcpuerto1"/>
    <d v="2019-02-04T00:00:00"/>
    <x v="186"/>
    <n v="100"/>
  </r>
  <r>
    <s v="Accion_1599"/>
    <s v="Socializar los procedimientos ACTUALIZADOS de la DTPS a los servidores públicos del área"/>
    <s v="No se evidenciaron soportes de la ejecución de puntos de control relacionados en el Procedimiento PR-GC-02 Licitación Pública"/>
    <x v="2"/>
    <x v="0"/>
    <s v="Erika Maria Stipanovic Venegas - pestipan1"/>
    <x v="25"/>
    <s v="Ferney Baquero Figueredo - pfbaquer1"/>
    <s v="Clara Puerto Cardoso - pcpuerto1"/>
    <d v="2019-02-04T00:00:00"/>
    <x v="186"/>
    <n v="100"/>
  </r>
  <r>
    <s v="Accion_1600"/>
    <s v="Realizar inducciones y reinducciones para unificación de criterios y politicas a los servidores públicos del área"/>
    <s v="Ingreso de personal ajeno a la DTPS, sin realizar el registro en la respectiva planilla de control"/>
    <x v="2"/>
    <x v="0"/>
    <s v="Erika Maria Stipanovic Venegas - pestipan1"/>
    <x v="25"/>
    <s v="Ferney Baquero Figueredo - pfbaquer1"/>
    <s v="Clara Puerto Cardoso - pcpuerto1"/>
    <d v="2019-02-04T00:00:00"/>
    <x v="187"/>
    <n v="100"/>
  </r>
  <r>
    <s v="Accion_1601"/>
    <s v="Realizar una inspección al parque automotor del IDU, diagnosticando el cumplimiento de elementos de seguridad mínimo requeridos en los vehículos."/>
    <s v="Carencia de elementos de seguridad mínimos requeridos en los vehículos."/>
    <x v="2"/>
    <x v="0"/>
    <s v="Fernando Garavito Guerra - pfgaravi1"/>
    <x v="0"/>
    <s v="Martha Alvarez Escobar - pmalvare1"/>
    <s v="Jhoan Estiven Matallana Torres - cjmatall1"/>
    <d v="2018-10-26T00:00:00"/>
    <x v="180"/>
    <n v="100"/>
  </r>
  <r>
    <s v="Accion_1602"/>
    <s v="Dotar de elementos de seguridad mínimos requeridos, a los vehículos de la Entidad que fueron identificados con faltantes en los mismos."/>
    <s v="Carencia de elementos de seguridad mínimos requeridos en los vehículos."/>
    <x v="2"/>
    <x v="0"/>
    <s v="Fernando Garavito Guerra - pfgaravi1"/>
    <x v="0"/>
    <s v="Martha Alvarez Escobar - pmalvare1"/>
    <s v="Jhoan Estiven Matallana Torres - cjmatall1"/>
    <d v="2019-01-01T00:00:00"/>
    <x v="179"/>
    <n v="100"/>
  </r>
  <r>
    <s v="Accion_1603"/>
    <s v="Socializar el uso del formato FO-RF-11 Orden de Servicio para la Revisión de Vehículos, entre los conductores y el conductor mecánico, además de exigir su diligenciamiento pleno, incluidas las firmas."/>
    <s v="Deficiencias en el diligenciamiento del formato de orden de servicio para la revisión de vehículos."/>
    <x v="0"/>
    <x v="0"/>
    <s v="Fernando Garavito Guerra - pfgaravi1"/>
    <x v="0"/>
    <s v="Martha Alvarez Escobar - pmalvare1"/>
    <s v="Jhoan Estiven Matallana Torres - cjmatall1"/>
    <d v="2018-10-26T00:00:00"/>
    <x v="189"/>
    <n v="100"/>
  </r>
  <r>
    <s v="Accion_1604"/>
    <s v="Realizar la actualización documental de: 1. Resolución por la cual se constituye y reglamenta el funcionamiento de la Caja Menor de gastos generales del IDU, para la siguiente vigencia. 2. Manual MG-RF-02: Administración bienes muebles e inmuebles del IDU, teniendo en cuenta los nuevos lineamientos de la SDH o manual que expida dicha Secretaría. Las anteriores actualizaciones, conforme con la operación y gestión del proceso."/>
    <s v="Deficiencias en el control de cambios, disponibilidad y actualización normativa de información documentada del proceso"/>
    <x v="0"/>
    <x v="0"/>
    <s v="Fernando Garavito Guerra - pfgaravi1"/>
    <x v="0"/>
    <s v="Martha Alvarez Escobar - pmalvare1"/>
    <s v="Jhoan Estiven Matallana Torres - cjmatall1"/>
    <d v="2018-11-01T00:00:00"/>
    <x v="190"/>
    <n v="100"/>
  </r>
  <r>
    <s v="Accion_1605"/>
    <s v="Realizar jornada de organización y clasificación del inventario existente en la bodega de almacén ubicada en la carrera 96 No. 25G-27"/>
    <s v="Inadecuada organización de bienes devolutivos en Almacén."/>
    <x v="0"/>
    <x v="0"/>
    <s v="Fernando Garavito Guerra - pfgaravi1"/>
    <x v="0"/>
    <s v="Martha Alvarez Escobar - pmalvare1"/>
    <s v="Jhoan Estiven Matallana Torres - cjmatall1"/>
    <d v="2018-11-01T00:00:00"/>
    <x v="129"/>
    <n v="100"/>
  </r>
  <r>
    <s v="Accion_1606"/>
    <s v="Realizar inspecciones a las placas que identifican los bienes muebles que se encuentran en servicio del Instituto, durante los arqueos físicos mensuales realizados a los funcionarios y contratistas de prestación de servicios."/>
    <s v="Incumplimiento política de manejo de bienes del IDU."/>
    <x v="2"/>
    <x v="0"/>
    <s v="Fernando Garavito Guerra - pfgaravi1"/>
    <x v="0"/>
    <s v="Martha Alvarez Escobar - pmalvare1"/>
    <s v="Jhoan Estiven Matallana Torres - cjmatall1"/>
    <d v="2018-11-01T00:00:00"/>
    <x v="149"/>
    <n v="100"/>
  </r>
  <r>
    <s v="Accion_1607"/>
    <s v="Realizar jornada de organización y clasificación del inventario existente en la bodega de almacén ubicada en la carrera 96 No. 25G-27"/>
    <s v="Inadecuada organización de bienes devolutivos en Almacén."/>
    <x v="1"/>
    <x v="0"/>
    <s v="Fernando Garavito Guerra - pfgaravi1"/>
    <x v="0"/>
    <s v="Martha Alvarez Escobar - pmalvare1"/>
    <m/>
    <d v="2018-12-01T00:00:00"/>
    <x v="129"/>
    <m/>
  </r>
  <r>
    <s v="Accion_1608"/>
    <s v="Documentar las solicitudes enviadas a la STRT con los problemas de funcionamiento del sistema Stone, que afecten el envío oportuno del informe valorizado de bienes a la STPC."/>
    <s v="Incumplimiento de disposiciones establecidas en el Anexo No. 1 Plan de Sostenibilidad Contable"/>
    <x v="2"/>
    <x v="0"/>
    <s v="Fernando Garavito Guerra - pfgaravi1"/>
    <x v="0"/>
    <s v="Martha Alvarez Escobar - pmalvare1"/>
    <s v="Jhoan Estiven Matallana Torres - cjmatall1"/>
    <d v="2018-11-01T00:00:00"/>
    <x v="149"/>
    <n v="100"/>
  </r>
  <r>
    <s v="Accion_1609"/>
    <s v="Gestionar ante la STRT, los ajustes que se consideren necesarios para el CHAT de valorización (Formato FO-TI-06)"/>
    <s v="NO ATENCIÓN REQUERIMIENTOS EN CHAT Y CONTESTACIÓN EXTEMPORANEA DE PETICIONES"/>
    <x v="0"/>
    <x v="0"/>
    <s v="Consuelo Mercedes Russi Suarez - ccrussis1"/>
    <x v="20"/>
    <s v="Hernando Arenas Castro - pharenas1"/>
    <s v="Svetlana Jimenez Pulido - csjimene1"/>
    <d v="2018-11-22T00:00:00"/>
    <x v="191"/>
    <n v="100"/>
  </r>
  <r>
    <s v="Accion_1610"/>
    <s v="Gestionar la revisión y actualización de la tipificación y tiempos en los radicados de entrada a la DTAV."/>
    <s v="CONTESTACIÓN EXTEMPORÁNEA DE PETICIONES"/>
    <x v="0"/>
    <x v="0"/>
    <s v="Consuelo Mercedes Russi Suarez - ccrussis1"/>
    <x v="21"/>
    <s v="Sandra Liliana Saavedra Quevedo - pssaaved1"/>
    <s v="Tatiana Vanessa Mahecha Valenzuela - ctmahech1"/>
    <d v="2018-11-22T00:00:00"/>
    <x v="191"/>
    <n v="100"/>
  </r>
  <r>
    <s v="Accion_1611"/>
    <s v="Realizar la solicitud de ajuste de la nota de validez del Certifiacado de Estado de Cuenta para Trámite Notarial expedidos por página web y módulo ágil"/>
    <s v="INCONSISTENCIA EN INFORMACIÓN GENERADA EN EL CERTIFICADO DE ESTADO DE CUENTA PARA TRÁMITE NOTARIAL"/>
    <x v="0"/>
    <x v="0"/>
    <s v="Consuelo Mercedes Russi Suarez - ccrussis1"/>
    <x v="18"/>
    <s v="Jose Antonio Velandia Clavijo - pjveland1"/>
    <s v="Andrea Milena Moreno Munoz - pamoreno2"/>
    <d v="2018-11-22T00:00:00"/>
    <x v="190"/>
    <n v="100"/>
  </r>
  <r>
    <s v="Accion_1612"/>
    <s v="Realizar seguimiento periódico mediante pruebas de impresión en el portal web y módulo ágill, de los Certificados de Estado de Cuenta para Trámite Notarial"/>
    <s v="INCONSISTENCIA EN INFORMACIÓN GENERADA EN EL CERTIFICADO DE ESTADO DE CUENTA PARA TRÁMITE NOTARIAL"/>
    <x v="0"/>
    <x v="0"/>
    <s v="Consuelo Mercedes Russi Suarez - ccrussis1"/>
    <x v="18"/>
    <s v="Jose Antonio Velandia Clavijo - pjveland1"/>
    <s v="Andrea Milena Moreno Munoz - pamoreno2"/>
    <d v="2018-12-01T00:00:00"/>
    <x v="191"/>
    <n v="100"/>
  </r>
  <r>
    <s v="Accion_1613"/>
    <s v="ESTRUCTURAR Y SENSIBILIZAR UNA NUEVA FORMA DE ACTUALIZACIÓN Y CONSULTA DEL NORMOGRAMA"/>
    <s v="OPTIMIZACIÓN NORMOGRAMA"/>
    <x v="2"/>
    <x v="0"/>
    <s v="Erika Maria Stipanovic Venegas - pestipan1"/>
    <x v="14"/>
    <s v="Ferney Baquero Figueredo - tppfbaquer1"/>
    <s v="Silvia Juliana Gonzalez Palomino - csgonzal3"/>
    <d v="2018-10-17T00:00:00"/>
    <x v="192"/>
    <n v="100"/>
  </r>
  <r>
    <s v="Accion_1624"/>
    <s v="Concluir el curso virtual de cincuenta (50) horas SG SST por parte del representante del sistema (Subdirector de Gestión Corporativa)-"/>
    <s v="El responsable del Sistema, no cuenta con certificación de curso virtual en SST"/>
    <x v="0"/>
    <x v="0"/>
    <s v="Fernando Garavito Guerra - pfgaravi1"/>
    <x v="5"/>
    <s v="Paula Tatiana Arenas Gonzalez - pparenas1"/>
    <s v="Paula Tatiana Arenas Gonzalez - pparenas1"/>
    <d v="2018-12-15T00:00:00"/>
    <x v="179"/>
    <n v="100"/>
  </r>
  <r>
    <s v="Accion_1625"/>
    <s v="Emitir resolución modificatoria de la Resolución interna 447 de 2012, estableciendo pautas sobre los representantes del SGSST y tiempos para el cumplimiento del requisito."/>
    <s v="El responsable del Sistema, no cuenta con certificación de curso virtual en SST"/>
    <x v="0"/>
    <x v="0"/>
    <s v="Hector Yesid Luengas Caicedo - phluenga1"/>
    <x v="30"/>
    <s v="Paula Tatiana Arenas Gonzalez - tppparenas1"/>
    <s v="Omar Fernando Garcia Batte - cogarcia3"/>
    <d v="2018-12-15T00:00:00"/>
    <x v="193"/>
    <n v="100"/>
  </r>
  <r>
    <s v="Accion_1626"/>
    <s v="Llevar a Comité la directriz para verificar su pertinencia."/>
    <s v="No se evidenció firma del representante legal de la revisión anual realizada a la Política del SGSST"/>
    <x v="0"/>
    <x v="0"/>
    <s v="Nohra Lucia Forero Cespedes - cnforero2"/>
    <x v="2"/>
    <s v="Isauro Cabrera Vega - picabrer1"/>
    <s v="Paula Juliana Serrano Serrano - cpserran1"/>
    <d v="2018-12-15T00:00:00"/>
    <x v="194"/>
    <n v="100"/>
  </r>
  <r>
    <s v="Accion_1627"/>
    <s v="Ajustar el procedimiento de Revisión por la dirección para dejar explicita el chequeo de la política y definir un proceder si se considera ratificada la directriz de SST."/>
    <s v="No se evidenció firma del representante legal de la revisión anual realizada a la Política del SGSST"/>
    <x v="0"/>
    <x v="0"/>
    <s v="Nohra Lucia Forero Cespedes - cnforero2"/>
    <x v="2"/>
    <s v="Isauro Cabrera Vega - picabrer1"/>
    <s v="Paula Juliana Serrano Serrano - cpserran1"/>
    <d v="2018-12-14T00:00:00"/>
    <x v="194"/>
    <n v="100"/>
  </r>
  <r>
    <s v="Accion_1628"/>
    <s v="Actualizar el normograma lo permtinente a SST"/>
    <s v="Desactualización del normograma del proceso."/>
    <x v="0"/>
    <x v="0"/>
    <s v="Nohra Lucia Forero Cespedes - cnforero2"/>
    <x v="5"/>
    <s v="Paula Tatiana Arenas Gonzalez - pparenas1"/>
    <s v="Rosa Yadira Montenegro Lancheros - prmonten2"/>
    <d v="2018-12-07T00:00:00"/>
    <x v="193"/>
    <n v="100"/>
  </r>
  <r>
    <s v="Accion_1629"/>
    <s v="Emitir un acto administrativo donde se establezca el lineamiento para mantener el normograma actualizado."/>
    <s v="Desactualización del normograma del proceso."/>
    <x v="0"/>
    <x v="0"/>
    <s v="Nohra Lucia Forero Cespedes - cnforero2"/>
    <x v="30"/>
    <s v="Paula Tatiana Arenas Gonzalez - tppparenas1"/>
    <s v="Omar Fernando Garcia Batte - cogarcia3"/>
    <d v="2018-12-15T00:00:00"/>
    <x v="193"/>
    <n v="100"/>
  </r>
  <r>
    <s v="Accion_1630"/>
    <s v="Solicitar licencia y capacitación a SGJ de la herramienta Vlex"/>
    <s v="Desactualización del normograma del proceso."/>
    <x v="0"/>
    <x v="0"/>
    <s v="Nohra Lucia Forero Cespedes - cnforero2"/>
    <x v="5"/>
    <s v="Paula Tatiana Arenas Gonzalez - pparenas1"/>
    <s v="Rosa Yadira Montenegro Lancheros - prmonten2"/>
    <d v="2018-12-15T00:00:00"/>
    <x v="194"/>
    <n v="100"/>
  </r>
  <r>
    <s v="Accion_1631"/>
    <s v="Actualizar el procedimiento para simplificar su aplicación"/>
    <s v="Falta de implementación del procedimiento de Gestión del Cambio."/>
    <x v="1"/>
    <x v="0"/>
    <s v="Hector Yesid Luengas Caicedo - phluenga1"/>
    <x v="30"/>
    <s v="Paula Tatiana Arenas Gonzalez - tppparenas1"/>
    <s v="Omar Fernando Garcia Batte - cogarcia3"/>
    <d v="2018-12-15T00:00:00"/>
    <x v="193"/>
    <n v="100"/>
  </r>
  <r>
    <s v="Accion_1632"/>
    <s v="Emitir un comunicado donde se establezca la responsabilidad de SGGC, STRF, STRT, STRH y OAP sobre la implementación del procedimiento."/>
    <s v="Falta de implementación del procedimiento de Gestión del Cambio."/>
    <x v="1"/>
    <x v="0"/>
    <s v="Hector Yesid Luengas Caicedo - phluenga1"/>
    <x v="30"/>
    <s v="Paula Tatiana Arenas Gonzalez - tppparenas1"/>
    <s v="Omar Fernando Garcia Batte - cogarcia3"/>
    <d v="2018-12-15T00:00:00"/>
    <x v="193"/>
    <n v="100"/>
  </r>
  <r>
    <s v="Accion_1633"/>
    <s v="Memorando de alerta al Copasst sobre las responsabilidades de su rol y la necesidad de identificar una programación mensual para atender las investigaciones cada vez que se presenta."/>
    <s v="Investigación extemporánea de accidentes de trabajo"/>
    <x v="0"/>
    <x v="0"/>
    <s v="Fernando Garavito Guerra - pfgaravi1"/>
    <x v="5"/>
    <s v="Paula Tatiana Arenas Gonzalez - pparenas1"/>
    <s v="Rosa Yadira Montenegro Lancheros - prmonten2"/>
    <d v="2018-12-15T00:00:00"/>
    <x v="193"/>
    <n v="100"/>
  </r>
  <r>
    <s v="Accion_1634"/>
    <s v="Definir un lineamiento de autocontrol desde la SGGC frente a la caraterización de las acciones para la mejora del sistema y su documentación en el aplicativo CHIE"/>
    <s v="Acciones de planes de mejoramiento no efectivas y no documentación de acciones preventivas."/>
    <x v="0"/>
    <x v="0"/>
    <s v="Hector Yesid Luengas Caicedo - phluenga1"/>
    <x v="30"/>
    <s v="Paula Tatiana Arenas Gonzalez - tppparenas1"/>
    <s v="Omar Fernando Garcia Batte - cogarcia3"/>
    <d v="2018-12-15T00:00:00"/>
    <x v="193"/>
    <n v="100"/>
  </r>
  <r>
    <s v="Accion_1635"/>
    <s v="Realizar la gestión con la STRF para que se de en el Orfeo un plazo de 10 días hábiles a la radicación de los informes mensuales."/>
    <s v="HALLAZGO 1. Incumplimiento en la fecha de entrega, revisión o aprobación de los informes mensuales por parte de interventoría y/o supervisión en los contratos 1543 de 2017 y 1835 de 2014 y 1550 de 2017."/>
    <x v="1"/>
    <x v="0"/>
    <s v="Wilson Guillermo Herrera Reyes - pwherrer1"/>
    <x v="17"/>
    <s v="Hugo Alejandro Morales Montana - phmorale1"/>
    <s v="Habib Leonardo Mejia Rivera - chmejiar1"/>
    <d v="2018-12-26T00:00:00"/>
    <x v="195"/>
    <n v="100"/>
  </r>
  <r>
    <s v="Accion_1636"/>
    <s v="Informar a los nuevos contratistas de obra y de Interventoría, los términos para la presentación de los documentos necesarios para la suscripción de los modificatorios en caso de ser necesario."/>
    <s v="HALLAZGO 1. Incumplimiento en la fecha de entrega, revisión o aprobación de los informes mensuales por parte de interventoría y/o supervisión en los contratos 1543 de 2017 y 1835 de 2014 y 1550 de 2017."/>
    <x v="1"/>
    <x v="0"/>
    <s v="Wilson Guillermo Herrera Reyes - pwherrer1"/>
    <x v="17"/>
    <s v="Hugo Alejandro Morales Montana - phmorale1"/>
    <s v="Habib Leonardo Mejia Rivera - chmejiar1"/>
    <d v="2018-12-26T00:00:00"/>
    <x v="195"/>
    <n v="100"/>
  </r>
  <r>
    <s v="Accion_1637"/>
    <s v="Realizar la contratación de mínimo cuatro personas que se encarguen de revisar y presentar los ITEMS No previstos"/>
    <s v="HALLAZGO 2. Incumplimiento de términos establecidos para dar respuesta de la objeción o no objeción de los ítems no previstos en el contrato IDU 1835 de 2014."/>
    <x v="0"/>
    <x v="0"/>
    <s v="Wilson Guillermo Herrera Reyes - pwherrer1"/>
    <x v="17"/>
    <s v="Hugo Alejandro Morales Montana - phmorale1"/>
    <s v="Habib Leonardo Mejia Rivera - chmejiar1"/>
    <d v="2018-12-26T00:00:00"/>
    <x v="190"/>
    <n v="100"/>
  </r>
  <r>
    <s v="Accion_1638"/>
    <s v="Devolver a la interventoría los ítems no Previstos que presenten observaciones"/>
    <s v="HALLAZGO 2. Incumplimiento de términos establecidos para dar respuesta de la objeción o no objeción de los ítems no previstos en el contrato IDU 1835 de 2014."/>
    <x v="0"/>
    <x v="0"/>
    <s v="Wilson Guillermo Herrera Reyes - pwherrer1"/>
    <x v="17"/>
    <s v="Hugo Alejandro Morales Montana - phmorale1"/>
    <s v="Habib Leonardo Mejia Rivera - chmejiar1"/>
    <d v="2018-12-26T00:00:00"/>
    <x v="196"/>
    <n v="100"/>
  </r>
  <r>
    <s v="Accion_1639"/>
    <s v="Realizar solicitud y apremio a la Interventoría de este contrato con la exigencia de presentar todos los documentos de conformidad con el apéndice G"/>
    <s v="HALLAZGO 3. Debilidades en la implementación de los entregables asociados al Apéndice G “Lineamientos de Seguimiento y Control de Proyectos” en el contrato 1550 de 2017."/>
    <x v="0"/>
    <x v="0"/>
    <s v="Wilson Guillermo Herrera Reyes - pwherrer1"/>
    <x v="17"/>
    <s v="Hugo Alejandro Morales Montana - phmorale1"/>
    <s v="Habib Leonardo Mejia Rivera - chmejiar1"/>
    <d v="2018-12-26T00:00:00"/>
    <x v="195"/>
    <n v="100"/>
  </r>
  <r>
    <s v="Accion_1640"/>
    <s v="Informar a los nuevos contratistas de obra y de Interventoría, los términos para la presentación de los documentos necesarios para la suscripción de los modificatorios en caso de ser necesario."/>
    <s v="HALLAZGO 4. Extemporaneidad en la presentación de la solicitud de prorroga, así como en la suscripción de la Prórroga No. 1 al contrato 1550 de 2017"/>
    <x v="0"/>
    <x v="0"/>
    <s v="Wilson Guillermo Herrera Reyes - pwherrer1"/>
    <x v="17"/>
    <s v="Hugo Alejandro Morales Montana - phmorale1"/>
    <s v="Habib Leonardo Mejia Rivera - chmejiar1"/>
    <d v="2018-12-26T00:00:00"/>
    <x v="195"/>
    <n v="100"/>
  </r>
  <r>
    <s v="Accion_1641"/>
    <s v="Actualizar la matriz de riesgo del proceso de Ejecución de obra con el nuevo formato."/>
    <s v="HALLAZGO 5. Debilidad en la gestión de riesgos del proceso Ejecución de Obras."/>
    <x v="0"/>
    <x v="0"/>
    <s v="Wilson Guillermo Herrera Reyes - pwherrer1"/>
    <x v="17"/>
    <s v="Hugo Alejandro Morales Montana - phmorale1"/>
    <s v="Habib Leonardo Mejia Rivera - chmejiar1"/>
    <d v="2018-12-26T00:00:00"/>
    <x v="195"/>
    <n v="100"/>
  </r>
  <r>
    <s v="Accion_1642"/>
    <s v="Actualizar el documento &quot;Políticas Operacionales de TIC&quot; incluyendo disposiciones que contemplen casos excepcionales en materia de seguridad de la información."/>
    <s v="Acceso al sistema Orfeo por parte de usuarios no autorizados."/>
    <x v="2"/>
    <x v="0"/>
    <s v="Adriana Mabel Nino Acosta - paninoac1"/>
    <x v="1"/>
    <s v="Leydy Yohana Pineda Afanador - plpineda2"/>
    <s v="Hector Andres Mafla Trujillo - phmaflat1"/>
    <d v="2019-03-04T00:00:00"/>
    <x v="149"/>
    <n v="100"/>
  </r>
  <r>
    <s v="Accion_1643"/>
    <s v="Elaborar y publicar una circular conjunta entre las Subdirecciones Técnicas de Recursos Humanos y Recursos Tecnológicos, en la que se brinden pautas sobre seguridad de la información y seguridad y salud en el trabajo y se comunique la obligatoriedad de notificar las novedades de ingreso, suspensión, interrupción y/o retiro de los servidores públicos y contratistas."/>
    <s v="Acceso al sistema Orfeo por parte de usuarios no autorizados."/>
    <x v="2"/>
    <x v="0"/>
    <s v="Adriana Mabel Nino Acosta - paninoac1"/>
    <x v="1"/>
    <s v="Leydy Yohana Pineda Afanador - plpineda2"/>
    <s v="Hector Andres Mafla Trujillo - phmaflat1"/>
    <d v="2019-03-04T00:00:00"/>
    <x v="149"/>
    <n v="100"/>
  </r>
  <r>
    <s v="Accion_1644"/>
    <s v="Realizar una socialización sobre el manejo del aplicativo CHIE-SGSI para los gestores y funcionarios"/>
    <s v="Información desactualizada, Activos de Información del proceso"/>
    <x v="0"/>
    <x v="0"/>
    <s v="Consuelo Mercedes Russi Suarez - ccrussis1"/>
    <x v="20"/>
    <s v="Hernando Arenas Castro - pharenas1"/>
    <s v="Svetlana Jimenez Pulido - csjimene1"/>
    <d v="2019-03-01T00:00:00"/>
    <x v="197"/>
    <n v="100"/>
  </r>
  <r>
    <s v="Accion_1645"/>
    <s v="Realizar una verificación a los activos de información del área y ejecutar las actualizaciones necesarias"/>
    <s v="Información desactualizada, Activos de Información del proceso"/>
    <x v="0"/>
    <x v="0"/>
    <s v="Consuelo Mercedes Russi Suarez - ccrussis1"/>
    <x v="20"/>
    <s v="Hernando Arenas Castro - pharenas1"/>
    <s v="Svetlana Jimenez Pulido - csjimene1"/>
    <d v="2019-03-01T00:00:00"/>
    <x v="197"/>
    <n v="100"/>
  </r>
  <r>
    <s v="Accion_1646"/>
    <s v="Capacitar, formar y/o sensibilizar en la clasificación de los requerimientos y asignación de tiempos de respuesta, al grupo de radicación de la STRF y al grupo Canales de Atención de la OTC."/>
    <s v="Inconsistencias en la determinación de la tipología y clasificación documental de requerimientos"/>
    <x v="0"/>
    <x v="0"/>
    <s v="Erika Maria Stipanovic Venegas - pestipan1"/>
    <x v="12"/>
    <s v="Lucy Molano Rodriguez - plmolano1"/>
    <s v="Luisa Fernanda Aguilar Peña - plaguila2"/>
    <d v="2019-03-15T00:00:00"/>
    <x v="179"/>
    <n v="100"/>
  </r>
  <r>
    <s v="Accion_1647"/>
    <s v="Realizar control de calidad al proceso de radicación"/>
    <s v="Inconsistencias en la determinación de la tipología y clasificación documental de requerimientos"/>
    <x v="2"/>
    <x v="0"/>
    <s v="Erika Maria Stipanovic Venegas - pestipan1"/>
    <x v="12"/>
    <s v="Lucy Molano Rodriguez - plmolano1"/>
    <s v="Luisa Fernanda Aguilar Peña - plaguila2"/>
    <d v="2019-04-01T00:00:00"/>
    <x v="198"/>
    <n v="100"/>
  </r>
  <r>
    <s v="Accion_1648"/>
    <s v="Realizar una campaña de comunicación desde la figura del Defensor del Ciudadano."/>
    <s v="Ausencia o extemporaneidad en la respuesta al peticionario"/>
    <x v="0"/>
    <x v="0"/>
    <s v="Erika Maria Stipanovic Venegas - pestipan1"/>
    <x v="12"/>
    <s v="Lucy Molano Rodriguez - plmolano1"/>
    <s v="Luisa Fernanda Aguilar Peña - plaguila2"/>
    <d v="2019-03-15T00:00:00"/>
    <x v="197"/>
    <n v="100"/>
  </r>
  <r>
    <s v="Accion_1649"/>
    <s v="Instaurar una mesa de trabajo interdependencias que se reúna periódicamente."/>
    <s v="Ausencia o extemporaneidad en la respuesta al peticionario"/>
    <x v="2"/>
    <x v="0"/>
    <s v="Erika Maria Stipanovic Venegas - pestipan1"/>
    <x v="12"/>
    <s v="Lucy Molano Rodriguez - plmolano1"/>
    <s v="Luisa Fernanda Aguilar Peña - plaguila2"/>
    <d v="2019-03-01T00:00:00"/>
    <x v="198"/>
    <n v="100"/>
  </r>
  <r>
    <s v="Accion_1650"/>
    <s v="Expedir y divulgar una circular sobre &quot;Lineamientos para atención y respuestas a requerimientos de organismos de control y vigilancia o autoridades administrativas y judiciales&quot;"/>
    <s v="Incumplimiento de las disposiciones sobre delegación de suscripción de peticiones."/>
    <x v="0"/>
    <x v="0"/>
    <s v="Erika Maria Stipanovic Venegas - pestipan1"/>
    <x v="12"/>
    <s v="Lucy Molano Rodriguez - plmolano1"/>
    <s v="Luisa Fernanda Aguilar Peña - plaguila2"/>
    <d v="2019-03-11T00:00:00"/>
    <x v="179"/>
    <n v="100"/>
  </r>
  <r>
    <s v="Accion_1651"/>
    <s v="Enviar un memorando desde la ordenación del gasto, instruyendo al supervisor para que de manera anticipada y basados en la información obtenida de los seguimientos semanales que deben realizar, le informe al área competente (Contractual), la necesidad de la elaboración de la modificación a que haya lugar."/>
    <s v="HALLAZGO 4. Extemporaneidad en la presentación de la solicitud de prorroga, así como en la suscripción de la Prórroga No. 1 al contrato 1550 de 2017"/>
    <x v="0"/>
    <x v="0"/>
    <s v="Wilson Guillermo Herrera Reyes - pwherrer1"/>
    <x v="7"/>
    <s v="Edgar Francisco Uribe Ramos - peuriber1"/>
    <s v="Claudia Ximena Moya Hederich - ccmoyahe1"/>
    <d v="2019-02-12T00:00:00"/>
    <x v="195"/>
    <n v="100"/>
  </r>
  <r>
    <s v="Accion_1652"/>
    <s v="Solicitar a la SGJ el lineamiento frente al criterio de aplicación para el conteo de los plazos y vencimiento de los mismos, al momento de hacer una modificación."/>
    <s v="HALLAZGO 4. Extemporaneidad en la presentación de la solicitud de prorroga, así como en la suscripción de la Prórroga No. 1 al contrato 1550 de 2017"/>
    <x v="0"/>
    <x v="0"/>
    <s v="Wilson Guillermo Herrera Reyes - pwherrer1"/>
    <x v="7"/>
    <s v="Edgar Francisco Uribe Ramos - peuriber1"/>
    <s v="Claudia Ximena Moya Hederich - ccmoyahe1"/>
    <d v="2019-02-12T00:00:00"/>
    <x v="195"/>
    <n v="100"/>
  </r>
  <r>
    <s v="Accion_1653"/>
    <s v="Proponer al área contractual, la modificación del procedimiento en el que se determine el orden de firma e instancia en la que se fecha el documento."/>
    <s v="HALLAZGO 4. Extemporaneidad en la presentación de la solicitud de prorroga, así como en la suscripción de la Prórroga No. 1 al contrato 1550 de 2017"/>
    <x v="0"/>
    <x v="0"/>
    <s v="Wilson Guillermo Herrera Reyes - pwherrer1"/>
    <x v="7"/>
    <s v="Edgar Francisco Uribe Ramos - peuriber1"/>
    <s v="Claudia Ximena Moya Hederich - ccmoyahe1"/>
    <d v="2019-02-12T00:00:00"/>
    <x v="195"/>
    <n v="100"/>
  </r>
  <r>
    <s v="Accion_1654"/>
    <s v="Enviar correo electrónico dirigido a los abogados litigantes donde se recuerde la necesidad de mantener la información actualizada de los procesos en el sistema SIPROJ en virtud de la transparencia y oportunidad procesales. De igual manera recordar que dentro de los compromisos laborales y/o las obligaciones contractuales se encuentra el de mantener actualizado el sistema SIPROJ"/>
    <s v="Falta de actualización del estado procesal en SIPROJ."/>
    <x v="2"/>
    <x v="0"/>
    <s v="Erika Maria Stipanovic Venegas - pestipan1"/>
    <x v="15"/>
    <s v="Carlos Francisco Ramirez Cardenas - pcramire1"/>
    <s v="Maria Diva Fuentes Meneses - pmfuente1"/>
    <d v="2019-05-01T00:00:00"/>
    <x v="179"/>
    <n v="100"/>
  </r>
  <r>
    <s v="Accion_1655"/>
    <s v="Generar completa y oportunamente los informes sobre actividades del Comité de Conciliación a la Dirección General"/>
    <s v="Inconsistencias en el contenido y/o incumplimiento en la presentación de informes de ley, respecto a las acciones de repetición y la gestión del Comité DJCR."/>
    <x v="3"/>
    <x v="0"/>
    <s v="Erika Maria Stipanovic Venegas - pestipan1"/>
    <x v="15"/>
    <s v="Carlos Francisco Ramirez Cardenas - pcramire1"/>
    <s v="Maria Diva Fuentes Meneses - pmfuente1"/>
    <d v="2019-04-11T00:00:00"/>
    <x v="199"/>
    <n v="50"/>
  </r>
  <r>
    <s v="Accion_1656"/>
    <s v="Designar al profesional universitario las actividades de control y seguimiento del proceso de Gestión Documental."/>
    <s v="NO SE EVIDENCIÓ SOPORTE DE IMPLEMENTACIÓN DE LAS HERRAMIENTAS DE SEGUIMIENTO DEFINIDAS EN EL PINAR"/>
    <x v="2"/>
    <x v="0"/>
    <s v="Fernando Garavito Guerra - pfgaravi1"/>
    <x v="0"/>
    <s v="Martha Alvarez Escobar - pmalvare1"/>
    <s v="Sayda Yolanda Ochica Vargas - psochica1"/>
    <d v="2019-07-01T00:00:00"/>
    <x v="199"/>
    <n v="100"/>
  </r>
  <r>
    <s v="Accion_1657"/>
    <s v="Presentar al Comité Institucional de Gestión y Desempeño el documento Sistema Integrado de Conservación - SIC, identificando falencias y recomendaciones para la adecuación o asignación de un espacio físico que cumpla con las normas archivísticas."/>
    <s v="INEFECTIVIDAD DE ACCIONES DE PLANES DE MEJORAMIENTO"/>
    <x v="2"/>
    <x v="0"/>
    <s v="Fernando Garavito Guerra - pfgaravi1"/>
    <x v="0"/>
    <s v="Martha Alvarez Escobar - pmalvare1"/>
    <s v="Sayda Yolanda Ochica Vargas - psochica1"/>
    <d v="2019-08-15T00:00:00"/>
    <x v="200"/>
    <n v="100"/>
  </r>
  <r>
    <s v="Accion_1658"/>
    <s v="Con base en los recursos gestionados, diseñar el cronograma para mitigar las deficiencias de las áreas de Gestión Documental a corto y mediano plazo."/>
    <s v="INEFECTIVIDAD DE ACCIONES DE PLANES DE MEJORAMIENTO"/>
    <x v="3"/>
    <x v="0"/>
    <s v="Fernando Garavito Guerra - pfgaravi1"/>
    <x v="0"/>
    <s v="Martha Alvarez Escobar - pmalvare1"/>
    <s v="Sayda Yolanda Ochica Vargas - psochica1"/>
    <d v="2019-11-01T00:00:00"/>
    <x v="199"/>
    <n v="0"/>
  </r>
  <r>
    <s v="Accion_1659"/>
    <s v="Dar continuidad a las inspecciones mensuales respecto del uso de los EPP, reportando al STRF, supervisor del contrato y/o aplicando el procedimiento PRGC06_DECLARATORIA_DE_INCUMPLIMIENTO."/>
    <s v="INEFECTIVIDAD DE ACCIONES DE PLANES DE MEJORAMIENTO"/>
    <x v="3"/>
    <x v="0"/>
    <s v="Fernando Garavito Guerra - pfgaravi1"/>
    <x v="0"/>
    <s v="Martha Alvarez Escobar - pmalvare1"/>
    <s v="Sayda Yolanda Ochica Vargas - psochica1"/>
    <d v="2019-07-01T00:00:00"/>
    <x v="199"/>
    <n v="0"/>
  </r>
  <r>
    <s v="Accion_1660"/>
    <s v="Se incluyó en el nuevo proceso de contratación de Almacenamiento y custodia de archivos, la presentación y vigencia de la certificación de Bomberos."/>
    <s v="INEFECTIVIDAD DE ACCIONES DE PLANES DE MEJORAMIENTO"/>
    <x v="2"/>
    <x v="0"/>
    <s v="Fernando Garavito Guerra - pfgaravi1"/>
    <x v="0"/>
    <s v="Martha Alvarez Escobar - pmalvare1"/>
    <s v="Sayda Yolanda Ochica Vargas - psochica1"/>
    <d v="2019-05-23T00:00:00"/>
    <x v="179"/>
    <n v="100"/>
  </r>
  <r>
    <s v="Accion_1661"/>
    <s v="Documentar el control de calidad"/>
    <s v="NO SE EVIDENCIÓ REPORTE Y SEGUIMIENTO DEL CONTROL DE CALIDAD, ESTABLECIDOS COMO PRODUCTOS DE LA ACTIVIDAD 11, EN LA CARACTERIZACIÓN DEL PROCESO"/>
    <x v="3"/>
    <x v="0"/>
    <s v="Fernando Garavito Guerra - pfgaravi1"/>
    <x v="0"/>
    <s v="Martha Alvarez Escobar - pmalvare1"/>
    <s v="Sayda Yolanda Ochica Vargas - psochica1"/>
    <d v="2019-06-01T00:00:00"/>
    <x v="199"/>
    <n v="0"/>
  </r>
  <r>
    <s v="Accion_1662"/>
    <s v="Efectuar sensibilización a todo el personal que integra el componente jurídico del proceso sobre los pasos, términos y mecanismos asociados a la gestión de actos administrativo"/>
    <s v="Incumplimiento de requisitos de trámite respecto a la notificación de actos administrativos."/>
    <x v="2"/>
    <x v="0"/>
    <s v="Fabio Luis Ayala Rodriguez - pfayalar1"/>
    <x v="11"/>
    <s v="Maria Del Pilar Grajales Restrepo - pmgrajal1"/>
    <s v="Rocio Del Pilar Lievano Moyano - crlievan1"/>
    <d v="2019-06-01T00:00:00"/>
    <x v="190"/>
    <n v="100"/>
  </r>
  <r>
    <s v="Accion_1663"/>
    <s v="Elaborar documento justificativo ante la STRF, acerca de las necesidades en materia de certificación electrónica y servicio de mensajería, para apalancar decisiones que contribuyan como medio más eficaz para citaciones y notificaciones."/>
    <s v="Incumplimiento de requisitos de trámite respecto a la notificación de actos administrativos."/>
    <x v="2"/>
    <x v="0"/>
    <s v="Fabio Luis Ayala Rodriguez - pfayalar1"/>
    <x v="11"/>
    <s v="Maria Del Pilar Grajales Restrepo - pmgrajal1"/>
    <s v="Rocio Del Pilar Lievano Moyano - crlievan1"/>
    <d v="2019-06-01T00:00:00"/>
    <x v="201"/>
    <n v="100"/>
  </r>
  <r>
    <s v="Accion_1664"/>
    <s v="Habilitar mecanismo de registro y control de citaciones por el medio más eficaz, estos últimos previa consulta a la Subdirección General Jurídica"/>
    <s v="Incumplimiento de requisitos de trámite respecto a la notificación de actos administrativos."/>
    <x v="2"/>
    <x v="0"/>
    <s v="Fabio Luis Ayala Rodriguez - pfayalar1"/>
    <x v="11"/>
    <s v="Maria Del Pilar Grajales Restrepo - pmgrajal1"/>
    <s v="Rocio Del Pilar Lievano Moyano - crlievan1"/>
    <d v="2019-06-01T00:00:00"/>
    <x v="202"/>
    <n v="100"/>
  </r>
  <r>
    <s v="Accion_1665"/>
    <s v="Remitir a la DTGC la totalidad de los documentos de ejecución pendientes por publicar de acuerdo a matriz de valoración de ejecución, En relación con los contratos de prestación de servicios, gestionar publicación por parte de cada uno de los contratistas"/>
    <s v="Ausencia / extemporaneidad en la publicación en SECOP de información contractual"/>
    <x v="2"/>
    <x v="0"/>
    <s v="Fabio Luis Ayala Rodriguez - pfayalar1"/>
    <x v="11"/>
    <s v="Maria Del Pilar Grajales Restrepo - pmgrajal1"/>
    <s v="Rocio Del Pilar Lievano Moyano - crlievan1"/>
    <d v="2019-06-01T00:00:00"/>
    <x v="198"/>
    <n v="100"/>
  </r>
  <r>
    <s v="Accion_1666"/>
    <s v="Validar en el aplicativo SIPROJ, el reporte del estado de los procesos judiciales a cargo de la DTDP conforme el seguimiento periódico que se efectúe de los mismos."/>
    <s v="Falta de actualización del estado procesal en SIPROJ."/>
    <x v="2"/>
    <x v="0"/>
    <s v="Fabio Luis Ayala Rodriguez - pfayalar1"/>
    <x v="11"/>
    <s v="Maria Del Pilar Grajales Restrepo - pmgrajal1"/>
    <s v="Rocio Del Pilar Lievano Moyano - crlievan1"/>
    <d v="2019-06-01T00:00:00"/>
    <x v="198"/>
    <n v="100"/>
  </r>
  <r>
    <s v="Accion_1667"/>
    <s v="Gestionar automatización en Stone - SIGPAGOS, la información del cuadro de distribución de costos que hace parte del seguimiento de los proyectos y contratos, con las alertas que se requieran."/>
    <s v="Inconsistencia en la selección del proyecto de inversión para afectar la autorización de órdenes de pago"/>
    <x v="2"/>
    <x v="0"/>
    <s v="Fabio Luis Ayala Rodriguez - pfayalar1"/>
    <x v="11"/>
    <s v="Maria Del Pilar Grajales Restrepo - pmgrajal1"/>
    <s v="Rocio Del Pilar Lievano Moyano - crlievan1"/>
    <d v="2019-06-01T00:00:00"/>
    <x v="198"/>
    <n v="100"/>
  </r>
  <r>
    <s v="Accion_1668"/>
    <s v="Elaborar un documento consolidado de proyectos de inversión, fuentes de financiación y centros costos para validar el proceso de elaboración, revisión y giro de ordenes de pago entre la DTDP, STPC, STTR y OAP."/>
    <s v="Inconsistencia en la selección del proyecto de inversión para afectar la autorización de órdenes de pago"/>
    <x v="2"/>
    <x v="0"/>
    <s v="Fabio Luis Ayala Rodriguez - pfayalar1"/>
    <x v="11"/>
    <s v="Maria Del Pilar Grajales Restrepo - pmgrajal1"/>
    <s v="Rocio Del Pilar Lievano Moyano - crlievan1"/>
    <d v="2019-06-01T00:00:00"/>
    <x v="198"/>
    <n v="100"/>
  </r>
  <r>
    <s v="Accion_1669"/>
    <s v="Efectuar una socialización dirigida a los profesionales responsables de la ejecución de los contratos de la DTDP."/>
    <s v="Inconsistencia en la selección del proyecto de inversión para afectar la autorización de órdenes de pago"/>
    <x v="0"/>
    <x v="0"/>
    <s v="Fabio Luis Ayala Rodriguez - pfayalar1"/>
    <x v="11"/>
    <s v="Maria Del Pilar Grajales Restrepo - pmgrajal1"/>
    <s v="Rocio Del Pilar Lievano Moyano - crlievan1"/>
    <d v="2019-06-01T00:00:00"/>
    <x v="186"/>
    <n v="100"/>
  </r>
  <r>
    <s v="Accion_1670"/>
    <s v="Revisión de la coherencia de la información censal frente a las Resoluciones 679 de 2018 y 845 de 2019, realizando la totalidad de las modificaciones censales que apliquen de acuerdo a tipología de inconsistencias detectadas en auditoría."/>
    <s v="Inconsistencias entre la información soporte de las Resoluciones N.° 679 de 2018 y N.° 845 de 2019 y el contenido de las mismas."/>
    <x v="2"/>
    <x v="0"/>
    <s v="Fabio Luis Ayala Rodriguez - pfayalar1"/>
    <x v="11"/>
    <s v="Maria Del Pilar Grajales Restrepo - pmgrajal1"/>
    <s v="Rocio Del Pilar Lievano Moyano - crlievan1"/>
    <d v="2019-06-01T00:00:00"/>
    <x v="202"/>
    <n v="100"/>
  </r>
  <r>
    <s v="Accion_1671"/>
    <s v="Efectuar sensibilización respecto al uso y alimentación de los aplicativos que hacen parte del componente social del proceso"/>
    <s v="Inconsistencias entre la información soporte de las Resoluciones N.° 679 de 2018 y N.° 845 de 2019 y el contenido de las mismas."/>
    <x v="2"/>
    <x v="0"/>
    <s v="Fabio Luis Ayala Rodriguez - pfayalar1"/>
    <x v="11"/>
    <s v="Maria Del Pilar Grajales Restrepo - pmgrajal1"/>
    <s v="Rocio Del Pilar Lievano Moyano - crlievan1"/>
    <d v="2019-06-01T00:00:00"/>
    <x v="202"/>
    <n v="100"/>
  </r>
  <r>
    <s v="Accion_1672"/>
    <s v="Efectuar parametrización del componente social en el modelamiento de la actualización del Sistema de Gestión Predial con los validadores de información requeridos"/>
    <s v="Inconsistencias entre la información soporte de las Resoluciones N.° 679 de 2018 y N.° 845 de 2019 y el contenido de las mismas."/>
    <x v="2"/>
    <x v="0"/>
    <s v="Fabio Luis Ayala Rodriguez - pfayalar1"/>
    <x v="11"/>
    <s v="Maria Del Pilar Grajales Restrepo - pmgrajal1"/>
    <s v="Rocio Del Pilar Lievano Moyano - crlievan1"/>
    <d v="2019-06-01T00:00:00"/>
    <x v="198"/>
    <n v="100"/>
  </r>
  <r>
    <s v="Accion_1673"/>
    <s v="Elaborar documento técnico a las partes interesadas sobre el alcance del componente de administración de predios en predios remanentes"/>
    <s v="Falta de reporte a la OAP de la materialización del riesgo G.GP.05"/>
    <x v="2"/>
    <x v="0"/>
    <s v="Fabio Luis Ayala Rodriguez - pfayalar1"/>
    <x v="11"/>
    <s v="Maria Del Pilar Grajales Restrepo - pmgrajal1"/>
    <s v="Rocio Del Pilar Lievano Moyano - crlievan1"/>
    <d v="2019-06-01T00:00:00"/>
    <x v="202"/>
    <n v="100"/>
  </r>
  <r>
    <s v="Accion_1674"/>
    <s v="Elaborar documento aclaratorio que de soporte del diligenciamiento de las actas de recibo tipificadas con inconsistencia en su diligenciamiento en la auditoría"/>
    <s v="Debilidades en el diligenciamiento de la información requerida en el formato FO-GP-55 Acta de Recibo de Predios"/>
    <x v="2"/>
    <x v="0"/>
    <s v="Fabio Luis Ayala Rodriguez - pfayalar1"/>
    <x v="11"/>
    <s v="Maria Del Pilar Grajales Restrepo - pmgrajal1"/>
    <s v="Rocio Del Pilar Lievano Moyano - crlievan1"/>
    <d v="2019-06-01T00:00:00"/>
    <x v="202"/>
    <n v="100"/>
  </r>
  <r>
    <s v="Accion_1675"/>
    <s v="Solicitar ajuste al manual de supervisión e interventoría ajustando la forma de presentar los informes para mejorar la logística de recibo, revisión y devolución."/>
    <s v="HALLAZGO 1. Debilidades en el control de entrega y revisión del informe de interventoría."/>
    <x v="3"/>
    <x v="0"/>
    <s v="Hector Yesid Luengas Caicedo - phluenga1"/>
    <x v="10"/>
    <s v="Jose Javier Suarez Bernal - pjsuarez2"/>
    <s v="Erika Andrea Prieto Perez - ceprieto1"/>
    <d v="2019-05-24T00:00:00"/>
    <x v="203"/>
    <m/>
  </r>
  <r>
    <s v="Accion_1676"/>
    <s v="Diseñar sistemas de generación de alertas haciendo uso de tecnología y herramientas tecnológicas de la entidad para controlar tiempos de respuesta al interior de la entidad y para la interventoría."/>
    <s v="HALLAZGO 1. Debilidades en el control de entrega y revisión del informe de interventoría."/>
    <x v="3"/>
    <x v="0"/>
    <s v="Hector Yesid Luengas Caicedo - phluenga1"/>
    <x v="10"/>
    <s v="Jose Javier Suarez Bernal - pjsuarez2"/>
    <s v="Erika Andrea Prieto Perez - ceprieto1"/>
    <d v="2019-05-24T00:00:00"/>
    <x v="204"/>
    <n v="0"/>
  </r>
  <r>
    <s v="Accion_1677"/>
    <s v="Fortalecer los procesos de incumplimiento, apremios (generar modelos de apremios a los dos días de incumplimiento, agilidad en los procesos)"/>
    <s v="HALLAZGO 1. Debilidades en el control de entrega y revisión del informe de interventoría."/>
    <x v="2"/>
    <x v="0"/>
    <s v="Hector Yesid Luengas Caicedo - phluenga1"/>
    <x v="10"/>
    <s v="Jose Javier Suarez Bernal - pjsuarez2"/>
    <s v="Erika Andrea Prieto Perez - ceprieto1"/>
    <d v="2019-05-24T00:00:00"/>
    <x v="198"/>
    <n v="100"/>
  </r>
  <r>
    <s v="Accion_1678"/>
    <s v="Sensibilizar a los profesionales de apoyo sobre los contenidos y las diferencias entre informes"/>
    <s v="HALLAZGO 2. Debilidades en los mecanismos de control de la supervisión frente a la falta de presentación de informes mensuales de inversión y buen manejo del anticipo por parte de la interventoría de los contratos IDU-1345-2017 e IDU 1378 de 2017"/>
    <x v="2"/>
    <x v="0"/>
    <s v="Hector Yesid Luengas Caicedo - phluenga1"/>
    <x v="10"/>
    <s v="Jose Javier Suarez Bernal - pjsuarez2"/>
    <s v="Erika Andrea Prieto Perez - ceprieto1"/>
    <d v="2019-05-24T00:00:00"/>
    <x v="198"/>
    <n v="100"/>
  </r>
  <r>
    <s v="Accion_1679"/>
    <s v="Generar un formato para estandarizar criterio o modelo de contenido, alcance y directrices para los temas administrativos"/>
    <s v="HALLAZGO 2. Debilidades en los mecanismos de control de la supervisión frente a la falta de presentación de informes mensuales de inversión y buen manejo del anticipo por parte de la interventoría de los contratos IDU-1345-2017 e IDU 1378 de 2017"/>
    <x v="3"/>
    <x v="0"/>
    <s v="Hector Yesid Luengas Caicedo - phluenga1"/>
    <x v="10"/>
    <s v="Jose Javier Suarez Bernal - pjsuarez2"/>
    <s v="Erika Andrea Prieto Perez - ceprieto1"/>
    <d v="2019-05-24T00:00:00"/>
    <x v="204"/>
    <n v="0"/>
  </r>
  <r>
    <s v="Accion_1680"/>
    <s v="Sensibilizar acerca del tema, funciones, responsabilidad, seguimiento, forma de comunicación procesos de incumplimiento apremios (generar modelos de apremios )"/>
    <s v="HALLAZGO 3. Debilidad en la aplicación de los controles relacionados con la actualización de la vigencia y valor de las pólizas de cumplimiento y RCE del contrato IDU-1345-2017"/>
    <x v="2"/>
    <x v="0"/>
    <s v="Hector Yesid Luengas Caicedo - phluenga1"/>
    <x v="10"/>
    <s v="Jose Javier Suarez Bernal - pjsuarez2"/>
    <s v="Erika Andrea Prieto Perez - ceprieto1"/>
    <d v="2019-05-24T00:00:00"/>
    <x v="198"/>
    <n v="100"/>
  </r>
  <r>
    <s v="Accion_1681"/>
    <s v="Asignar personal de apoyo administrativo para que realice la gestión de verificación y seguimiento de este tipo de documentos y apoye con el control correspondiente."/>
    <s v="HALLAZGO 3. Debilidad en la aplicación de los controles relacionados con la actualización de la vigencia y valor de las pólizas de cumplimiento y RCE del contrato IDU-1345-2017"/>
    <x v="2"/>
    <x v="0"/>
    <s v="Hector Yesid Luengas Caicedo - phluenga1"/>
    <x v="10"/>
    <s v="Jose Javier Suarez Bernal - pjsuarez2"/>
    <s v="Erika Andrea Prieto Perez - ceprieto1"/>
    <d v="2019-05-24T00:00:00"/>
    <x v="198"/>
    <n v="100"/>
  </r>
  <r>
    <s v="Accion_1682"/>
    <s v="Ajustar el procedimiento de manera integral"/>
    <s v="HALLAZGO 4. Desactualización del Procedimiento PRDP017 Programación, Ejecución y Seguimiento al Diseño de Proyectos."/>
    <x v="2"/>
    <x v="0"/>
    <s v="Hector Yesid Luengas Caicedo - phluenga1"/>
    <x v="10"/>
    <s v="Jose Javier Suarez Bernal - pjsuarez2"/>
    <s v="Erika Andrea Prieto Perez - ceprieto1"/>
    <d v="2019-05-24T00:00:00"/>
    <x v="198"/>
    <n v="100"/>
  </r>
  <r>
    <s v="Accion_1683"/>
    <s v="1. Realizar mesa de trabajo con el equipo de coordinación de parque automotor(STRF) donde se determinen los puntos de control para el reporte de estos incidentes laborales."/>
    <s v="Reporte de Incidentes"/>
    <x v="0"/>
    <x v="0"/>
    <s v="Fernando Garavito Guerra - pfgaravi1"/>
    <x v="5"/>
    <s v="Paula Tatiana Arenas Gonzalez - pparenas1"/>
    <s v="Jorge Enrique Sepulveda Afanador - pjsepulv1"/>
    <d v="2019-05-15T00:00:00"/>
    <x v="205"/>
    <n v="100"/>
  </r>
  <r>
    <s v="Accion_1684"/>
    <s v="Socialización de los criterios para el registro y reporte de eventos de riesgos materializados. Socialización de los cambios metodológicos definidos en el manual de riesgos versión 9 para cumplimiento de la guía de administración de riesgos del DAFP"/>
    <s v="Inefectividad de acciones de planes de mejoramiento."/>
    <x v="2"/>
    <x v="0"/>
    <s v="Yully Maritza Montenegro Suarez - cymonten1"/>
    <x v="2"/>
    <s v="Isauro Cabrera Vega - picabrer1"/>
    <s v="Paula Andrea Perez Arevalo - cppereza1"/>
    <d v="2019-06-20T00:00:00"/>
    <x v="198"/>
    <n v="100"/>
  </r>
  <r>
    <s v="Accion_1685"/>
    <s v="Actualización de las matrices de riesgos bajo los nuevos criterios establecidos en el manual de riesgos V9, para aplicación de la Guía de administración de riesgos del DAFP."/>
    <s v="Inefectividad de acciones de planes de mejoramiento."/>
    <x v="2"/>
    <x v="0"/>
    <s v="Yully Maritza Montenegro Suarez - cymonten1"/>
    <x v="2"/>
    <s v="Isauro Cabrera Vega - picabrer1"/>
    <s v="Paula Andrea Perez Arevalo - cppereza1"/>
    <d v="2019-06-20T00:00:00"/>
    <x v="198"/>
    <n v="100"/>
  </r>
  <r>
    <s v="Accion_1686"/>
    <s v="Elaborar un documento que de cuenta del programa de prevención de caídas a nivel que incluya la necesidad de ubicar bandas antideslizantes, que el colaborador preste atención a las condiciones del piso, así como utilizar calzado adecuado. Dicho documento debe publicarse a través de un medio dirigido a todos los colaboradores"/>
    <s v="Accidente de trabajo durante desplazamientos (caidas a nivel)"/>
    <x v="2"/>
    <x v="0"/>
    <s v="Jacqueline Uribe Moron - cjuribem1"/>
    <x v="5"/>
    <s v="Paula Tatiana Arenas Gonzalez - pparenas1"/>
    <s v="Jhoan Estiven Matallana Torres - cjmatall1"/>
    <d v="2019-06-30T00:00:00"/>
    <x v="200"/>
    <n v="100"/>
  </r>
  <r>
    <s v="Accion_1687"/>
    <s v="Divulgar las lecciones aprendidas"/>
    <s v="Accidente de trabajo durante desplazamientos (caidas a nivel)"/>
    <x v="0"/>
    <x v="0"/>
    <s v="Jacqueline Uribe Moron - cjuribem1"/>
    <x v="5"/>
    <s v="Paula Tatiana Arenas Gonzalez - pparenas1"/>
    <s v="Rosa Yadira Montenegro Lancheros - prmonten2"/>
    <d v="2019-07-01T00:00:00"/>
    <x v="198"/>
    <n v="100"/>
  </r>
  <r>
    <s v="Accion_1688"/>
    <s v="Elaborar proyecto de prevención de caidas a nivel"/>
    <s v="Accidente de trabajo durante desplazamientos (caidas a nivel)"/>
    <x v="0"/>
    <x v="0"/>
    <s v="Jacqueline Uribe Moron - cjuribem1"/>
    <x v="5"/>
    <s v="Paula Tatiana Arenas Gonzalez - pparenas1"/>
    <s v="Rosa Yadira Montenegro Lancheros - prmonten2"/>
    <d v="2019-10-01T00:00:00"/>
    <x v="200"/>
    <n v="100"/>
  </r>
  <r>
    <s v="Accion_1689"/>
    <s v="Elaborar documento con recomendaciones de seguridad para el uso de elementos de oficina y publicar a través de un medio dirigido a todos los colaboradores"/>
    <s v="Accidente de trabajo por uso de elementos de oficina"/>
    <x v="2"/>
    <x v="0"/>
    <s v="Jacqueline Uribe Moron - cjuribem1"/>
    <x v="5"/>
    <s v="Paula Tatiana Arenas Gonzalez - pparenas1"/>
    <s v="Rosa Yadira Montenegro Lancheros - prmonten2"/>
    <d v="2019-06-30T00:00:00"/>
    <x v="200"/>
    <n v="100"/>
  </r>
  <r>
    <s v="Accion_1690"/>
    <s v="Verificar el almacenamiento de material en desuso en los lugares establecidos para tal fin"/>
    <s v="Accidente de trabajo por golpe con materiales almacenados en zona de tránsito peatonal"/>
    <x v="2"/>
    <x v="0"/>
    <s v="Jacqueline Uribe Moron - cjuribem1"/>
    <x v="0"/>
    <s v="Martha Alvarez Escobar - pmalvare1"/>
    <s v="Jhoan Estiven Matallana Torres - cjmatall1"/>
    <d v="2019-07-01T00:00:00"/>
    <x v="202"/>
    <n v="100"/>
  </r>
  <r>
    <s v="Accion_1691"/>
    <s v="Retirar los vidrios separadores en los puestos de trabajo edificio Valorización"/>
    <s v="Accidente de trabajo por golpe con el vidrio de la división del puesto de trabajo edificio Valorización"/>
    <x v="2"/>
    <x v="0"/>
    <s v="Jacqueline Uribe Moron - cjuribem1"/>
    <x v="0"/>
    <s v="Martha Alvarez Escobar - pmalvare1"/>
    <s v="Jhoan Estiven Matallana Torres - cjmatall1"/>
    <d v="2019-06-30T00:00:00"/>
    <x v="202"/>
    <n v="100"/>
  </r>
  <r>
    <s v="Accion_1692"/>
    <s v="Divulgar al personal operarios de aseo la instrucción de ubicar el papel higiénico en los dispensadores de papel"/>
    <s v="Papel higienico mal ubicado (en el perchero de la puerta de la unidad sanitaria) y de dificil acceso"/>
    <x v="2"/>
    <x v="0"/>
    <s v="Jacqueline Uribe Moron - cjuribem1"/>
    <x v="0"/>
    <s v="Martha Alvarez Escobar - pmalvare1"/>
    <s v="Jhoan Estiven Matallana Torres - cjmatall1"/>
    <d v="2019-06-30T00:00:00"/>
    <x v="202"/>
    <n v="100"/>
  </r>
  <r>
    <s v="Accion_1780"/>
    <s v="Actualizar el procedimiento PR-CI-03 &quot;Seguimiento a la Estabilidad y Calidad de las Obras con Póliza Vigente V_5.0&quot;"/>
    <s v="HALLAZGO 1. Desactualización del Procedimiento PR- CI-03 Seguimiento a la Estabilidad y Calidad de las Obras con Pólizas Vigentes."/>
    <x v="4"/>
    <x v="0"/>
    <s v="Miguel Geovanny Torres Burgos - cmtorres5"/>
    <x v="24"/>
    <s v="Gustavo Montano Rodriguez - pgmontan1"/>
    <m/>
    <d v="2019-08-01T00:00:00"/>
    <x v="206"/>
    <m/>
  </r>
  <r>
    <s v="Accion_1781"/>
    <s v="Solicitar la publicación de la guía &quot;GU-IC-06 Entrega de productos en formato digital...&quot; en el SUIT como soporte asociado al trámite de Intervención de Urbanizadores y/o Terceros."/>
    <s v="HALLAZGO 2. Debilidades en la publicación de requisitos específicos asociados a la entrega de planos record, correspondientes al trámite “Intervención de urbanizadores y/o terceros” en el SUIT."/>
    <x v="2"/>
    <x v="0"/>
    <s v="Miguel Geovanny Torres Burgos - cmtorres5"/>
    <x v="24"/>
    <s v="Gustavo Montano Rodriguez - pgmontan1"/>
    <s v="Pilar Perez Mesa - cpperezm1"/>
    <d v="2019-08-01T00:00:00"/>
    <x v="187"/>
    <n v="100"/>
  </r>
  <r>
    <s v="Accion_1782"/>
    <s v="Actualizar el procedimiento PR-CI-06 &quot;Monitoreo de pasos elevados y a nivel tanto vehiculares como peatonales V_1.0&quot; basado en la metodología de inspección básica, producto del Cto IDU-1556-2017."/>
    <s v="HALLAZGO 3. Incumplimiento en el envío de informes a la DTP, en relación con las inspecciones y diagnósticos que adelanta la DTAI para la vigencia 2019."/>
    <x v="4"/>
    <x v="0"/>
    <s v="Miguel Geovanny Torres Burgos - cmtorres5"/>
    <x v="24"/>
    <s v="Gustavo Montano Rodriguez - pgmontan1"/>
    <m/>
    <d v="2019-08-01T00:00:00"/>
    <x v="206"/>
    <m/>
  </r>
  <r>
    <s v="Accion_1783"/>
    <s v="Trasladar la documentación relacionada con el Contrato IDU-1436-2018, del expediente 201037519050000009E al expediente 201843519180000002E, en el sistema de información Orfeo."/>
    <s v="HALLAZGO 4. Debilidad en la gestión documental de la actividad “Administrar los parqueaderos a cargo de la entidad” relacionada con la administración y registros contractuales, en cuanto a la unidad de expediente contractual."/>
    <x v="2"/>
    <x v="0"/>
    <s v="Miguel Geovanny Torres Burgos - cmtorres5"/>
    <x v="24"/>
    <s v="Gustavo Montano Rodriguez - pgmontan1"/>
    <s v="Pilar Perez Mesa - cpperezm1"/>
    <d v="2019-08-01T00:00:00"/>
    <x v="207"/>
    <n v="100"/>
  </r>
  <r>
    <s v="Accion_1784"/>
    <s v="Remitir comunicación escrita a la Terminal de Transportes S.A., recordando lo establecido en la cláusula VIGÉSIMO PRIMERA del contrato IDU-1445-2019 relacionada con el termino establecido para solicitar prórroga al contrato."/>
    <s v="HALLAZGO 5. Extemporaneidad en la presentación por parte del contratista de la solicitud de prórroga No. 2 al contrato interadministrativo IDU-1436-2018 (Parqueaderos a nivel)."/>
    <x v="2"/>
    <x v="0"/>
    <s v="Miguel Geovanny Torres Burgos - cmtorres5"/>
    <x v="24"/>
    <s v="Gustavo Montano Rodriguez - pgmontan1"/>
    <s v="Pilar Perez Mesa - cpperezm1"/>
    <d v="2019-08-01T00:00:00"/>
    <x v="207"/>
    <n v="100"/>
  </r>
  <r>
    <s v="Accion_1785"/>
    <s v="Implementar un oficio modelo a remitir por correo electrónico oficial del IDU con el Acta de Observaciones a la solicitud de licencia de excavación."/>
    <s v="HALLAZGO 6. Deficiencias en la gestión documental y manejo de registros asociadas a las solicitudes de Licencias de Excavación."/>
    <x v="2"/>
    <x v="0"/>
    <s v="Miguel Geovanny Torres Burgos - cmtorres5"/>
    <x v="24"/>
    <s v="Gustavo Montano Rodriguez - pgmontan1"/>
    <s v="Pilar Perez Mesa - cpperezm1"/>
    <d v="2019-08-01T00:00:00"/>
    <x v="187"/>
    <n v="100"/>
  </r>
  <r>
    <s v="Accion_1786"/>
    <s v="-Actualizar el procedimiento PR-CI-09 &quot;Expedición y recibo de licencias de excavación V_7.0&quot; frente a las modificaciones relacionadas con el &quot;Reporte Consolidado de Obras de Infraestructura de Servicios Públicos (COOS)&quot; una vez actualizado el procedimiento de &quot;Autorización Planes de Manejo de Tránsito de Baja y Alta interferencia&quot; de la SDM. Esta acción reemplazó, la anteriormente formulada, lo cual se solicito a través del memorando IDU No. 20193750322983 del 26 de septiembre de 2019, por parte de la DTAI. Accion anterior &quot;Implementar un oficio modelo a remitir por correo electrónico oficial del IDU, con las validaciones del COOS a la SDM como entidad competente de los PMT.&quot;"/>
    <s v="HALLAZGO 6. Deficiencias en la gestión documental y manejo de registros asociadas a las solicitudes de Licencias de Excavación."/>
    <x v="2"/>
    <x v="0"/>
    <s v="Miguel Geovanny Torres Burgos - cmtorres5"/>
    <x v="24"/>
    <s v="Gustavo Montano Rodriguez - pgmontan1"/>
    <s v="Pilar Perez Mesa - cpperezm1"/>
    <d v="2019-08-01T00:00:00"/>
    <x v="207"/>
    <n v="100"/>
  </r>
  <r>
    <s v="Accion_1787"/>
    <s v="Retroalimentar a los funcionarios y/o contratistas jurídicos a cargo a cada una de las dependencias sobre los tiempos para la actualización del normograma"/>
    <s v="Desactualización del Normograma del proceso"/>
    <x v="0"/>
    <x v="0"/>
    <s v="Consuelo Mercedes Russi Suarez - ccrussis1"/>
    <x v="20"/>
    <s v="Hernando Arenas Castro - pharenas1"/>
    <s v="Svetlana Jimenez Pulido - csjimene1"/>
    <d v="2019-09-30T00:00:00"/>
    <x v="208"/>
    <n v="100"/>
  </r>
  <r>
    <s v="Accion_1788"/>
    <s v="Incluir en la reuniones de la DTAV el seguimiento de la acción correctiva sobre la actualizaciones del normograma"/>
    <s v="Desactualización del Normograma del proceso"/>
    <x v="0"/>
    <x v="0"/>
    <s v="Consuelo Mercedes Russi Suarez - ccrussis1"/>
    <x v="20"/>
    <s v="Hernando Arenas Castro - pharenas1"/>
    <m/>
    <d v="2019-09-30T00:00:00"/>
    <x v="208"/>
    <n v="100"/>
  </r>
  <r>
    <s v="Accion_1789"/>
    <s v="Realizar 4 seguimientos aleatorios a los registros del sistema Valoricemos durante el período de ejecución de la acción."/>
    <s v="Diferencias y debilidades en información registrada en el aplicativo Valoricemos."/>
    <x v="3"/>
    <x v="0"/>
    <s v="Consuelo Mercedes Russi Suarez - ccrussis1"/>
    <x v="21"/>
    <s v="Sandra Liliana Saavedra Quevedo - pssaaved1"/>
    <s v="Tatiana Vanessa Mahecha Valenzuela - ctmahech1"/>
    <d v="2019-09-15T00:00:00"/>
    <x v="209"/>
    <m/>
  </r>
  <r>
    <s v="Accion_1790"/>
    <s v="Realizar corrección de las inconsistencias evidenciadas en la auditoría"/>
    <s v="Diferencias y debilidades en información registrada en el aplicativo Valoricemos."/>
    <x v="0"/>
    <x v="0"/>
    <s v="Consuelo Mercedes Russi Suarez - ccrussis1"/>
    <x v="21"/>
    <s v="Sandra Liliana Saavedra Quevedo - pssaaved1"/>
    <s v="Tatiana Vanessa Mahecha Valenzuela - ctmahech1"/>
    <d v="2019-09-15T00:00:00"/>
    <x v="207"/>
    <n v="100"/>
  </r>
  <r>
    <s v="Accion_1791"/>
    <s v="Presentar ante el Comité Institucional de Gestión y Desempeño, los resultados y avances de lo adelantado frente a la adopción e implementación de la política para la venta de predios susceptibles de este fin."/>
    <s v="No se evidenció publicación en la página WEB de los predios susceptibles de venta administrados por la DTDP."/>
    <x v="2"/>
    <x v="0"/>
    <s v="Fabio Luis Ayala Rodriguez - pfayalar1"/>
    <x v="11"/>
    <s v="Maria Del Pilar Grajales Restrepo - pmgrajal1"/>
    <s v="Rocio Del Pilar Lievano Moyano - crlievan1"/>
    <d v="2019-09-10T00:00:00"/>
    <x v="207"/>
    <n v="100"/>
  </r>
  <r>
    <s v="Accion_1792"/>
    <s v="Efectuar publicación en la página web de la información que por concepto de venta de predios sea avalada desde el Comité Institucional de Gestión y Desempeño"/>
    <s v="No se evidenció publicación en la página WEB de los predios susceptibles de venta administrados por la DTDP."/>
    <x v="2"/>
    <x v="0"/>
    <s v="Fabio Luis Ayala Rodriguez - pfayalar1"/>
    <x v="11"/>
    <s v="Maria Del Pilar Grajales Restrepo - pmgrajal1"/>
    <s v="Rocio Del Pilar Lievano Moyano - crlievan1"/>
    <d v="2019-09-10T00:00:00"/>
    <x v="207"/>
    <n v="100"/>
  </r>
  <r>
    <s v="Accion_1793"/>
    <s v="Efectuar sensibilización a todos los responsables del control de las salidas no conformes acerca de las características y condiciones del reporte"/>
    <s v="Falta de reporte a la OAP de las salidas no conformes identificadas por el proceso."/>
    <x v="0"/>
    <x v="0"/>
    <s v="Fabio Luis Ayala Rodriguez - pfayalar1"/>
    <x v="11"/>
    <s v="Maria Del Pilar Grajales Restrepo - pmgrajal1"/>
    <s v="Rocio Del Pilar Lievano Moyano - crlievan1"/>
    <d v="2019-09-10T00:00:00"/>
    <x v="187"/>
    <n v="100"/>
  </r>
  <r>
    <s v="Accion_1794"/>
    <s v="Generar reporte actualizado a OAP de las salidas no conformes"/>
    <s v="Falta de reporte a la OAP de las salidas no conformes identificadas por el proceso."/>
    <x v="5"/>
    <x v="0"/>
    <s v="Fabio Luis Ayala Rodriguez - pfayalar1"/>
    <x v="11"/>
    <s v="Maria Del Pilar Grajales Restrepo - pmgrajal1"/>
    <s v="Rocio Del Pilar Lievano Moyano - crlievan1"/>
    <d v="2019-09-10T00:00:00"/>
    <x v="198"/>
    <m/>
  </r>
  <r>
    <s v="Accion_1795"/>
    <s v="Solicitar una jornada de capacitación en el uso del Sistema de Gestión Documental ORFEO"/>
    <s v="No Conformidad Nº 1: Se evidenció el uso de plantilla desactualizada en comunicaciones oficiales externas."/>
    <x v="3"/>
    <x v="0"/>
    <s v="Erika Maria Stipanovic Venegas - pestipan1"/>
    <x v="25"/>
    <s v="Ferney Baquero Figueredo - pfbaquer1"/>
    <s v="Clara Puerto Cardoso - pcpuerto1"/>
    <d v="2019-08-26T00:00:00"/>
    <x v="210"/>
    <n v="1"/>
  </r>
  <r>
    <s v="Accion_1796"/>
    <s v="Actualizar la caracterización del proceso"/>
    <s v="No conformidad N° 2. Deficiencias en la actualización y control de la Información documentada del SIG para el proceso de Gestión Contractual."/>
    <x v="3"/>
    <x v="0"/>
    <s v="Erika Maria Stipanovic Venegas - pestipan1"/>
    <x v="14"/>
    <s v="Ferney Baquero Figueredo - tppfbaquer1"/>
    <s v="Silvia Juliana Gonzalez Palomino - csgonzal3"/>
    <d v="2019-09-04T00:00:00"/>
    <x v="211"/>
    <m/>
  </r>
  <r>
    <s v="Accion_1797"/>
    <s v="Realizar una jornada de capacitación en el uso del Sistema de Gestión Documental ORFEO"/>
    <s v="No Conformidad N° 3: Deficiencias en el manejo de expedientes virtuales en ORFEO."/>
    <x v="3"/>
    <x v="0"/>
    <s v="Erika Maria Stipanovic Venegas - pestipan1"/>
    <x v="25"/>
    <s v="Ferney Baquero Figueredo - pfbaquer1"/>
    <s v="Clara Puerto Cardoso - pcpuerto1"/>
    <d v="2019-09-04T00:00:00"/>
    <x v="211"/>
    <n v="1"/>
  </r>
  <r>
    <s v="Accion_1798"/>
    <s v="Actualizar los procedimientos PR-GC-09 y PR-GC-14"/>
    <s v="No conformidad N° 2. Deficiencias en la actualización y control de la Información documentada del SIG para el proceso de Gestión Contractual."/>
    <x v="3"/>
    <x v="0"/>
    <s v="Erika Maria Stipanovic Venegas - pestipan1"/>
    <x v="6"/>
    <s v="Carlos Alberto Lopez Torres - tppclopezt1"/>
    <s v="Johana Paola Lamilla Sanchez - cjlamill1"/>
    <d v="2019-09-04T00:00:00"/>
    <x v="211"/>
    <m/>
  </r>
  <r>
    <s v="Accion_1799"/>
    <s v="Generar memorando a la STRF solicitando priorizar la digitalización e inclusión de los documentos contractuales en el expediente de ORFEO"/>
    <s v="No Conformidad Nº 4: No inclusión de la información referente a los procesos contractuales en un solo expediente"/>
    <x v="3"/>
    <x v="0"/>
    <s v="Erika Maria Stipanovic Venegas - pestipan1"/>
    <x v="6"/>
    <s v="Carlos Alberto Lopez Torres - tppclopezt1"/>
    <s v="Johana Paola Lamilla Sanchez - cjlamill1"/>
    <d v="2019-09-04T00:00:00"/>
    <x v="211"/>
    <m/>
  </r>
  <r>
    <s v="Accion_1801"/>
    <s v="Socialización al interior de la DTGC, frente a los plazos de publicación de los documentos contractuales en el portal de Contratación SECOP"/>
    <s v="No Conformidad Nº 4: No inclusión de la información referente a los procesos contractuales en un solo expediente"/>
    <x v="3"/>
    <x v="0"/>
    <s v="Erika Maria Stipanovic Venegas - pestipan1"/>
    <x v="6"/>
    <s v="Carlos Alberto Lopez Torres - tppclopezt1"/>
    <s v="Johana Paola Lamilla Sanchez - cjlamill1"/>
    <d v="2019-09-04T00:00:00"/>
    <x v="211"/>
    <m/>
  </r>
  <r>
    <s v="Accion_1802"/>
    <s v="Socialización al interior del área en cuanto a la importancia de dar cumplimiento a los planes de mejoramiento interno."/>
    <s v="No Conformidad Nº 5: Deficiencias en la ejecución de acciones registradas en el plan de mejoramiento del proceso e inefectividad de las mismas."/>
    <x v="3"/>
    <x v="0"/>
    <s v="Erika Maria Stipanovic Venegas - pestipan1"/>
    <x v="6"/>
    <s v="Carlos Alberto Lopez Torres - tppclopezt1"/>
    <s v="Johana Paola Lamilla Sanchez - cjlamill1"/>
    <d v="2019-09-04T00:00:00"/>
    <x v="211"/>
    <m/>
  </r>
  <r>
    <s v="Accion_1803"/>
    <s v="Actualizar y adoptar el procedimiento PR-IC-04"/>
    <s v="Se evidenció desactualización del procedimiento PR-IC-04 Investigación y desarrollo de los sistemas de movilidad y espacio público."/>
    <x v="2"/>
    <x v="0"/>
    <s v="Fernando Garavito Guerra - pfgaravi1"/>
    <x v="28"/>
    <s v="Joanny Camelo Yepez - pjcamelo1"/>
    <s v="Sandra Yazmin Espinosa Valbuena - csespino1"/>
    <d v="2019-10-01T00:00:00"/>
    <x v="198"/>
    <n v="100"/>
  </r>
  <r>
    <s v="Accion_1804"/>
    <s v="Revisar y actualizar las matrices de riesgo del proceso de Recursos Físicos, de manera que se realice una identificación de los principales riesgos de gestión, se establezcan las medidas de control y se programe el monitoreo oportuno de los mismos"/>
    <s v="No se evidenció plan de tratamiento ante la materialización de riesgos."/>
    <x v="2"/>
    <x v="0"/>
    <s v="Fernando Garavito Guerra - pfgaravi1"/>
    <x v="0"/>
    <s v="Martha Alvarez Escobar - pmalvare1"/>
    <s v="Jhoan Estiven Matallana Torres - cjmatall1"/>
    <d v="2019-09-09T00:00:00"/>
    <x v="190"/>
    <n v="100"/>
  </r>
  <r>
    <s v="Accion_1805"/>
    <s v="1. Diseñar un formato para la inspección de las sedes, en donde se identifiquen las novedades relacionadas con los temas de mantenimiento de la planta física y el mobiliario de la Entidad, junto con las soluciones propuestas para tal fin. 2. Actualizar las actividades del plan de mantenimiento preventivo del parque automotor de la Entidad"/>
    <s v="Deficiencias en el mantenimiento preventivo de instalaciones y parque automotor."/>
    <x v="2"/>
    <x v="0"/>
    <s v="Fernando Garavito Guerra - pfgaravi1"/>
    <x v="0"/>
    <s v="Martha Alvarez Escobar - pmalvare1"/>
    <s v="Jhoan Estiven Matallana Torres - cjmatall1"/>
    <d v="2019-09-09T00:00:00"/>
    <x v="200"/>
    <n v="100"/>
  </r>
  <r>
    <s v="Accion_1806"/>
    <s v="Solicitar dentro del Plan Institucional de Capacitación, la inclusión de actividades de formación y entrenamiento en temas asociados a la formulación los planes de mejoramiento y de las metodologías que la Entidad establece en sus procedimientos."/>
    <s v="Inefectividad de acciones de planes de mejoramiento."/>
    <x v="2"/>
    <x v="0"/>
    <s v="Fernando Garavito Guerra - pfgaravi1"/>
    <x v="0"/>
    <s v="Martha Alvarez Escobar - pmalvare1"/>
    <s v="Jhoan Estiven Matallana Torres - cjmatall1"/>
    <d v="2019-09-09T00:00:00"/>
    <x v="190"/>
    <n v="100"/>
  </r>
  <r>
    <s v="Accion_1807"/>
    <s v="Revisar y actualizar las matrices de riesgo del proceso de Recursos Físicos, de manera que se realice una identificación de los principales riesgos de gestión, se establezcan las medidas de control y se programe el monitoreo oportuno de los mismos."/>
    <s v="No se evidenció que se efectúe medición del indicador establecido para el riesgo de gestión G.RF.03."/>
    <x v="2"/>
    <x v="0"/>
    <s v="Fernando Garavito Guerra - pfgaravi1"/>
    <x v="0"/>
    <s v="Martha Alvarez Escobar - pmalvare1"/>
    <s v="Jhoan Estiven Matallana Torres - cjmatall1"/>
    <d v="2019-09-09T00:00:00"/>
    <x v="190"/>
    <n v="100"/>
  </r>
  <r>
    <s v="Accion_1808"/>
    <s v="Actualizar el procedimiento PR-RF-01 MANTENIMIENTO PREVENTIVO Y CORRECTIVO, con el fin de propender por mejores prácticas que se encuentren alineadas al diagnóstico y al mantenimiento del parque automotor, conforme a las responsabilidades de cada uno de los actores que intervienen en este proceso."/>
    <s v="No se evidenció cumplimiento del procedimiento PR-RF-01, cuando se presentan fallas en vehículos."/>
    <x v="2"/>
    <x v="0"/>
    <s v="Fernando Garavito Guerra - pfgaravi1"/>
    <x v="0"/>
    <s v="Martha Alvarez Escobar - pmalvare1"/>
    <s v="Jhoan Estiven Matallana Torres - cjmatall1"/>
    <d v="2019-09-09T00:00:00"/>
    <x v="190"/>
    <n v="100"/>
  </r>
  <r>
    <s v="Accion_1809"/>
    <s v="Realizar una reunión intermedia de seguimiento y análisis de gestión de riesgos con el fin de determinar oportunamente si existe materialización o alertas"/>
    <s v="No se cuenta con acciones implementadas ante la materialización de riesgos"/>
    <x v="3"/>
    <x v="0"/>
    <s v="Fabio Luis Ayala Rodriguez - pfayalar1"/>
    <x v="10"/>
    <s v="Jose Javier Suarez Bernal - pjsuarez2"/>
    <s v="Erika Andrea Prieto Perez - ceprieto1"/>
    <d v="2019-09-09T00:00:00"/>
    <x v="206"/>
    <m/>
  </r>
  <r>
    <s v="Accion_1810"/>
    <s v="Verificar y actualizar las matrices de riesgos existentes teniendo en cuenta la nueva guía y las recomendaciones de la OCI"/>
    <s v="No se cuenta con acciones implementadas ante la materialización de riesgos"/>
    <x v="2"/>
    <x v="0"/>
    <s v="Fabio Luis Ayala Rodriguez - pfayalar1"/>
    <x v="10"/>
    <s v="Jose Javier Suarez Bernal - pjsuarez2"/>
    <s v="Erika Andrea Prieto Perez - ceprieto1"/>
    <d v="2019-09-01T00:00:00"/>
    <x v="198"/>
    <n v="100"/>
  </r>
  <r>
    <s v="Accion_1811"/>
    <s v="Revisar o ajustar el procedimiento PR-DP-80 Cambio de Estudios y diseños aprobados, en el que se solicite el registro de los cambios realizados en la siguiente etapa del proyecto según ciclo de vida"/>
    <s v="No se observó control a los cambios, posterior a la entrega de los estudios y diseños a los Contratistas de Obra."/>
    <x v="3"/>
    <x v="0"/>
    <s v="Fabio Luis Ayala Rodriguez - pfayalar1"/>
    <x v="10"/>
    <s v="Jose Javier Suarez Bernal - pjsuarez2"/>
    <s v="Erika Andrea Prieto Perez - ceprieto1"/>
    <d v="2019-09-09T00:00:00"/>
    <x v="206"/>
    <m/>
  </r>
  <r>
    <s v="Accion_1812"/>
    <s v="Establecer o ajustar un formato en el que se solicite el registro de los cambios realizados posteriores a la entrega final por solicitud de otra área o etapa del ciclo de vida."/>
    <s v="No se observó control a los cambios, posterior a la entrega de los estudios y diseños a los Contratistas de Obra."/>
    <x v="3"/>
    <x v="0"/>
    <s v="Fabio Luis Ayala Rodriguez - pfayalar1"/>
    <x v="10"/>
    <s v="Jose Javier Suarez Bernal - pjsuarez2"/>
    <s v="Erika Andrea Prieto Perez - ceprieto1"/>
    <d v="2019-09-09T00:00:00"/>
    <x v="206"/>
    <m/>
  </r>
  <r>
    <s v="Accion_1813"/>
    <s v="Solicitar anualmente a OTC y a SGI retroalimentación de la gestión y el acompañamiento realizado por la DTP, en relación con la percepción evaluada por estos."/>
    <s v="No se observó que el proceso cuente con una herramienta que permita conocer la percepción de su cliente externo o contratista de obra"/>
    <x v="3"/>
    <x v="0"/>
    <s v="Fabio Luis Ayala Rodriguez - pfayalar1"/>
    <x v="10"/>
    <s v="Jose Javier Suarez Bernal - pjsuarez2"/>
    <s v="Erika Andrea Prieto Perez - ceprieto1"/>
    <d v="2019-09-09T00:00:00"/>
    <x v="206"/>
    <n v="30"/>
  </r>
  <r>
    <s v="Accion_1814"/>
    <s v="Gestionar con la STRH la provisión de los cargos vacantes en la OCD"/>
    <s v="No se cuenta con el recurso humano relacionado en la caracterización del proceso"/>
    <x v="2"/>
    <x v="0"/>
    <s v="Yully Maritza Montenegro Suarez - cymonten1"/>
    <x v="22"/>
    <s v="Patricia Del Pilar Zapata Oliveros - ppzapata1"/>
    <s v="Victor Javier Sanchez Melo - pvsanche1"/>
    <d v="2019-10-01T00:00:00"/>
    <x v="198"/>
    <n v="100"/>
  </r>
  <r>
    <s v="Accion_1815"/>
    <s v="Solicitar en el SID la actualización o de los documentos PRIC04 investigación y desarrollo de los sistemas de movilidad y espacio público y PR-DO-08 “Ingreso Información Puesta al Servicio Sistemas Gestión Centro Documentación”, así como la derogación del documento FO-EC-89 Informe de Gestión por Proceso e Indicadores V1"/>
    <s v="No se evidenció uso del documento FO-EC-89 Informe de Gestión por Proceso e Indicadores vigente en la intranet"/>
    <x v="0"/>
    <x v="0"/>
    <s v="Yully Maritza Montenegro Suarez - cymonten1"/>
    <x v="2"/>
    <s v="Isauro Cabrera Vega - picabrer1"/>
    <s v="Paula Andrea Perez Arevalo - cppereza1"/>
    <d v="2019-09-04T00:00:00"/>
    <x v="212"/>
    <n v="100"/>
  </r>
  <r>
    <s v="Accion_1816"/>
    <s v="Preparar y divulgar un documento o presentación donde se refuerce el rol del facilitador del equipo SIG, en especial frente a la Documentación, y preparar una evaluación para conocer el grado de apropiación de la información divulgada."/>
    <s v="No se evidenció uso del documento FO-EC-89 Informe de Gestión por Proceso e Indicadores vigente en la intranet"/>
    <x v="3"/>
    <x v="0"/>
    <s v="Yully Maritza Montenegro Suarez - cymonten1"/>
    <x v="2"/>
    <s v="Isauro Cabrera Vega - picabrer1"/>
    <s v="Paula Andrea Perez Arevalo - cppereza1"/>
    <d v="2019-09-04T00:00:00"/>
    <x v="213"/>
    <m/>
  </r>
  <r>
    <s v="Accion_1817"/>
    <s v="Requerir a la interventoría para lograr la reparación de los daños presentados."/>
    <s v="No Conformidad N° 1. Deficiencias en el confinamiento de losas en el tramo de la Kr. 15 entre calle 75 y 76, costado oriental, del contrato IDU-1257-2017."/>
    <x v="2"/>
    <x v="0"/>
    <s v="Miguel Geovanny Torres Burgos - cmtorres5"/>
    <x v="27"/>
    <s v="Luis Ernesto Bernal Rivera - plbernal1"/>
    <s v="Laura Patricia Otero Duran - ploterod1"/>
    <d v="2019-09-10T00:00:00"/>
    <x v="198"/>
    <n v="100"/>
  </r>
  <r>
    <s v="Accion_1818"/>
    <s v="Incluir en la minuta tipo de los contratos de Interventoría un mecanismo para evidenciar del estado de las obras a la fecha de suscripción del acta de recibo final."/>
    <s v="No Conformidad N° 1. Deficiencias en el confinamiento de losas en el tramo de la Kr. 15 entre calle 75 y 76, costado oriental, del contrato IDU-1257-2017."/>
    <x v="3"/>
    <x v="0"/>
    <s v="Miguel Geovanny Torres Burgos - cmtorres5"/>
    <x v="27"/>
    <s v="Luis Ernesto Bernal Rivera - plbernal1"/>
    <s v="Laura Patricia Otero Duran - ploterod1"/>
    <d v="2019-09-10T00:00:00"/>
    <x v="214"/>
    <n v="0"/>
  </r>
  <r>
    <s v="Accion_1819"/>
    <s v="Ajustar y divulgar la Guía Alcance de los entregables en la etapa de prefactibilidad, aclarando la aplicabilidad de los entregables entre ellos los riesgos del proyecto de acuerdo en la etapa en la que se desarrolla y la complejidad técnica del mismo."/>
    <s v="No Conformidad Nº 1. Falta de identificación de riesgos en la prefactibilidad in house, para el proyecto Extensión carrera 10."/>
    <x v="2"/>
    <x v="0"/>
    <s v="Miguel Geovanny Torres Burgos - cmtorres5"/>
    <x v="10"/>
    <s v="Jose Javier Suarez Bernal - pjsuarez2"/>
    <s v="Gloria Yaneth Arevalo - pgareval1"/>
    <d v="2019-09-11T00:00:00"/>
    <x v="198"/>
    <n v="100"/>
  </r>
  <r>
    <s v="Accion_1820"/>
    <s v="Se actualizará la TRD."/>
    <s v="No Conformidad Nº 1. No se evidenció la transferencia documental primaria del proceso de Comunicaciones."/>
    <x v="5"/>
    <x v="0"/>
    <s v="Adriana Mabel Nino Acosta - paninoac1"/>
    <x v="23"/>
    <s v="Federico Alberto Ortega Osorio - pfortega1"/>
    <s v="Oscar Fabian Cortes Manrique - cocortes2"/>
    <d v="2019-10-01T00:00:00"/>
    <x v="198"/>
    <n v="3"/>
  </r>
  <r>
    <s v="Accion_1821"/>
    <s v="Realizar la revisión del procedimiento PR-MC-01 Formulación, Monitoreo y Seguimiento a Planes de Mejoramiento, verificando cambios normativos y realizar posibles ajustes en las actividades del mismo"/>
    <s v="Inclusión de requisitos legales derogados en información documentada del proceso"/>
    <x v="0"/>
    <x v="0"/>
    <s v="Yully Maritza Montenegro Suarez - cymonten1"/>
    <x v="16"/>
    <s v="Ismael Martinez Guerrero - pimartin1"/>
    <s v="Martha Cenaida Fonseca Torres - pmfonsec1"/>
    <d v="2019-09-05T00:00:00"/>
    <x v="200"/>
    <n v="100"/>
  </r>
  <r>
    <s v="Accion_1822"/>
    <s v="Definir lineamientos para la articulación del normograma por proceso y el marco normativo de los documentos de cada proceso"/>
    <s v="Inclusión de requisitos legales derogados en información documentada del proceso"/>
    <x v="2"/>
    <x v="0"/>
    <s v="Yully Maritza Montenegro Suarez - cymonten1"/>
    <x v="2"/>
    <s v="Isauro Cabrera Vega - picabrer1"/>
    <s v="Paula Andrea Perez Arevalo - cppereza1"/>
    <d v="2019-09-05T00:00:00"/>
    <x v="190"/>
    <n v="100"/>
  </r>
  <r>
    <s v="Accion_1823"/>
    <s v="Sensibilizar a los facilitadores MIPG-SIG, acerca de la importancia de actualizar la documentación de los procesos cuando se evidencian cambios normativos, de acuerdo con los lineamientos previamente definidos"/>
    <s v="Inclusión de requisitos legales derogados en información documentada del proceso"/>
    <x v="5"/>
    <x v="0"/>
    <s v="Yully Maritza Montenegro Suarez - cymonten1"/>
    <x v="2"/>
    <s v="Isauro Cabrera Vega - picabrer1"/>
    <s v="Paula Andrea Perez Arevalo - cppereza1"/>
    <d v="2019-09-05T00:00:00"/>
    <x v="190"/>
    <n v="0"/>
  </r>
  <r>
    <s v="Accion_1824"/>
    <s v="Revisar en la intranet que procesos cuentan con procedimientos que no se encuentren vigentes, y que fueron publicados por la OAC , para hacer la solicitud formal a esta oficina, del retiro de dichos documentos en el Mapa de Procesos."/>
    <s v="Se evidenció publicación del procedimiento PRMC03 Revisión por la Dirección en la intranet, en dos versiones diferentes."/>
    <x v="2"/>
    <x v="0"/>
    <s v="Yully Maritza Montenegro Suarez - cymonten1"/>
    <x v="2"/>
    <s v="Isauro Cabrera Vega - picabrer1"/>
    <s v="Paula Andrea Perez Arevalo - cppereza1"/>
    <d v="2019-09-15T00:00:00"/>
    <x v="215"/>
    <n v="100"/>
  </r>
  <r>
    <s v="Accion_1825"/>
    <s v="Enviar el reporte de riesgo materializado a la OAP a través de memorando"/>
    <s v="No Conformidad Nº 1. Se evidenció materialización del riesgo G.AC.03, sin reporte a la Oficina Asesora de Planeación OAP"/>
    <x v="0"/>
    <x v="0"/>
    <s v="Yully Maritza Montenegro Suarez - cymonten1"/>
    <x v="5"/>
    <s v="Paula Tatiana Arenas Gonzalez - pparenas1"/>
    <s v="Rosa Yadira Montenegro Lancheros - prmonten2"/>
    <d v="2019-09-10T00:00:00"/>
    <x v="187"/>
    <n v="100"/>
  </r>
  <r>
    <s v="Accion_1826"/>
    <s v="Solicitar la realización de mesas de trabajo entre la STRH ya OAP para revisar la identificación de riesgos existente."/>
    <s v="No Conformidad Nº 1. Se evidenció materialización del riesgo G.AC.03, sin reporte a la Oficina Asesora de Planeación OAP"/>
    <x v="2"/>
    <x v="0"/>
    <s v="Yully Maritza Montenegro Suarez - cymonten1"/>
    <x v="5"/>
    <s v="Paula Tatiana Arenas Gonzalez - pparenas1"/>
    <s v="Rosa Yadira Montenegro Lancheros - prmonten2"/>
    <d v="2019-09-10T00:00:00"/>
    <x v="187"/>
    <n v="100"/>
  </r>
  <r>
    <s v="Accion_1827"/>
    <s v="Actualizar el formato FO-AC-23 matriz de aspectos e impactos ambientales"/>
    <s v="No conformidad Nº 2. No se evidenció identificación de aspectos e impactos ambientales, asociados a la nueva sede de la Calle 17."/>
    <x v="2"/>
    <x v="0"/>
    <s v="Yully Maritza Montenegro Suarez - cymonten1"/>
    <x v="2"/>
    <s v="Isauro Cabrera Vega - picabrer1"/>
    <s v="Paula Andrea Perez Arevalo - cppereza1"/>
    <d v="2019-09-16T00:00:00"/>
    <x v="198"/>
    <n v="100"/>
  </r>
  <r>
    <s v="Accion_1828"/>
    <s v="Incluir en los contenidos de la inducción y reinducción a directivos, con roles específicos frente al sistema de gestión, la explicación sobre el manejo de la gestión de cambios en la Entidad, en especial para el SGSST."/>
    <s v="No conformidad Nº 3: No se evidenció gestión del cambio en SST, asociado a la nueva sede de la Calle 17."/>
    <x v="2"/>
    <x v="0"/>
    <s v="Yully Maritza Montenegro Suarez - cymonten1"/>
    <x v="30"/>
    <s v="Paula Tatiana Arenas Gonzalez - tppparenas1"/>
    <s v="Martha Hernandez Arango - cmhernan7"/>
    <d v="2019-11-01T00:00:00"/>
    <x v="190"/>
    <n v="100"/>
  </r>
  <r>
    <s v="Accion_1829"/>
    <s v="Enviar memorando a las áreas intervinientes en la estructuración de las obligaciones generales, dentro del formato o plantilla de contrato (carta de aceptación) aplicables al tipo de proceso de selección del hallazgo"/>
    <s v="No conformidad Nº 4. No se suscribieron Acuerdos de Confidencialidad en los contratos IDU-1289-2019 y IDU-1365-2019"/>
    <x v="2"/>
    <x v="0"/>
    <s v="Yully Maritza Montenegro Suarez - cymonten1"/>
    <x v="2"/>
    <s v="Isauro Cabrera Vega - picabrer1"/>
    <s v="Paula Andrea Perez Arevalo - cppereza1"/>
    <d v="2019-09-15T00:00:00"/>
    <x v="216"/>
    <n v="100"/>
  </r>
  <r>
    <s v="Accion_1830"/>
    <s v="Actualizar la matriz de requisitos SIG"/>
    <s v="No conformidad Nº 5: Acciones de planes de mejoramiento no efectivas."/>
    <x v="3"/>
    <x v="0"/>
    <s v="Yully Maritza Montenegro Suarez - cymonten1"/>
    <x v="2"/>
    <s v="Isauro Cabrera Vega - picabrer1"/>
    <s v="Paula Andrea Perez Arevalo - cppereza1"/>
    <d v="2019-09-04T00:00:00"/>
    <x v="213"/>
    <m/>
  </r>
  <r>
    <s v="Accion_1831"/>
    <s v="Preparar y divulgar un documento o presentación donde se refuerce el rol del facilitador del equipo SIG, en especial frente a la Documentación, y preparar una evaluación para conocer el grado de apropiación de la información divulgada."/>
    <s v="No conformidad Nº 5: Acciones de planes de mejoramiento no efectivas."/>
    <x v="3"/>
    <x v="0"/>
    <s v="Yully Maritza Montenegro Suarez - cymonten1"/>
    <x v="2"/>
    <s v="Isauro Cabrera Vega - picabrer1"/>
    <s v="Paula Andrea Perez Arevalo - cppereza1"/>
    <d v="2019-09-04T00:00:00"/>
    <x v="213"/>
    <m/>
  </r>
  <r>
    <s v="Accion_1832"/>
    <s v="Solicitar en el SID la actualización o de los documentos PRIC04 investigación y desarrollo de los sistemas de movilidad y espacio público y PR-DO-08 “Ingreso Información Puesta al Servicio Sistemas Gestión Centro Documentación”, así como la derogación del documento FO-EC-89 Informe de Gestión por Proceso e Indicadores V1"/>
    <s v="No conformidad Nº 5: Acciones de planes de mejoramiento no efectivas."/>
    <x v="0"/>
    <x v="0"/>
    <s v="Yully Maritza Montenegro Suarez - cymonten1"/>
    <x v="2"/>
    <s v="Isauro Cabrera Vega - picabrer1"/>
    <s v="Paula Andrea Perez Arevalo - cppereza1"/>
    <d v="2019-09-04T00:00:00"/>
    <x v="212"/>
    <n v="100"/>
  </r>
  <r>
    <s v="Accion_1833"/>
    <s v="Se efectuará (sic) las trasferencias faltantes de acuerdo a la actualización realizada de la TRD."/>
    <s v="No Conformidad Nº 1. No se evidenció la transferencia documental primaria del proceso de Comunicaciones."/>
    <x v="2"/>
    <x v="0"/>
    <s v="Adriana Mabel Nino Acosta - paninoac1"/>
    <x v="23"/>
    <s v="Federico Alberto Ortega Osorio - pfortega1"/>
    <s v="Oscar Fabian Cortes Manrique - cocortes2"/>
    <d v="2019-10-01T00:00:00"/>
    <x v="198"/>
    <n v="100"/>
  </r>
  <r>
    <s v="Accion_1834"/>
    <s v="Solicitar la garantía de cumplimiento en los contratos interadministrativos que se celebren en la presente vigencia en adelante."/>
    <s v="No Conformidad Nº 2. No se evidenció Garantía Única de Cumplimiento del Contrato Interadministrativo IDU-1514-2018."/>
    <x v="2"/>
    <x v="0"/>
    <s v="Adriana Mabel Nino Acosta - paninoac1"/>
    <x v="23"/>
    <s v="Federico Alberto Ortega Osorio - pfortega1"/>
    <s v="Oscar Fabian Cortes Manrique - cocortes2"/>
    <d v="2019-01-01T00:00:00"/>
    <x v="198"/>
    <n v="100"/>
  </r>
  <r>
    <s v="Accion_1835"/>
    <s v="Efectuar la publicación en el Secop de las certificaciones de cumplimiento de los contratos interadministrativos de las vigencias 2018 y 2019"/>
    <s v="No Conformidad Nº 3. No se evidenció publicación de la ejecución en SECOP, ni registro en ORFEO, de los informes de cumplimiento de los Contratos Interadministrativos IDU-1514-2018 y IDU- 1160-2019."/>
    <x v="0"/>
    <x v="0"/>
    <s v="Adriana Mabel Nino Acosta - paninoac1"/>
    <x v="23"/>
    <s v="Federico Alberto Ortega Osorio - pfortega1"/>
    <s v="Oscar Fabian Cortes Manrique - cocortes2"/>
    <d v="2019-10-01T00:00:00"/>
    <x v="198"/>
    <n v="100"/>
  </r>
  <r>
    <s v="Accion_1836"/>
    <s v="Cargar en los expedientes correspondientes de cada proceso en Orfeo las certificaciones de cumplimiento de los contratos interadministrativos de las vigencias 2018 y 2019. NOTA: En el campo &quot;OBSERVACIONES/ENTREGABLES ESPERADOS&quot; agregaron: &quot;Las certificaciones de cumplimiento de los contratos son cargadas en orfeo por Tesoreria y la busqueda se efectua por buqueda de expedientes, asunto ordenes de pago, el numero de la orden y despliega los documentos de pago que dan fe de la ejecución del contrato, sin embargo se cargarán en cada expediente&quot; (SIC)."/>
    <s v="No Conformidad Nº 3. No se evidenció publicación de la ejecución en SECOP, ni registro en ORFEO, de los informes de cumplimiento de los Contratos Interadministrativos IDU-1514-2018 y IDU- 1160-2019."/>
    <x v="0"/>
    <x v="0"/>
    <s v="Adriana Mabel Nino Acosta - paninoac1"/>
    <x v="23"/>
    <s v="Federico Alberto Ortega Osorio - pfortega1"/>
    <s v="Oscar Fabian Cortes Manrique - cocortes2"/>
    <d v="2019-10-01T00:00:00"/>
    <x v="198"/>
    <n v="100"/>
  </r>
  <r>
    <s v="Accion_1837"/>
    <s v="Se solicitará una capacitación a la DTGC sobre el cargue de documentos soportes de ejecución de contratos en Secop."/>
    <s v="No Conformidad Nº 3. No se evidenció publicación de la ejecución en SECOP, ni registro en ORFEO, de los informes de cumplimiento de los Contratos Interadministrativos IDU-1514-2018 y IDU- 1160-2019."/>
    <x v="2"/>
    <x v="0"/>
    <s v="Adriana Mabel Nino Acosta - paninoac1"/>
    <x v="23"/>
    <s v="Federico Alberto Ortega Osorio - pfortega1"/>
    <s v="Oscar Fabian Cortes Manrique - cocortes2"/>
    <d v="2019-10-01T00:00:00"/>
    <x v="198"/>
    <n v="100"/>
  </r>
  <r>
    <s v="Accion_1838"/>
    <s v="Se solicitará una capacitación a la STRT sobre el cargue de documentos soportes de ejecución de contratos en Orfeo."/>
    <s v="No Conformidad Nº 3. No se evidenció publicación de la ejecución en SECOP, ni registro en ORFEO, de los informes de cumplimiento de los Contratos Interadministrativos IDU-1514-2018 y IDU- 1160-2019."/>
    <x v="2"/>
    <x v="0"/>
    <s v="Adriana Mabel Nino Acosta - paninoac1"/>
    <x v="23"/>
    <s v="Federico Alberto Ortega Osorio - pfortega1"/>
    <s v="Oscar Fabian Cortes Manrique - cocortes2"/>
    <d v="2019-10-01T00:00:00"/>
    <x v="198"/>
    <n v="100"/>
  </r>
  <r>
    <s v="Accion_1839"/>
    <s v="El profesional riesgo 1 dará aviso vía correo electrónico al jefe de la OAC, para que este a su vez reporte a STRH la novedad."/>
    <s v="No Conformidad Nº 4. Falta de reporte de salida a obra, de personal afiliado a la ARL en nivel de riesgo I."/>
    <x v="2"/>
    <x v="0"/>
    <s v="Adriana Mabel Nino Acosta - paninoac1"/>
    <x v="23"/>
    <s v="Federico Alberto Ortega Osorio - pfortega1"/>
    <s v="Oscar Fabian Cortes Manrique - cocortes2"/>
    <d v="2019-09-10T00:00:00"/>
    <x v="198"/>
    <n v="100"/>
  </r>
  <r>
    <s v="Accion_1840"/>
    <s v="Mejorar la presentación de entrada al banner para que sea mas comprensible la información de las convocatorias de participación ciudadana, colocando un título que diga CONVOCATORIAS DE PARTICIPACIÓN CIUDADANA y un texto que diga &quot;busque su convocatoria y regístrese&quot;, hacer mas visibles las flechas de los costados para visualizar las convocatorias del banner"/>
    <s v="No conformidad Nº 5: Acciones de planes de mejoramiento no efectivas."/>
    <x v="0"/>
    <x v="0"/>
    <s v="Adriana Mabel Nino Acosta - paninoac1"/>
    <x v="23"/>
    <s v="Federico Alberto Ortega Osorio - pfortega1"/>
    <s v="Oscar Fabian Cortes Manrique - cocortes2"/>
    <d v="2019-10-01T00:00:00"/>
    <x v="200"/>
    <n v="100"/>
  </r>
  <r>
    <s v="Accion_1841"/>
    <s v="Se efectúa la acción correctiva en la NC1 (Se actualizará la TRD)"/>
    <s v="No conformidad Nº 5: Acciones de planes de mejoramiento no efectivas."/>
    <x v="5"/>
    <x v="0"/>
    <s v="Adriana Mabel Nino Acosta - paninoac1"/>
    <x v="23"/>
    <s v="Federico Alberto Ortega Osorio - pfortega1"/>
    <s v="Oscar Fabian Cortes Manrique - cocortes2"/>
    <d v="2019-10-01T00:00:00"/>
    <x v="198"/>
    <n v="3"/>
  </r>
  <r>
    <s v="Accion_1842"/>
    <s v="Reformulación del Riesgo G-PE-01 asociado a las actividades de programación y seguimiento a la inversión"/>
    <s v="No se observó plan de tratamiento ante la materialización de riesgos, ni identificación de acciones para abordar riesgos."/>
    <x v="2"/>
    <x v="0"/>
    <s v="Camilo Oswaldo Barajas Sierra - pcbaraja1"/>
    <x v="2"/>
    <s v="Isauro Cabrera Vega - picabrer1"/>
    <s v="Paula Andrea Perez Arevalo - cppereza1"/>
    <d v="2019-09-16T00:00:00"/>
    <x v="198"/>
    <n v="100"/>
  </r>
  <r>
    <s v="Accion_1843"/>
    <s v="Reformulación de los riesgos de seguridad de la Información en una matriz específica para el proceso"/>
    <s v="No se observó plan de tratamiento ante la materialización de riesgos, ni identificación de acciones para abordar riesgos."/>
    <x v="2"/>
    <x v="0"/>
    <s v="Camilo Oswaldo Barajas Sierra - pcbaraja1"/>
    <x v="2"/>
    <s v="Isauro Cabrera Vega - picabrer1"/>
    <s v="Paula Andrea Perez Arevalo - cppereza1"/>
    <d v="2019-09-16T00:00:00"/>
    <x v="217"/>
    <n v="100"/>
  </r>
  <r>
    <s v="Accion_1844"/>
    <s v="Socialización de los criterios para el tratamiento de riesgo y el registro y reporte de eventos de riesgos materializados."/>
    <s v="No se observó plan de tratamiento ante la materialización de riesgos, ni identificación de acciones para abordar riesgos."/>
    <x v="5"/>
    <x v="0"/>
    <s v="Camilo Oswaldo Barajas Sierra - pcbaraja1"/>
    <x v="2"/>
    <s v="Isauro Cabrera Vega - picabrer1"/>
    <s v="Paula Andrea Perez Arevalo - cppereza1"/>
    <d v="2019-09-16T00:00:00"/>
    <x v="217"/>
    <n v="50"/>
  </r>
  <r>
    <s v="Accion_1845"/>
    <s v="Revisar las caracterizaciones de los procesos de Gestión Financiera y Planeación Estratégica"/>
    <s v="Falencias en actualización y control de la documentación interna y externa del proceso."/>
    <x v="3"/>
    <x v="0"/>
    <s v="Camilo Oswaldo Barajas Sierra - pcbaraja1"/>
    <x v="2"/>
    <s v="Isauro Cabrera Vega - picabrer1"/>
    <s v="Paula Andrea Perez Arevalo - cppereza1"/>
    <d v="2019-10-01T00:00:00"/>
    <x v="214"/>
    <m/>
  </r>
  <r>
    <s v="Accion_1846"/>
    <s v="Ajustar las caracterizaciones de los procesos de Gestión Financiera y Planeación Estratégica productos de la revisión de las mismas."/>
    <s v="Falencias en actualización y control de la documentación interna y externa del proceso."/>
    <x v="3"/>
    <x v="0"/>
    <s v="Camilo Oswaldo Barajas Sierra - pcbaraja1"/>
    <x v="2"/>
    <s v="Isauro Cabrera Vega - picabrer1"/>
    <s v="Paula Andrea Perez Arevalo - cppereza1"/>
    <d v="2019-10-01T00:00:00"/>
    <x v="214"/>
    <m/>
  </r>
  <r>
    <s v="Accion_1847"/>
    <s v="Inclusión del Manual MIPG y la Guía de Riesgos del DAFP en el listado de Documentos Externos"/>
    <s v="Falencias en actualización y control de la documentación interna y externa del proceso."/>
    <x v="2"/>
    <x v="0"/>
    <s v="Camilo Oswaldo Barajas Sierra - pcbaraja1"/>
    <x v="2"/>
    <s v="Isauro Cabrera Vega - picabrer1"/>
    <s v="Paula Andrea Perez Arevalo - cppereza1"/>
    <d v="2019-09-16T00:00:00"/>
    <x v="217"/>
    <n v="100"/>
  </r>
  <r>
    <s v="Accion_1848"/>
    <s v="Actualizar la Guía GU-PE-018 V. 5,0"/>
    <s v="Inconsistencias en disposiciones establecidas en la GU–PE– 018 Guía de Seguimiento y Evaluación del Desempeño Institucional frente a requisitos de análisis y evaluación del desempeño de los procesos"/>
    <x v="3"/>
    <x v="0"/>
    <s v="Camilo Oswaldo Barajas Sierra - pcbaraja1"/>
    <x v="2"/>
    <s v="Isauro Cabrera Vega - picabrer1"/>
    <s v="Paula Andrea Perez Arevalo - cppereza1"/>
    <d v="2019-10-01T00:00:00"/>
    <x v="218"/>
    <m/>
  </r>
  <r>
    <s v="Accion_1849"/>
    <s v="Retomar el objetivo de la Guía, concretarlo y armonizar con el contexto de la misma"/>
    <s v="Inconsistencias en disposiciones establecidas en la GU–PE– 018 Guía de Seguimiento y Evaluación del Desempeño Institucional frente a requisitos de análisis y evaluación del desempeño de los procesos"/>
    <x v="3"/>
    <x v="0"/>
    <s v="Camilo Oswaldo Barajas Sierra - pcbaraja1"/>
    <x v="2"/>
    <s v="Isauro Cabrera Vega - picabrer1"/>
    <s v="Paula Andrea Perez Arevalo - cppereza1"/>
    <d v="2019-10-01T00:00:00"/>
    <x v="218"/>
    <m/>
  </r>
  <r>
    <s v="Accion_1850"/>
    <s v="Participar en el proceso de Análisis de cargas de la SGI que esta desarrollando la SGGC, buscando viabilizar el fortalecimiento del equipo que apoya la supervisión de los convenios."/>
    <s v="Incumplimiento en la periodicidad de reuniones de comités coordinadores"/>
    <x v="3"/>
    <x v="0"/>
    <s v="Camilo Oswaldo Barajas Sierra - pcbaraja1"/>
    <x v="7"/>
    <s v="Edgar Francisco Uribe Ramos - peuriber1"/>
    <s v="Sandra Julia Bolanos Calderon - csbolano1"/>
    <d v="2019-09-01T00:00:00"/>
    <x v="204"/>
    <n v="0"/>
  </r>
  <r>
    <s v="Accion_1851"/>
    <s v="Elaborar y entregar los informes que están pendientes a la fecha."/>
    <s v="Incumplimiento en la periodicidad de reuniones de comités coordinadores"/>
    <x v="3"/>
    <x v="0"/>
    <s v="Camilo Oswaldo Barajas Sierra - pcbaraja1"/>
    <x v="7"/>
    <s v="Edgar Francisco Uribe Ramos - peuriber1"/>
    <s v="Sandra Julia Bolanos Calderon - csbolano1"/>
    <d v="2019-09-01T00:00:00"/>
    <x v="204"/>
    <n v="0"/>
  </r>
  <r>
    <s v="Accion_1852"/>
    <s v="Gestionar ante las ESP modificación y/o otrosí respecto a periodicidad de reunión del comité coordinador, definiendo una frecuencia semestral y/o de manera extraordinaria solicitada por alguna de las partes."/>
    <s v="Ausencia de informes consolidados 2019 para los convenios interadministrativos a cargo del proceso."/>
    <x v="3"/>
    <x v="0"/>
    <s v="Camilo Oswaldo Barajas Sierra - pcbaraja1"/>
    <x v="7"/>
    <s v="Edgar Francisco Uribe Ramos - peuriber1"/>
    <s v="Sandra Julia Bolanos Calderon - csbolano1"/>
    <d v="2019-09-01T00:00:00"/>
    <x v="204"/>
    <n v="0"/>
  </r>
  <r>
    <s v="Accion_1853"/>
    <s v="Elaborar o ajustar un documento con la participación de la DTP, SGJ, SGI y la DTGC que reglamente las responsabilidades y los requisitos técnicos y legales tanto del promotor como del IDU para la suscripción y ejecución de los convenios de cooperación con terceros."/>
    <s v="Suscripción del acta de inicio del Convenio IDU-1457-2017, fuera de los tiempos establecidos."/>
    <x v="3"/>
    <x v="0"/>
    <s v="Camilo Oswaldo Barajas Sierra - pcbaraja1"/>
    <x v="13"/>
    <s v="William Hernan Rodriguez Castellanos - pwrodrig1"/>
    <s v="Blanca Nubia Penuela Roa - cbpenuel1"/>
    <d v="2019-09-11T00:00:00"/>
    <x v="219"/>
    <n v="0"/>
  </r>
  <r>
    <s v="Accion_1854"/>
    <s v="Actualizar la caracterización del proceso en lo relacionado con las actividades criticas"/>
    <s v="No Conformidad Nº 1: Debilidades en la definición de criterios del proceso"/>
    <x v="3"/>
    <x v="0"/>
    <s v="Erika Maria Stipanovic Venegas - pestipan1"/>
    <x v="14"/>
    <s v="Ferney Baquero Figueredo - tppfbaquer1"/>
    <s v="Silvia Juliana Gonzalez Palomino - csgonzal3"/>
    <d v="2019-10-01T00:00:00"/>
    <x v="220"/>
    <m/>
  </r>
  <r>
    <s v="Accion_1855"/>
    <s v="Solicitar la creación del expediente de Orfeo en el momento de hacer el reparto de la conciliación al abogado a cargo"/>
    <s v="No Conformidad Nº 2: Debilidades en la conservación de información."/>
    <x v="2"/>
    <x v="0"/>
    <s v="Erika Maria Stipanovic Venegas - pestipan1"/>
    <x v="15"/>
    <s v="Carlos Francisco Ramirez Cardenas - pcramire1"/>
    <s v="Maria Diva Fuentes Meneses - pmfuente1"/>
    <d v="2019-10-01T00:00:00"/>
    <x v="198"/>
    <n v="100"/>
  </r>
  <r>
    <s v="Accion_1856"/>
    <s v="Ajustar el procedimiento PRGL02_PREVENCION_DEL_DANO_ANTIJURIDICO_V_4.0 en lo relacionado con las políticas operacionales, ajustándolo de acuerdo al Artículo 39 del Decreto 430 de 2018, Artículo 4 del Decreto 690 de 2011, Artículo 5 del Decreto 654 de 2011"/>
    <s v="No Conformidad Nº 3: Incumplimiento de política operacional relacionada con aprobación de estrategias de prevención de daño antijurídico"/>
    <x v="3"/>
    <x v="0"/>
    <s v="Erika Maria Stipanovic Venegas - pestipan1"/>
    <x v="14"/>
    <s v="Ferney Baquero Figueredo - tppfbaquer1"/>
    <s v="Silvia Juliana Gonzalez Palomino - csgonzal3"/>
    <d v="2019-10-01T00:00:00"/>
    <x v="220"/>
    <m/>
  </r>
  <r>
    <s v="Accion_1857"/>
    <s v="Actualizar el procedimiento PR-GL-04-ACTUALIZACION Y_EVALUACION NORMOGRAMA INSTITUCIONAL V 6 0 en el marco normativo"/>
    <s v="No Conformidad Nº 4: Desactualización de la normatividad relacionada en el normograma y la documentación del proceso"/>
    <x v="3"/>
    <x v="0"/>
    <s v="Erika Maria Stipanovic Venegas - pestipan1"/>
    <x v="14"/>
    <s v="Ferney Baquero Figueredo - tppfbaquer1"/>
    <s v="Silvia Juliana Gonzalez Palomino - csgonzal3"/>
    <d v="2019-10-01T00:00:00"/>
    <x v="220"/>
    <m/>
  </r>
  <r>
    <s v="Accion_1858"/>
    <s v="Realizar una jornada de revisión del normograma del proceso de gestión legal"/>
    <s v="No Conformidad Nº 4: Desactualización de la normatividad relacionada en el normograma y la documentación del proceso"/>
    <x v="3"/>
    <x v="0"/>
    <s v="Erika Maria Stipanovic Venegas - pestipan1"/>
    <x v="14"/>
    <s v="Ferney Baquero Figueredo - tppfbaquer1"/>
    <s v="Silvia Juliana Gonzalez Palomino - csgonzal3"/>
    <d v="2019-10-01T00:00:00"/>
    <x v="220"/>
    <m/>
  </r>
  <r>
    <s v="Accion_1859"/>
    <s v="Actualizar el contenido de la Declaración de Aplicabilidad"/>
    <s v="No Conformidad N° 1. Debilidad en la implementación de controles, así como desactualización de documentación asociada a algunos controles registrados en la Declaración de Aplicabilidad, adoptada por la entidad a través de acto administra"/>
    <x v="2"/>
    <x v="0"/>
    <s v="Wilson Guillermo Herrera Reyes - pwherrer1"/>
    <x v="1"/>
    <s v="Leydy Yohana Pineda Afanador - plpineda2"/>
    <s v="Luis Albeiro Cortes Castiblanco - clcortes2"/>
    <d v="2019-10-28T00:00:00"/>
    <x v="221"/>
    <n v="100"/>
  </r>
  <r>
    <s v="Accion_1860"/>
    <s v="Diligenciar el formato FO-TI-30, de acuerdo con la periodicidad establecida en el procedimiento PR-TI-16"/>
    <s v="No Conformidad N° 2. Inefectividad de las acciones 1159 y 1160 de Plan de mejoramiento interno."/>
    <x v="2"/>
    <x v="0"/>
    <s v="Wilson Guillermo Herrera Reyes - pwherrer1"/>
    <x v="1"/>
    <s v="Leydy Yohana Pineda Afanador - plpineda2"/>
    <s v="Hernan Dario Gutierrez Casas - chgutier2"/>
    <d v="2019-09-23T00:00:00"/>
    <x v="222"/>
    <n v="100"/>
  </r>
  <r>
    <s v="Accion_1861"/>
    <s v="Elaborar y enviar el plan de mejoramiento por el riesgo materializado"/>
    <s v="No Conformidad N° 3. No se evidenció generación y registro del plan de tratamiento derivado de la ocurrencia y reporte de un evento de riesgos materializados."/>
    <x v="2"/>
    <x v="0"/>
    <s v="Wilson Guillermo Herrera Reyes - pwherrer1"/>
    <x v="1"/>
    <s v="Leydy Yohana Pineda Afanador - plpineda2"/>
    <s v="Hector Andres Mafla Trujillo - phmaflat1"/>
    <d v="2019-09-23T00:00:00"/>
    <x v="223"/>
    <n v="100"/>
  </r>
  <r>
    <s v="Accion_1862"/>
    <s v="Ajustar los compromisos laborales de 2 profesionales del área."/>
    <s v="No Conformidad N° 3. No se evidenció generación y registro del plan de tratamiento derivado de la ocurrencia y reporte de un evento de riesgos materializados."/>
    <x v="2"/>
    <x v="0"/>
    <s v="Wilson Guillermo Herrera Reyes - pwherrer1"/>
    <x v="1"/>
    <s v="Leydy Yohana Pineda Afanador - plpineda2"/>
    <s v="Leydy Yohana Pineda Afanador - plpineda2"/>
    <d v="2019-11-12T00:00:00"/>
    <x v="215"/>
    <n v="100"/>
  </r>
  <r>
    <s v="Accion_1863"/>
    <s v="Actualizar los documentos que de acuerdo con un diagnóstico interno estén desactualizados, para lo cual se formulará un plan de trabajo."/>
    <s v="No Conformidad N° 4. Desactualización de información documentada del proceso."/>
    <x v="3"/>
    <x v="0"/>
    <s v="Wilson Guillermo Herrera Reyes - pwherrer1"/>
    <x v="1"/>
    <s v="Leydy Yohana Pineda Afanador - plpineda2"/>
    <s v="Hector Pulido Moreno - phpulido1"/>
    <d v="2019-09-23T00:00:00"/>
    <x v="220"/>
    <n v="0"/>
  </r>
  <r>
    <s v="Accion_1864"/>
    <s v="Realizar una actividad de reinducción con cada proceso, contando con el apoyo de los gestores de activos de información"/>
    <s v="No Conformidad N° 5. Debilidades en el uso apropiado de las carpetas compartidas disponibles para el respaldo de la información digital generada como resultado de la gestión de los procesos."/>
    <x v="2"/>
    <x v="0"/>
    <s v="Wilson Guillermo Herrera Reyes - pwherrer1"/>
    <x v="1"/>
    <s v="Leydy Yohana Pineda Afanador - plpineda2"/>
    <s v="Hector Andres Mafla Trujillo - phmaflat1"/>
    <d v="2019-09-23T00:00:00"/>
    <x v="224"/>
    <n v="100"/>
  </r>
  <r>
    <s v="Accion_1865"/>
    <s v="Emitir una comunicación solicitando el cumplimiento de las políticas relacionadas con la actualización de los activos de información."/>
    <s v="No Conformidad N° 6. Debilidades en la actualización de activos de información de los procesos del Instituto de la vigencia 2019."/>
    <x v="2"/>
    <x v="0"/>
    <s v="Wilson Guillermo Herrera Reyes - pwherrer1"/>
    <x v="1"/>
    <s v="Leydy Yohana Pineda Afanador - plpineda2"/>
    <s v="Hector Andres Mafla Trujillo - phmaflat1"/>
    <d v="2019-09-23T00:00:00"/>
    <x v="225"/>
    <n v="100"/>
  </r>
  <r>
    <s v="Accion_1866"/>
    <s v="Revisar y ajustar los indicadores del proceso para la vigencia 2020"/>
    <s v="Deficiencias en el análisis y evaluación de los indicadores establecidos para el proceso."/>
    <x v="3"/>
    <x v="0"/>
    <s v="Hector Yesid Luengas Caicedo - phluenga1"/>
    <x v="2"/>
    <s v="Isauro Cabrera Vega - picabrer1"/>
    <s v="Paula Andrea Perez Arevalo - cppereza1"/>
    <d v="2019-10-01T00:00:00"/>
    <x v="206"/>
    <m/>
  </r>
  <r>
    <s v="Accion_1867"/>
    <s v="Revisar la descripición del riesgo y definir los criterios objetivos para identificar los eventos en los cuales se materializa el riesgo"/>
    <s v="Se evidenció materialización de los riesgos de Gestión G.GI.01 y G.GI.02, sin reporte a la Oficina Asesora de Planeación OAP."/>
    <x v="3"/>
    <x v="0"/>
    <s v="Hector Yesid Luengas Caicedo - phluenga1"/>
    <x v="2"/>
    <s v="Isauro Cabrera Vega - picabrer1"/>
    <s v="Paula Andrea Perez Arevalo - cppereza1"/>
    <d v="2019-10-01T00:00:00"/>
    <x v="204"/>
    <m/>
  </r>
  <r>
    <s v="Accion_1868"/>
    <s v="Elaborar y cumplir un plan de actualización documental del proceso"/>
    <s v="Se evidenció materialización de los riesgos de Gestión G.GI.01 y G.GI.02, sin reporte a la Oficina Asesora de Planeación OAP."/>
    <x v="3"/>
    <x v="0"/>
    <s v="Hector Yesid Luengas Caicedo - phluenga1"/>
    <x v="2"/>
    <s v="Isauro Cabrera Vega - picabrer1"/>
    <s v="Paula Andrea Perez Arevalo - cppereza1"/>
    <d v="2019-10-01T00:00:00"/>
    <x v="206"/>
    <m/>
  </r>
  <r>
    <s v="Accion_1869"/>
    <s v="Elaborar y cumplir un plan de actualización documental del proceso"/>
    <s v="Acciones de planes de mejoramiento no efectivas."/>
    <x v="3"/>
    <x v="0"/>
    <s v="Hector Yesid Luengas Caicedo - phluenga1"/>
    <x v="2"/>
    <s v="Isauro Cabrera Vega - picabrer1"/>
    <s v="Paula Andrea Perez Arevalo - cppereza1"/>
    <d v="2019-10-01T00:00:00"/>
    <x v="206"/>
    <m/>
  </r>
  <r>
    <s v="Accion_1870"/>
    <s v="Realizar la instalación en las sedes IDU de la señalización que indique las rutas de evacuación ante situaciones de emergencia."/>
    <s v="No se observa señalización de la ruta de emergencia"/>
    <x v="2"/>
    <x v="0"/>
    <s v="Yully Maritza Montenegro Suarez - cymonten1"/>
    <x v="0"/>
    <s v="Martha Alvarez Escobar - pmalvare1"/>
    <s v="Jhoan Estiven Matallana Torres - cjmatall1"/>
    <d v="2019-09-16T00:00:00"/>
    <x v="226"/>
    <n v="100"/>
  </r>
  <r>
    <s v="Accion_1871"/>
    <s v="Sensibilizar al personal del proceso en la aplicación del procedimiento PR-MC-01, frente a las necesidades del proceso"/>
    <s v="Acciones de planes de mejoramiento no efectivas."/>
    <x v="2"/>
    <x v="0"/>
    <s v="Hector Yesid Luengas Caicedo - phluenga1"/>
    <x v="2"/>
    <s v="Isauro Cabrera Vega - picabrer1"/>
    <s v="Paula Andrea Perez Arevalo - cppereza1"/>
    <d v="2019-10-01T00:00:00"/>
    <x v="198"/>
    <n v="100"/>
  </r>
  <r>
    <s v="Accion_1872"/>
    <s v="Identificar una acción de mejora estratégica definida por la mesa de gobierno ZIPA y documentarla mediante el procedimiento PR-MC-01"/>
    <s v="Acciones de planes de mejoramiento no efectivas."/>
    <x v="2"/>
    <x v="0"/>
    <s v="Hector Yesid Luengas Caicedo - phluenga1"/>
    <x v="2"/>
    <s v="Isauro Cabrera Vega - picabrer1"/>
    <s v="Paula Andrea Perez Arevalo - cppereza1"/>
    <d v="2019-10-01T00:00:00"/>
    <x v="198"/>
    <n v="100"/>
  </r>
  <r>
    <s v="Accion_1873"/>
    <s v="Incluir dentro de los estudios y documentos previos para la contratación del lavado de tanques, especificaciones técnicas y obligaciones asociadas a la seguridad y salud en el trabajo asociadas a este tipo de actividades."/>
    <s v="No se observa el control sobre el contratista de lavado de tanques para espacios confinados."/>
    <x v="3"/>
    <x v="0"/>
    <s v="Yully Maritza Montenegro Suarez - cymonten1"/>
    <x v="0"/>
    <s v="Martha Alvarez Escobar - pmalvare1"/>
    <s v="Jhoan Estiven Matallana Torres - cjmatall1"/>
    <d v="2019-09-09T00:00:00"/>
    <x v="209"/>
    <m/>
  </r>
  <r>
    <s v="Accion_1874"/>
    <s v="Realizar una mesa de trabajo en conjunto con la Subdirección Técnica de Recursos Humanos, a fin de elaborar un plan de acción para la implementación de las recomendaciones dadas en el estudio de estrés térmico medición de confort realizado en las sedes IDU"/>
    <s v="No se observa la implementación de las recomendaciones dadas en el estudio de estrés térmico medición de confort realizado en marzo de 2018."/>
    <x v="2"/>
    <x v="0"/>
    <s v="Yully Maritza Montenegro Suarez - cymonten1"/>
    <x v="0"/>
    <s v="Martha Alvarez Escobar - pmalvare1"/>
    <s v="Jhoan Estiven Matallana Torres - cjmatall1"/>
    <d v="2019-09-09T00:00:00"/>
    <x v="190"/>
    <n v="100"/>
  </r>
  <r>
    <s v="Accion_1875"/>
    <s v="Solicitar a las Subdirecciones Generales y Direcciones Técnicas del IDU revisar la normatividad señalada en cada una de las minutas tipo en los componentes técnicos."/>
    <s v="La organización no asegura que los acuerdos en materia de contratación externa son coherentes con los requisitos legales."/>
    <x v="2"/>
    <x v="0"/>
    <s v="Yully Maritza Montenegro Suarez - cymonten1"/>
    <x v="6"/>
    <s v="Carlos Alberto Lopez Torres - tppclopezt1"/>
    <s v="Johana Paola Lamilla Sanchez - cjlamill1"/>
    <d v="2019-09-16T00:00:00"/>
    <x v="227"/>
    <n v="100"/>
  </r>
  <r>
    <s v="Accion_1876"/>
    <s v="Charla de seguridad y percepción del riesgo en el marco del PESV, socializando las lecciones aprendidas por riesgo público"/>
    <s v="Incidente de trabajo reportados durante la prestación de servicios de transporte relacionados con riesgo público."/>
    <x v="2"/>
    <x v="0"/>
    <s v="Yully Maritza Montenegro Suarez - cymonten1"/>
    <x v="0"/>
    <s v="Martha Alvarez Escobar - pmalvare1"/>
    <s v="Jhoan Estiven Matallana Torres - cjmatall1"/>
    <d v="2019-11-20T00:00:00"/>
    <x v="228"/>
    <n v="100"/>
  </r>
  <r>
    <s v="Accion_1877"/>
    <s v="Charla de manejo preventivo y percepción del riesgo en el marco del PESV, socializando las lecciones aprendidas por riesgo público."/>
    <s v="Incidente de trabajo reportados durante la prestación de servicios de transporte relacionados con choques simples."/>
    <x v="2"/>
    <x v="0"/>
    <s v="Yully Maritza Montenegro Suarez - cymonten1"/>
    <x v="0"/>
    <s v="Martha Alvarez Escobar - pmalvare1"/>
    <s v="Jhoan Estiven Matallana Torres - cjmatall1"/>
    <d v="2019-11-26T00:00:00"/>
    <x v="222"/>
    <n v="100"/>
  </r>
  <r>
    <s v="Accion_1878"/>
    <s v="Solicitar y hacer seguimiento al cronograma de mantenimiento al mecanismo de ascensores en el proyecto Valorización."/>
    <s v="Incidente de trabajo relacionados con atrapamiento en ascensor."/>
    <x v="2"/>
    <x v="0"/>
    <s v="Yully Maritza Montenegro Suarez - cymonten1"/>
    <x v="0"/>
    <s v="Martha Alvarez Escobar - pmalvare1"/>
    <s v="Jhoan Estiven Matallana Torres - cjmatall1"/>
    <d v="2019-08-26T00:00:00"/>
    <x v="229"/>
    <n v="100"/>
  </r>
  <r>
    <s v="Accion_1879"/>
    <s v="Modificar el reporte del indicador 1258 a una frecuencia cuatrimestral, de acuerdo con el reporte de seguimiento al PAAC."/>
    <s v="No Conformidad N° 1. Incongruencia entre la formulación y medición del indicador de gestión N°1258 - Estrategia de Rendición de cuentas PAAC implementada."/>
    <x v="3"/>
    <x v="0"/>
    <s v="Adriana Mabel Nino Acosta - paninoac1"/>
    <x v="12"/>
    <s v="Lucy Molano Rodriguez - plmolano1"/>
    <s v="Luisa Fernanda Aguilar Peña - plaguila2"/>
    <d v="2019-10-01T00:00:00"/>
    <x v="199"/>
    <m/>
  </r>
  <r>
    <s v="Accion_1880"/>
    <s v="Actualizar el formato FO-AC-23 matriz de aspectos e impactos ambientales."/>
    <s v="No Conformidad N° 2. No se cuenta con identificación de aspectos e impactos ambientales, para la sede Carrera 7 con calle 17, donde la OTC cuenta con un equipo de trabajo."/>
    <x v="2"/>
    <x v="0"/>
    <s v="Adriana Mabel Nino Acosta - paninoac1"/>
    <x v="2"/>
    <s v="Isauro Cabrera Vega - picabrer1"/>
    <s v="Paula Andrea Perez Arevalo - cppereza1"/>
    <d v="2019-09-16T00:00:00"/>
    <x v="198"/>
    <n v="100"/>
  </r>
  <r>
    <s v="Accion_1881"/>
    <s v="Remitir memorando al líder del Subsistema SST solicitando lineamientos de lo que se debe comunicar a la ciudadanía en los puntos de atención."/>
    <s v="No Conformidad N° 3. Inexistencia de comunicación a los visitantes en los puntos de atención IDU sobre asuntos relevantes de SST."/>
    <x v="2"/>
    <x v="0"/>
    <s v="Adriana Mabel Nino Acosta - paninoac1"/>
    <x v="12"/>
    <s v="Lucy Molano Rodriguez - plmolano1"/>
    <s v="Luisa Fernanda Aguilar Peña - plaguila2"/>
    <d v="2018-09-15T00:00:00"/>
    <x v="230"/>
    <n v="100"/>
  </r>
  <r>
    <s v="Accion_1882"/>
    <s v="Efectuar, por lo menos, una revisión, en cada trimestre, del estado de las pantallas de comunicación de los puntos de atención IDU."/>
    <s v="No Conformidad N° 3. Inexistencia de comunicación a los visitantes en los puntos de atención IDU sobre asuntos relevantes de SST."/>
    <x v="3"/>
    <x v="0"/>
    <s v="Adriana Mabel Nino Acosta - paninoac1"/>
    <x v="1"/>
    <s v="Leydy Yohana Pineda Afanador - plpineda2"/>
    <s v="Leonardo Espinosa Grau - clespino1"/>
    <d v="2019-10-01T00:00:00"/>
    <x v="206"/>
    <m/>
  </r>
  <r>
    <s v="Accion_1883"/>
    <s v="Diseñar instrumentos para tres tramites virtualizados que no tienen herramienta de medición de satisfacción."/>
    <s v="No Conformidad N° 4. No se evidenció medición de indicadores de satisfacción, para todos los trámites y servicios ofrecidos por la Entidad, descritos en la Cartilla de Trámites y Servicios"/>
    <x v="3"/>
    <x v="0"/>
    <s v="Adriana Mabel Nino Acosta - paninoac1"/>
    <x v="12"/>
    <s v="Lucy Molano Rodriguez - plmolano1"/>
    <s v="Luisa Fernanda Aguilar Peña - plaguila2"/>
    <d v="2019-10-01T00:00:00"/>
    <x v="206"/>
    <m/>
  </r>
  <r>
    <s v="Accion_1884"/>
    <s v="Requerir a la interventoría para que realice y actualice los planos de obra y cuenten con el control de versiones correspondiente y evitar que se encuentren en obra planos sin el debido control de versiones"/>
    <s v="Deficiencias en el control de la Información documentada del proceso"/>
    <x v="2"/>
    <x v="0"/>
    <s v="Fabio Luis Ayala Rodriguez - pfayalar1"/>
    <x v="17"/>
    <s v="Hugo Alejandro Morales Montana - phmorale1"/>
    <s v="Habib Leonardo Mejia Rivera - chmejiar1"/>
    <d v="2019-09-01T00:00:00"/>
    <x v="215"/>
    <n v="100"/>
  </r>
  <r>
    <s v="Accion_1885"/>
    <s v="Informar a los profesionales de apoyo a la supervisión de los contratos supervisados en DTC, que en recorrido de obra revisen y requieran al contratista el cumplimiento de esta no conformidad."/>
    <s v="Deficiencias en el control de la Información documentada del proceso"/>
    <x v="2"/>
    <x v="0"/>
    <s v="Fabio Luis Ayala Rodriguez - pfayalar1"/>
    <x v="17"/>
    <s v="Hugo Alejandro Morales Montana - phmorale1"/>
    <s v="Habib Leonardo Mejia Rivera - chmejiar1"/>
    <d v="2019-09-01T00:00:00"/>
    <x v="215"/>
    <n v="100"/>
  </r>
  <r>
    <s v="Accion_1886"/>
    <s v="Solicitar a la interventoría que realice el control y seguimiento a la implementación de la señalización establecida, especialmente en las excavaciones que se realizan y evitar que esta situación se vuelva a presentar"/>
    <s v="Falencias en el control de procesos contratados externamente"/>
    <x v="2"/>
    <x v="0"/>
    <s v="Fabio Luis Ayala Rodriguez - pfayalar1"/>
    <x v="17"/>
    <s v="Hugo Alejandro Morales Montana - phmorale1"/>
    <s v="Habib Leonardo Mejia Rivera - chmejiar1"/>
    <d v="2019-09-01T00:00:00"/>
    <x v="215"/>
    <n v="100"/>
  </r>
  <r>
    <s v="Accion_1887"/>
    <s v="Informar a los profesionales de apoyo a la supervisión de los contratos supervisados en DTC, que en recorrido de obra revisen y requieran al contratista el cumplimiento de esta no conformidad."/>
    <s v="Falencias en el control de procesos contratados externamente."/>
    <x v="2"/>
    <x v="0"/>
    <s v="Fabio Luis Ayala Rodriguez - pfayalar1"/>
    <x v="17"/>
    <s v="Hugo Alejandro Morales Montana - phmorale1"/>
    <s v="Habib Leonardo Mejia Rivera - chmejiar1"/>
    <d v="2019-09-01T00:00:00"/>
    <x v="215"/>
    <n v="100"/>
  </r>
  <r>
    <s v="Accion_1888"/>
    <s v="Evidenciar que el punto ecológico cuente con los lineamientos establecidos en el decreto 1076 de 2015"/>
    <s v="Inadecuada clasificación y manejo de residuos en obra"/>
    <x v="5"/>
    <x v="0"/>
    <s v="Fabio Luis Ayala Rodriguez - pfayalar1"/>
    <x v="17"/>
    <s v="Hugo Alejandro Morales Montana - phmorale1"/>
    <s v="Habib Leonardo Mejia Rivera - chmejiar1"/>
    <d v="2019-09-01T00:00:00"/>
    <x v="215"/>
    <n v="0"/>
  </r>
  <r>
    <s v="Accion_1889"/>
    <s v="Informar a los profesionales de apoyo a la supervisión de los contratos supervisados en DTC, que en recorrido de obra revisen y requieran al contratista el cumplimiento de esta no conformidad."/>
    <s v="Inadecuada clasificación y manejo de residuos en obra"/>
    <x v="2"/>
    <x v="0"/>
    <s v="Fabio Luis Ayala Rodriguez - pfayalar1"/>
    <x v="17"/>
    <s v="Hugo Alejandro Morales Montana - phmorale1"/>
    <s v="Habib Leonardo Mejia Rivera - chmejiar1"/>
    <d v="2019-09-01T00:00:00"/>
    <x v="215"/>
    <n v="100"/>
  </r>
  <r>
    <s v="Accion_1890"/>
    <s v="Modificar el formato de producto no conformes"/>
    <s v="Falta de reporte y tratamiento de salidas no conformes generadas por el proceso."/>
    <x v="0"/>
    <x v="0"/>
    <s v="Fabio Luis Ayala Rodriguez - pfayalar1"/>
    <x v="17"/>
    <s v="Hugo Alejandro Morales Montana - phmorale1"/>
    <s v="Habib Leonardo Mejia Rivera - chmejiar1"/>
    <d v="2019-09-01T00:00:00"/>
    <x v="231"/>
    <n v="100"/>
  </r>
  <r>
    <s v="Accion_1891"/>
    <s v="Analizar los requerimientos asignados a la DTP, con el fin de solicitar ampliación de términos desde el primer día de asignación en lo posible para aquellos que se requiera, mecanismo permitido por la ley 1755 de 2015."/>
    <s v="Ausencia o extemporaneidad en la respuesta al peticionario."/>
    <x v="2"/>
    <x v="0"/>
    <s v="Erika Maria Stipanovic Venegas - pestipan1"/>
    <x v="10"/>
    <s v="Jose Javier Suarez Bernal - pjsuarez2"/>
    <s v="Erika Andrea Prieto Perez - ceprieto1"/>
    <d v="2019-09-09T00:00:00"/>
    <x v="200"/>
    <n v="100"/>
  </r>
  <r>
    <s v="Accion_1892"/>
    <s v="Elaborar y gestionar el envió de un memorando dirigido a la SGJ en el que se solicite apoyo con la priorización en el acompañamiento y tramite de respuesta de derechos de petición y requerimiento de entidades de control a cargo de la DTP."/>
    <s v="Ausencia o extemporaneidad en la respuesta al peticionario."/>
    <x v="2"/>
    <x v="0"/>
    <s v="Erika Maria Stipanovic Venegas - pestipan1"/>
    <x v="10"/>
    <s v="Jose Javier Suarez Bernal - pjsuarez2"/>
    <s v="Erika Andrea Prieto Perez - ceprieto1"/>
    <d v="2019-09-09T00:00:00"/>
    <x v="198"/>
    <n v="100"/>
  </r>
  <r>
    <s v="Accion_1893"/>
    <s v="Realizar una charla de sensibilización acerca de la delegación de firmas y las responsabilidades relacionadas."/>
    <s v="Incumplimiento de las disposiciones sobre delegación de suscripción de peticiones."/>
    <x v="2"/>
    <x v="0"/>
    <s v="Erika Maria Stipanovic Venegas - pestipan1"/>
    <x v="12"/>
    <s v="Lucy Molano Rodriguez - plmolano1"/>
    <s v="Luisa Fernanda Aguilar Peña - plaguila2"/>
    <d v="2019-09-09T00:00:00"/>
    <x v="198"/>
    <n v="100"/>
  </r>
  <r>
    <s v="Accion_1894"/>
    <s v="Socializar la documentación del proceso de Gestión Contractual en el componente de la DTPS."/>
    <s v="Incumplimiento de actividades y políticas de operación en procedimientos del proceso"/>
    <x v="3"/>
    <x v="0"/>
    <s v="Erika Maria Stipanovic Venegas - pestipan1"/>
    <x v="25"/>
    <s v="Ferney Baquero Figueredo - pfbaquer1"/>
    <s v="Clara Puerto Cardoso - pcpuerto1"/>
    <d v="2019-10-07T00:00:00"/>
    <x v="220"/>
    <m/>
  </r>
  <r>
    <s v="Accion_1895"/>
    <s v="Elaborar cuadro de seguimiento y control de los tiempos de elaboración de los contratos nuevos y modificaciones contractuales"/>
    <s v="Materilización de riesgos no reportado e inexistencia de Plan de mejoramiento asociado"/>
    <x v="3"/>
    <x v="0"/>
    <s v="Erika Maria Stipanovic Venegas - pestipan1"/>
    <x v="6"/>
    <s v="Carlos Alberto Lopez Torres - tppclopezt1"/>
    <s v="Johana Paola Lamilla Sanchez - cjlamill1"/>
    <d v="2019-10-07T00:00:00"/>
    <x v="220"/>
    <m/>
  </r>
  <r>
    <s v="Accion_1896"/>
    <s v="Socializar la documentación actualizada del procedimiento PR-GC-06, Versión 7 y el instructivo IN-GC-03, Versión 3"/>
    <s v="No toma de acciones correctivas por incumplimiento en indicadores"/>
    <x v="3"/>
    <x v="0"/>
    <s v="Erika Maria Stipanovic Venegas - pestipan1"/>
    <x v="6"/>
    <s v="Carlos Alberto Lopez Torres - tppclopezt1"/>
    <s v="Johana Paola Lamilla Sanchez - cjlamill1"/>
    <d v="2019-10-01T00:00:00"/>
    <x v="220"/>
    <n v="0"/>
  </r>
  <r>
    <s v="Accion_1897"/>
    <s v="Identificar los equipos de las personas que manejan información de tipo pública clasificada y pública reservada para aplicar los lineamientos establecidos por la STRT."/>
    <s v="No se evidencia un adecuado control en el manejo de medios extraíbles al realizar una inspección se encuentra que los puertos USB están habilitados en todas las estaciones de la organización"/>
    <x v="2"/>
    <x v="0"/>
    <s v="Wilson Guillermo Herrera Reyes - pwherrer1"/>
    <x v="1"/>
    <s v="Leydy Yohana Pineda Afanador - plpineda2"/>
    <s v="Jose Ricardo Zarate Garcia - cjzarate1"/>
    <d v="2019-09-30T00:00:00"/>
    <x v="232"/>
    <n v="100"/>
  </r>
  <r>
    <s v="Accion_1898"/>
    <s v="Socializar la política de bloqueo de puertos USB."/>
    <s v="No se evidencia un adecuado control en el manejo de medios extraíbles al realizar una inspección se encuentra que los puertos USB están habilitados en todas las estaciones de la organización"/>
    <x v="2"/>
    <x v="0"/>
    <s v="Wilson Guillermo Herrera Reyes - pwherrer1"/>
    <x v="1"/>
    <s v="Leydy Yohana Pineda Afanador - plpineda2"/>
    <s v="Jose Ricardo Zarate Garcia - cjzarate1"/>
    <d v="2019-09-25T00:00:00"/>
    <x v="233"/>
    <n v="100"/>
  </r>
  <r>
    <s v="Accion_1899"/>
    <s v="Implementar el bloqueo de puertos USB al listado de equipos identificados."/>
    <s v="No se evidencia un adecuado control en el manejo de medios extraíbles al realizar una inspección se encuentra que los puertos USB están habilitados en todas las estaciones de la organización"/>
    <x v="2"/>
    <x v="0"/>
    <s v="Wilson Guillermo Herrera Reyes - pwherrer1"/>
    <x v="1"/>
    <s v="Leydy Yohana Pineda Afanador - plpineda2"/>
    <s v="Mario Andres Carvajal Avila - cmcarvaj3"/>
    <d v="2019-10-15T00:00:00"/>
    <x v="234"/>
    <n v="100"/>
  </r>
  <r>
    <s v="Accion_1900"/>
    <s v="Monitorear los dispositivos con puertos USB bloqueados."/>
    <s v="No se evidencia un adecuado control en el manejo de medios extraíbles al realizar una inspección se encuentra que los puertos USB están habilitados en todas las estaciones de la organización"/>
    <x v="2"/>
    <x v="0"/>
    <s v="Wilson Guillermo Herrera Reyes - pwherrer1"/>
    <x v="1"/>
    <s v="Leydy Yohana Pineda Afanador - plpineda2"/>
    <s v="Mario Andres Carvajal Avila - cmcarvaj3"/>
    <d v="2019-10-21T00:00:00"/>
    <x v="235"/>
    <n v="100"/>
  </r>
  <r>
    <s v="Accion_1901"/>
    <s v="Adecuar el centro de cableado del piso 4 de la sede calle 20 para que cumpla con las condiciones ambientales y de infraestructura requeridas."/>
    <s v="No se evidencia controles en el centro de cableado del piso 5 de la oficina Calle 20 No. 9 se identifican equipos dedicados a garantizar la continuidad del servicio web de la entidad no se encuentra una adecuada protección para tratar riesgos y peligros a"/>
    <x v="3"/>
    <x v="0"/>
    <s v="Wilson Guillermo Herrera Reyes - pwherrer1"/>
    <x v="1"/>
    <s v="Leydy Yohana Pineda Afanador - plpineda2"/>
    <s v="Luz Marina Moncada Santiago - clmoncad1"/>
    <d v="2019-09-23T00:00:00"/>
    <x v="209"/>
    <m/>
  </r>
  <r>
    <s v="Accion_1902"/>
    <s v="Realizar una sesión de sensibilización sobre la aplicación de las políticas de desarrollo seguro al personal que desarrolla software en el área."/>
    <s v="No se evidencia conocimiento de política de desarrollo seguro por parte de los integrantes de la subdirección de tecnologías de la información"/>
    <x v="2"/>
    <x v="0"/>
    <s v="Wilson Guillermo Herrera Reyes - pwherrer1"/>
    <x v="1"/>
    <s v="Leydy Yohana Pineda Afanador - plpineda2"/>
    <s v="Julio Andres Medina Guerrero - cjmedina1"/>
    <d v="2019-09-30T00:00:00"/>
    <x v="233"/>
    <n v="100"/>
  </r>
  <r>
    <s v="Accion_1903"/>
    <s v="Elaborar borrador con actualización del instructivo INTI10 REALIZACION DE PRUEBAS A LOS DESARROLLOS DE SOFTWARE 1.0&quot; y del formato acuerdo de confidencialidad &quot;FOTI04 ACUERDO DE CONFIDENCIALIDAD CON TERCEROS V1.0.docx&quot;"/>
    <s v="No se evidencia la utilización de mecanismos para proteger datos de prueba como la seudonimización, enmascaramiento, datos falsos, borrado, etc."/>
    <x v="2"/>
    <x v="0"/>
    <s v="Wilson Guillermo Herrera Reyes - pwherrer1"/>
    <x v="1"/>
    <s v="Leydy Yohana Pineda Afanador - plpineda2"/>
    <s v="Luis Fernando Quintero Ospina - clquinte2"/>
    <d v="2019-09-23T00:00:00"/>
    <x v="236"/>
    <n v="100"/>
  </r>
  <r>
    <s v="Accion_1904"/>
    <s v="Informar a los proveedores de software que a partir de la fecha, los datos de prueba que sean solicitados al IDU serán entregados cifrados."/>
    <s v="No se evidencia la utilización de mecanismos para proteger datos de prueba como la seudonimización, enmascaramiento, datos falsos, borrado, etc."/>
    <x v="2"/>
    <x v="0"/>
    <s v="Wilson Guillermo Herrera Reyes - pwherrer1"/>
    <x v="1"/>
    <s v="Leydy Yohana Pineda Afanador - plpineda2"/>
    <s v="Leonardo Mayorga Fajardo - plmayorg1"/>
    <d v="2019-09-30T00:00:00"/>
    <x v="234"/>
    <n v="100"/>
  </r>
  <r>
    <s v="Accion_1905"/>
    <s v="Elaborar y adoptar resolución sobre roles y responsabilidades."/>
    <s v="No se evidencian Roles y responsabilidades de seguridad de la información para todos los empleados, el Instituto de Desarrollo Urbano"/>
    <x v="2"/>
    <x v="0"/>
    <s v="Wilson Guillermo Herrera Reyes - pwherrer1"/>
    <x v="1"/>
    <s v="Leydy Yohana Pineda Afanador - plpineda2"/>
    <s v="Hector Andres Mafla Trujillo - phmaflat1"/>
    <d v="2019-09-23T00:00:00"/>
    <x v="237"/>
    <n v="100"/>
  </r>
  <r>
    <s v="Accion_1906"/>
    <s v="Enviar solicitud a la Oficina Asesora de Planeación para ajustar las funciones del Comité Institucional de Gestión y Desempeño, en su &quot;Dimensión Gestión con Valores para el Resultado&quot; en particular las relacionadas con seguridad digital."/>
    <s v="No se evidencian Roles y responsabilidades de seguridad de la información para todos los empleados, el Instituto de Desarrollo Urbano"/>
    <x v="2"/>
    <x v="0"/>
    <s v="Wilson Guillermo Herrera Reyes - pwherrer1"/>
    <x v="1"/>
    <s v="Leydy Yohana Pineda Afanador - plpineda2"/>
    <s v="Hector Andres Mafla Trujillo - phmaflat1"/>
    <d v="2019-09-30T00:00:00"/>
    <x v="234"/>
    <n v="100"/>
  </r>
  <r>
    <s v="Accion_1907"/>
    <s v="Aplicar criterios de seguridad de la información en los proyectos de inversión del Instituto."/>
    <s v="No se identifican y abordan los riesgos de la información y los requisitos de seguridad en todas las etapas de todos los proyectos, incluidos todos los tipos de proyectos relacionados con la información."/>
    <x v="3"/>
    <x v="0"/>
    <s v="Wilson Guillermo Herrera Reyes - pwherrer1"/>
    <x v="1"/>
    <s v="Leydy Yohana Pineda Afanador - plpineda2"/>
    <s v="Hector Andres Mafla Trujillo - phmaflat1"/>
    <d v="2019-10-07T00:00:00"/>
    <x v="209"/>
    <m/>
  </r>
  <r>
    <s v="Accion_1908"/>
    <s v="Realizar backups periódicos."/>
    <s v="Riesgo Materializado indisponibilidad de servicios de TI, con fecha de corte marzo de 2019."/>
    <x v="3"/>
    <x v="0"/>
    <s v="Wilson Guillermo Herrera Reyes - pwherrer1"/>
    <x v="1"/>
    <s v="Leydy Yohana Pineda Afanador - plpineda2"/>
    <s v="Raul Augusto Rodriguez Olaya - prrodrig1"/>
    <d v="2019-10-07T00:00:00"/>
    <x v="220"/>
    <n v="0"/>
  </r>
  <r>
    <s v="Accion_1909"/>
    <s v="Cambiar la configuración del F5"/>
    <s v="Riesgo Materializado indisponibilidad de servicios de TI, con fecha de corte marzo de 2019."/>
    <x v="2"/>
    <x v="0"/>
    <s v="Wilson Guillermo Herrera Reyes - pwherrer1"/>
    <x v="1"/>
    <s v="Leydy Yohana Pineda Afanador - plpineda2"/>
    <s v="Luz Marina Moncada Santiago - clmoncad1"/>
    <d v="2019-10-07T00:00:00"/>
    <x v="238"/>
    <n v="100"/>
  </r>
  <r>
    <s v="Accion_1910"/>
    <s v="Divulgación y sensibilización de la matriz de riesgos del proceso"/>
    <s v="Incumplimiento de los acuerdos de nivel de servicios en los términos pactados, con fecha de corte del mes de agosto de 2019."/>
    <x v="2"/>
    <x v="0"/>
    <s v="Wilson Guillermo Herrera Reyes - pwherrer1"/>
    <x v="1"/>
    <s v="Leydy Yohana Pineda Afanador - plpineda2"/>
    <s v="Hector Pulido Moreno - phpulido1"/>
    <d v="2019-09-25T00:00:00"/>
    <x v="208"/>
    <n v="100"/>
  </r>
  <r>
    <s v="Accion_1911"/>
    <s v="Sensibilización en el manejo de ARANDA."/>
    <s v="Incumplimiento de los acuerdos de nivel de servicios en los términos pactados, con fecha de corte del mes de agosto de 2019."/>
    <x v="2"/>
    <x v="0"/>
    <s v="Wilson Guillermo Herrera Reyes - pwherrer1"/>
    <x v="1"/>
    <s v="Leydy Yohana Pineda Afanador - plpineda2"/>
    <s v="Julio Andres Medina Guerrero - cjmedina1"/>
    <d v="2019-09-25T00:00:00"/>
    <x v="208"/>
    <n v="100"/>
  </r>
  <r>
    <s v="Accion_1912"/>
    <s v="Configurar notificaciones de asignación y avance en ARANDA."/>
    <s v="Incumplimiento de los acuerdos de nivel de servicios en los términos pactados, con fecha de corte del mes de agosto de 2019."/>
    <x v="2"/>
    <x v="0"/>
    <s v="Wilson Guillermo Herrera Reyes - pwherrer1"/>
    <x v="1"/>
    <s v="Leydy Yohana Pineda Afanador - plpineda2"/>
    <s v="Hector Pulido Moreno - phpulido1"/>
    <d v="2019-09-25T00:00:00"/>
    <x v="208"/>
    <n v="100"/>
  </r>
  <r>
    <s v="Accion_1913"/>
    <s v="Actualizar los formatos de solicitud de requerimientos de aplicaciones y aceptación de pruebas realizadas a las aplicaciones desarrolladas (FOTI06 y FOTI16) respectivamente."/>
    <s v="Mejorar aspectos de seguridad en los nuevos requerimientos de desarrollo de software."/>
    <x v="2"/>
    <x v="0"/>
    <s v="Wilson Guillermo Herrera Reyes - pwherrer1"/>
    <x v="1"/>
    <s v="Leydy Yohana Pineda Afanador - plpineda2"/>
    <s v="Luis Albeiro Cortes Castiblanco - clcortes2"/>
    <d v="2019-10-10T00:00:00"/>
    <x v="228"/>
    <n v="100"/>
  </r>
  <r>
    <s v="Accion_1914"/>
    <s v="Solicitar al proveedor del servicio de correo electrónico crear reglas y/o políticas para el uso del correo en dispositivos móviles."/>
    <s v="Evitar la fuga de información institucional a través de dispositivos móviles."/>
    <x v="2"/>
    <x v="0"/>
    <s v="Wilson Guillermo Herrera Reyes - pwherrer1"/>
    <x v="1"/>
    <s v="Leydy Yohana Pineda Afanador - plpineda2"/>
    <s v="Esperanza Valencia Certuche - pevalenc1"/>
    <d v="2019-09-23T00:00:00"/>
    <x v="228"/>
    <n v="100"/>
  </r>
  <r>
    <s v="Accion_1915"/>
    <s v="Definir y establecer la metodología de madurez para los controles."/>
    <s v="Definir la metodología para medir el nivel de madurez de los controles."/>
    <x v="2"/>
    <x v="0"/>
    <s v="Wilson Guillermo Herrera Reyes - pwherrer1"/>
    <x v="1"/>
    <s v="Leydy Yohana Pineda Afanador - plpineda2"/>
    <s v="Hector Andres Mafla Trujillo - phmaflat1"/>
    <d v="2019-10-01T00:00:00"/>
    <x v="237"/>
    <n v="100"/>
  </r>
  <r>
    <s v="Accion_1916"/>
    <s v="Implementar la metodología de nivel de madurez para los controles."/>
    <s v="Definir la metodología para medir el nivel de madurez de los controles."/>
    <x v="2"/>
    <x v="0"/>
    <s v="Wilson Guillermo Herrera Reyes - pwherrer1"/>
    <x v="1"/>
    <s v="Leydy Yohana Pineda Afanador - plpineda2"/>
    <s v="Hector Andres Mafla Trujillo - phmaflat1"/>
    <d v="2019-12-02T00:00:00"/>
    <x v="222"/>
    <n v="100"/>
  </r>
  <r>
    <s v="Accion_1917"/>
    <s v="Realizar una revisión y actualización del modelo de operación de la Entidad."/>
    <s v="Modelo de operación de la Entidad"/>
    <x v="3"/>
    <x v="0"/>
    <s v="Yully Maritza Montenegro Suarez - cymonten1"/>
    <x v="2"/>
    <s v="Isauro Cabrera Vega - picabrer1"/>
    <s v="Paula Andrea Perez Arevalo - cppereza1"/>
    <d v="2019-10-11T00:00:00"/>
    <x v="220"/>
    <m/>
  </r>
  <r>
    <s v="Accion_1918"/>
    <s v="Actualizar la presentación de la entidad disponible en la plataforma LMS de IDU."/>
    <s v="Impactos para la gestión del conocimiento"/>
    <x v="3"/>
    <x v="0"/>
    <s v="Yully Maritza Montenegro Suarez - cymonten1"/>
    <x v="2"/>
    <s v="Isauro Cabrera Vega - picabrer1"/>
    <s v="Paula Andrea Perez Arevalo - cppereza1"/>
    <d v="2019-10-11T00:00:00"/>
    <x v="220"/>
    <m/>
  </r>
  <r>
    <s v="Accion_1919"/>
    <s v="Generar un actividad de sensibilización a cada uno de los facilitadores MIPG - SIG, respecto a la importancia de la formulación de oportunidades de mejora para mejorar el desempeño del SIG, de manera que esta información sea replicada en las diferentes áreas y se motive la formulación de este tipo de acciones"/>
    <s v="Fortalecimiento de capacidades institucionales"/>
    <x v="3"/>
    <x v="0"/>
    <s v="Yully Maritza Montenegro Suarez - cymonten1"/>
    <x v="2"/>
    <s v="Isauro Cabrera Vega - picabrer1"/>
    <s v="Paula Andrea Perez Arevalo - cppereza1"/>
    <d v="2019-10-11T00:00:00"/>
    <x v="214"/>
    <m/>
  </r>
  <r>
    <s v="Accion_1920"/>
    <s v="Realizar una capacitación en Six Sigma a la Gente IDU."/>
    <s v="Fortalecimiento de capacidades institucionales"/>
    <x v="3"/>
    <x v="0"/>
    <s v="Yully Maritza Montenegro Suarez - cymonten1"/>
    <x v="2"/>
    <s v="Isauro Cabrera Vega - picabrer1"/>
    <s v="Paula Andrea Perez Arevalo - cppereza1"/>
    <d v="2019-10-11T00:00:00"/>
    <x v="220"/>
    <m/>
  </r>
  <r>
    <s v="Accion_1921"/>
    <s v="Generar comunicación a las áreas que han presentado incumplimientos a los términos de respuesta a los requerimientos ciudadanos, de acuerdo a las estadísticas remitidas por la OTC, con el fin de solicitar se informe el porqué de dichos incumplimientos y donde se solicite la formulación de un plan de mejoramiento, con el fin de lograr la disminución del porcentaje de respuestas extemporáneas."/>
    <s v="Incumplimientos en los términos legales de respuesta a requerimientos ciudadanos."/>
    <x v="2"/>
    <x v="0"/>
    <s v="Yully Maritza Montenegro Suarez - cymonten1"/>
    <x v="2"/>
    <s v="Isauro Cabrera Vega - picabrer1"/>
    <s v="Paula Andrea Perez Arevalo - cppereza1"/>
    <d v="2019-10-11T00:00:00"/>
    <x v="187"/>
    <n v="100"/>
  </r>
  <r>
    <s v="Accion_1922"/>
    <s v="Solicitar al contratista que imprima y deje disponibles en la bodega de almacenamiento(sede calle 20) las hojas de seguridad del alcohol industrial, sellador y removedor de ceras y sellador"/>
    <s v="Se evidenciaron fallas en el control operacional sobre las actividades de Aseo y Cafetería y mantenimiento infraestructura."/>
    <x v="2"/>
    <x v="0"/>
    <s v="Yully Maritza Montenegro Suarez - cymonten1"/>
    <x v="0"/>
    <s v="Martha Alvarez Escobar - pmalvare1"/>
    <s v="Jhoan Estiven Matallana Torres - cjmatall1"/>
    <d v="2019-10-04T00:00:00"/>
    <x v="239"/>
    <n v="100"/>
  </r>
  <r>
    <s v="Accion_1923"/>
    <s v="Elaborar y formalizar una lista de chequeo para verificar los requisitos SST en contratos de Outsourcing"/>
    <s v="Se evidenciaron fallas en el control operacional sobre las actividades de Aseo y Cafetería y mantenimiento infraestructura."/>
    <x v="2"/>
    <x v="0"/>
    <s v="Yully Maritza Montenegro Suarez - cymonten1"/>
    <x v="0"/>
    <s v="Martha Alvarez Escobar - pmalvare1"/>
    <s v="Jhoan Estiven Matallana Torres - cjmatall1"/>
    <d v="2019-10-04T00:00:00"/>
    <x v="230"/>
    <n v="100"/>
  </r>
  <r>
    <s v="Accion_1924"/>
    <s v="Requerir al contratista para que cuente con las hojas de seguridad en los sitios de almacenamiento, verifique la permanencia de las hojas de seguridad y sensibilice sobre su uso e importancia a su personal"/>
    <s v="Se evidenciaron fallas en el control operacional sobre las actividades de Aseo y Cafetería y mantenimiento infraestructura."/>
    <x v="2"/>
    <x v="0"/>
    <s v="Yully Maritza Montenegro Suarez - cymonten1"/>
    <x v="0"/>
    <s v="Martha Alvarez Escobar - pmalvare1"/>
    <s v="Jhoan Estiven Matallana Torres - cjmatall1"/>
    <d v="2019-10-04T00:00:00"/>
    <x v="240"/>
    <n v="100"/>
  </r>
  <r>
    <s v="Accion_1925"/>
    <s v="Solicitar un concepto jurídico sobre la viabilidad de planter unos términos en el contrato que permitan al IDU ejercer directamente las actividades de mantenimiento y mejora en el edificio de la calle 20."/>
    <s v="Se evidenciaron fallas en el control operacional sobre las actividades de Aseo y Cafetería y mantenimiento infraestructura."/>
    <x v="2"/>
    <x v="0"/>
    <s v="Yully Maritza Montenegro Suarez - cymonten1"/>
    <x v="0"/>
    <s v="Martha Alvarez Escobar - pmalvare1"/>
    <s v="Jhoan Estiven Matallana Torres - cjmatall1"/>
    <d v="2019-10-11T00:00:00"/>
    <x v="237"/>
    <n v="100"/>
  </r>
  <r>
    <s v="Accion_1926"/>
    <s v="Elaborar y formalizar una lista de chequeo para verificar los requisitos SST en contratos de Outsourcing"/>
    <s v="Se evidenciaron fallas en el control operacional sobre las actividades de Aseo y Cafetería y mantenimiento infraestructura."/>
    <x v="2"/>
    <x v="0"/>
    <s v="Yully Maritza Montenegro Suarez - cymonten1"/>
    <x v="0"/>
    <s v="Martha Alvarez Escobar - pmalvare1"/>
    <s v="Jhoan Estiven Matallana Torres - cjmatall1"/>
    <d v="2019-10-04T00:00:00"/>
    <x v="230"/>
    <n v="100"/>
  </r>
  <r>
    <s v="Accion_1927"/>
    <s v="Disponer de las cajas de archivo de la sede calle 20 del piso 3 de la Dirección Técnica de Gestión Judicial"/>
    <s v="Se evidenciaron fallas en el control operacional sobre las actividades de Aseo y Cafetería y mantenimiento infraestructura."/>
    <x v="2"/>
    <x v="0"/>
    <s v="Yully Maritza Montenegro Suarez - cymonten1"/>
    <x v="0"/>
    <s v="Martha Alvarez Escobar - pmalvare1"/>
    <s v="Jhoan Estiven Matallana Torres - cjmatall1"/>
    <d v="2019-10-04T00:00:00"/>
    <x v="239"/>
    <n v="100"/>
  </r>
  <r>
    <s v="Accion_1928"/>
    <s v="Realizar un concurso para interiorizar los elementos básicos de la Circular 18 de 2017, mediante actividad pedagógica, en la sedes calle 22 y calle 20"/>
    <s v="Se evidenciaron fallas en el control operacional sobre las actividades de Aseo y Cafetería y mantenimiento infraestructura."/>
    <x v="2"/>
    <x v="0"/>
    <s v="Yully Maritza Montenegro Suarez - cymonten1"/>
    <x v="5"/>
    <s v="Paula Tatiana Arenas Gonzalez - pparenas1"/>
    <s v="Rosa Yadira Montenegro Lancheros - prmonten2"/>
    <d v="2019-10-04T00:00:00"/>
    <x v="237"/>
    <n v="100"/>
  </r>
  <r>
    <s v="Accion_1929"/>
    <s v="Instalar gabinete en la Dirección Técnica de Gestión Judicial"/>
    <s v="Se evidenciaron fallas en el control operacional sobre las actividades de Aseo y Cafetería y mantenimiento infraestructura."/>
    <x v="2"/>
    <x v="0"/>
    <s v="Yully Maritza Montenegro Suarez - cymonten1"/>
    <x v="0"/>
    <s v="Martha Alvarez Escobar - pmalvare1"/>
    <s v="Jhoan Estiven Matallana Torres - cjmatall1"/>
    <d v="2019-10-11T00:00:00"/>
    <x v="237"/>
    <n v="100"/>
  </r>
  <r>
    <s v="Accion_1930"/>
    <s v="Ajustar el Plan Estratégico de Seguridad Vial PL-RF-01, para incluir los controles de reporte y consulta de zonas con señalización deficiente, obras, vías defectuosas, accidentes de tránsito, entre otras novedades, que permitan fortalecer el lineamiento de rutas seguras y reportes de zonas en la ciudad, con mayor accidentalidad entregado por la Secretaria de Movilidad."/>
    <s v="Se evidenciaron incumplimientos en la aplicación del PL-RF-01 Plan Estratégico de Seguridad Vial (PESV) V.2 de 2019-05-13"/>
    <x v="3"/>
    <x v="0"/>
    <s v="Yully Maritza Montenegro Suarez - cymonten1"/>
    <x v="0"/>
    <s v="Martha Alvarez Escobar - pmalvare1"/>
    <s v="Jhoan Estiven Matallana Torres - cjmatall1"/>
    <d v="2019-11-10T00:00:00"/>
    <x v="213"/>
    <m/>
  </r>
  <r>
    <s v="Accion_1931"/>
    <s v="Sensibilizar a los conductores sobre el reporte y consulta de las zonas con señalización deficiente, obras, vías defectuosas, accidentes de tránsito entre otras novedades en su ruta."/>
    <s v="Se evidenciaron incumplimientos en la aplicación del PL-RF-01 Plan Estratégico de Seguridad Vial (PESV) V.2 de 2019-05-13"/>
    <x v="3"/>
    <x v="0"/>
    <s v="Yully Maritza Montenegro Suarez - cymonten1"/>
    <x v="0"/>
    <s v="Martha Alvarez Escobar - pmalvare1"/>
    <s v="Jhoan Estiven Matallana Torres - cjmatall1"/>
    <d v="2020-03-03T00:00:00"/>
    <x v="220"/>
    <m/>
  </r>
  <r>
    <s v="Accion_1932"/>
    <s v="Solicitar a la Secretaria de Movilidad, información sobre los principales puntos de accidentalidad en la ciudad para socializarla con los conductores del parque automotor."/>
    <s v="Se evidenciaron incumplimientos en la aplicación del PL-RF-01 Plan Estratégico de Seguridad Vial (PESV) V.2 de 2019-05-13"/>
    <x v="3"/>
    <x v="0"/>
    <s v="Yully Maritza Montenegro Suarez - cymonten1"/>
    <x v="0"/>
    <s v="Martha Alvarez Escobar - pmalvare1"/>
    <s v="Jhoan Estiven Matallana Torres - cjmatall1"/>
    <d v="2019-10-11T00:00:00"/>
    <x v="213"/>
    <m/>
  </r>
  <r>
    <s v="Accion_1933"/>
    <s v="Programar y realizar los exámenes psicosensométricos a los dos conductores de planta"/>
    <s v="Se evidenciaron incumplimientos en la aplicación del PL-RF-01 Plan Estratégico de Seguridad Vial (PESV) V.2 de 2019-05-13."/>
    <x v="2"/>
    <x v="0"/>
    <s v="Yully Maritza Montenegro Suarez - cymonten1"/>
    <x v="5"/>
    <s v="Paula Tatiana Arenas Gonzalez - pparenas1"/>
    <s v="Rosa Yadira Montenegro Lancheros - prmonten2"/>
    <d v="2019-10-04T00:00:00"/>
    <x v="239"/>
    <n v="100"/>
  </r>
  <r>
    <s v="Accion_1934"/>
    <s v="Requerir al conductor contratista para que se realice el examen psicosensométricos en un tiempo inferior a dos meses"/>
    <s v="Se evidenciaron incumplimientos en la aplicación del PL-RF-01 Plan Estratégico de Seguridad Vial (PESV) V.2 de 2019-05-13."/>
    <x v="0"/>
    <x v="0"/>
    <s v="Yully Maritza Montenegro Suarez - cymonten1"/>
    <x v="0"/>
    <s v="Martha Alvarez Escobar - pmalvare1"/>
    <s v="Jhoan Estiven Matallana Torres - cjmatall1"/>
    <d v="2019-10-04T00:00:00"/>
    <x v="232"/>
    <n v="100"/>
  </r>
  <r>
    <s v="Accion_1935"/>
    <s v="Remitir memorando para que la jefe de la dependencia realice la sensibilización con el grupo de conductores respecto de la práctica de los exámenes médicos ocupacionales y con la recomendación de incluir un compromiso dentro de la evaluación de desempeño asociado con la oportunidad de la realización de los exámenes."/>
    <s v="Se evidenciaron incumplimientos en la aplicación del PL-RF-01 Plan Estratégico de Seguridad Vial (PESV) V.2 de 2019-05-13."/>
    <x v="2"/>
    <x v="0"/>
    <s v="Yully Maritza Montenegro Suarez - cymonten1"/>
    <x v="5"/>
    <s v="Paula Tatiana Arenas Gonzalez - pparenas1"/>
    <s v="Rosa Yadira Montenegro Lancheros - prmonten2"/>
    <d v="2019-10-04T00:00:00"/>
    <x v="239"/>
    <n v="100"/>
  </r>
  <r>
    <s v="Accion_1936"/>
    <s v="Incluir como partes interesadas al IDIGER, Secretaria de Hacienda y Colombia Compra Eficiente"/>
    <s v="En el listado de partes interesadas incluir “otros” como los organismos de emergencia y otros aliados estratégicos identificando sus necesidades y expectativas y los riesgos asociados bien por incumplimiento o por no contar con ellos en eventos de crisis."/>
    <x v="2"/>
    <x v="0"/>
    <s v="Fernando Garavito Guerra - pfgaravi1"/>
    <x v="30"/>
    <s v="Paula Tatiana Arenas Gonzalez - tppparenas1"/>
    <s v="Martha Hernandez Arango - cmhernan7"/>
    <d v="2019-10-02T00:00:00"/>
    <x v="216"/>
    <n v="100"/>
  </r>
  <r>
    <s v="Accion_1937"/>
    <s v="Planear la sostenibilidad del SGCN"/>
    <s v="Especificar los recursos para cada sistema de gestión implementado de manera independiente y en particular al SGCN."/>
    <x v="2"/>
    <x v="0"/>
    <s v="Fernando Garavito Guerra - pfgaravi1"/>
    <x v="30"/>
    <s v="Paula Tatiana Arenas Gonzalez - tppparenas1"/>
    <s v="Martha Hernandez Arango - cmhernan7"/>
    <d v="2019-10-02T00:00:00"/>
    <x v="190"/>
    <n v="100"/>
  </r>
  <r>
    <s v="Accion_1938"/>
    <s v="Parametrizar el software ARANDA con la clasificación de criterios que identifican los incidentes de continuidad."/>
    <s v="Incluir los incidentes tipo operativo en la herramienta ARANDA con el fin de poder hacer su escalamiento, análisis y trazabilidad. Se evidencio la existencia de formatos y procedimientos para la gestión de incidentes de Continuidad, pero solamente los de"/>
    <x v="2"/>
    <x v="0"/>
    <s v="Fernando Garavito Guerra - pfgaravi1"/>
    <x v="30"/>
    <s v="Paula Tatiana Arenas Gonzalez - tppparenas1"/>
    <s v="Jhon Henry Cueca Malagon - cjcuecam1"/>
    <d v="2019-10-02T00:00:00"/>
    <x v="216"/>
    <n v="100"/>
  </r>
  <r>
    <s v="Accion_1939"/>
    <s v="Incluir como parte del formato de planeación de las pruebas, la gestión de riesgos asociados al ejercicio"/>
    <s v="Relacionar de manera específica los riesgos asociados a cada ejercicio o prueba programada junto con las posibles medidas de mitigación."/>
    <x v="2"/>
    <x v="0"/>
    <s v="Fernando Garavito Guerra - pfgaravi1"/>
    <x v="30"/>
    <s v="Paula Tatiana Arenas Gonzalez - tppparenas1"/>
    <s v="Martha Hernandez Arango - cmhernan7"/>
    <d v="2019-10-02T00:00:00"/>
    <x v="200"/>
    <n v="100"/>
  </r>
  <r>
    <s v="Accion_1940"/>
    <s v="Construir un indicador de medición de los tiempos de recuperación resultado de los ejercicios"/>
    <s v="Implementar un indicador de rotación de personal en los Equipos de Recuperación y otros indicadores relacionados con el BIA y el RA. En el “Tablero de control SIG” se muestran algunos de los indicadores o PKI definidos para medir y evaluar el desempeño de"/>
    <x v="2"/>
    <x v="0"/>
    <s v="Fernando Garavito Guerra - pfgaravi1"/>
    <x v="30"/>
    <s v="Paula Tatiana Arenas Gonzalez - tppparenas1"/>
    <s v="Martha Hernandez Arango - cmhernan7"/>
    <d v="2019-10-02T00:00:00"/>
    <x v="190"/>
    <n v="100"/>
  </r>
  <r>
    <s v="Accion_1941"/>
    <s v="Realizar sesiones con los representantes de cada proceso critico para identificar la documentación de origen externo que debe ser controlada."/>
    <s v="Control de la información de origen externo necesaria para la planificación y operación del SGCN"/>
    <x v="2"/>
    <x v="0"/>
    <s v="Fernando Garavito Guerra - pfgaravi1"/>
    <x v="30"/>
    <s v="Paula Tatiana Arenas Gonzalez - tppparenas1"/>
    <s v="Martha Hernandez Arango - cmhernan7"/>
    <d v="2019-10-08T00:00:00"/>
    <x v="215"/>
    <n v="100"/>
  </r>
  <r>
    <s v="Accion_1942"/>
    <s v="Elaborar el listado de documentos controlados de uso externo, en el que este definido, el documento controlado, responsable del documento, ubicación, cambios presentados, versión. SUE: Información documentada en OPENERP"/>
    <s v="Control de la información de origen externo necesaria para la planificación y operación del SGCN:"/>
    <x v="2"/>
    <x v="0"/>
    <s v="Fernando Garavito Guerra - pfgaravi1"/>
    <x v="30"/>
    <s v="Paula Tatiana Arenas Gonzalez - tppparenas1"/>
    <s v="Martha Hernandez Arango - cmhernan7"/>
    <d v="2019-10-08T00:00:00"/>
    <x v="215"/>
    <n v="100"/>
  </r>
  <r>
    <s v="Accion_1943"/>
    <s v="Generar el directorio actualizado con el numero de extensiones telefónicas y las posiciones de los puestos de trabajo, estará en una carpeta DRP que se instalará en todos los puestos de trabajo asignados en el sitio de trabajo alterno."/>
    <s v="En la prueba no se fue informada la extensión y puesto de trabajo del grupo de mesa de ayuda."/>
    <x v="3"/>
    <x v="0"/>
    <s v="Fernando Garavito Guerra - pfgaravi1"/>
    <x v="0"/>
    <s v="Martha Alvarez Escobar - pmalvare1"/>
    <s v="Jhoan Estiven Matallana Torres - cjmatall1"/>
    <d v="2019-09-06T00:00:00"/>
    <x v="241"/>
    <m/>
  </r>
  <r>
    <s v="Accion_1944"/>
    <s v="Realizar BIA cualitativo e Implementar las estrategias de continuidad para los trámites identificados como críticos"/>
    <s v="Desde el proceso de gestión documental se identifica que se deben involucrar las áreas responsables de dar respuesta a ciertos trámites"/>
    <x v="2"/>
    <x v="0"/>
    <s v="Fernando Garavito Guerra - pfgaravi1"/>
    <x v="30"/>
    <s v="Paula Tatiana Arenas Gonzalez - tppparenas1"/>
    <s v="Martha Hernandez Arango - cmhernan7"/>
    <d v="2019-10-14T00:00:00"/>
    <x v="242"/>
    <n v="100"/>
  </r>
  <r>
    <s v="Accion_1945"/>
    <s v="Documentar el plan de continuidad del negocio"/>
    <s v="Desde el proceso de gestión documental se identifica que se deben involucrar las áreas responsables de dar respuesta a ciertos trámites"/>
    <x v="2"/>
    <x v="0"/>
    <s v="Fernando Garavito Guerra - pfgaravi1"/>
    <x v="30"/>
    <s v="Paula Tatiana Arenas Gonzalez - tppparenas1"/>
    <s v="Martha Hernandez Arango - cmhernan7"/>
    <d v="2019-10-28T00:00:00"/>
    <x v="242"/>
    <n v="100"/>
  </r>
  <r>
    <s v="Accion_1946"/>
    <s v="Realizar capacitación y entrenamiento en continuidad del negocio a la gente IDU que hacen parte de la atención de tramites críticos"/>
    <s v="Desde el proceso de gestión documental se identifica que se deben involucrar las áreas responsables de dar respuesta a ciertos trámites"/>
    <x v="2"/>
    <x v="0"/>
    <s v="Fernando Garavito Guerra - pfgaravi1"/>
    <x v="30"/>
    <s v="Paula Tatiana Arenas Gonzalez - tppparenas1"/>
    <s v="Martha Hernandez Arango - cmhernan7"/>
    <d v="2019-09-03T00:00:00"/>
    <x v="242"/>
    <n v="100"/>
  </r>
  <r>
    <s v="Accion_1947"/>
    <s v="Realizar ejercicios y pruebas"/>
    <s v="Desde el proceso de gestión documental se identifica que se deben involucrar las áreas responsables de dar respuesta a ciertos trámites"/>
    <x v="2"/>
    <x v="0"/>
    <s v="Fernando Garavito Guerra - pfgaravi1"/>
    <x v="30"/>
    <s v="Paula Tatiana Arenas Gonzalez - tppparenas1"/>
    <s v="Martha Hernandez Arango - cmhernan7"/>
    <d v="2019-11-11T00:00:00"/>
    <x v="242"/>
    <n v="100"/>
  </r>
  <r>
    <s v="Accion_1948"/>
    <s v="Desarrollar sesiones en las que se identifique los puntos en los que se debe integrar el PPPRE y Continuidad del Negocio"/>
    <s v="Fortalecer las competencias de los integrantes del comando de incidentes de continuidad"/>
    <x v="2"/>
    <x v="0"/>
    <s v="Fernando Garavito Guerra - pfgaravi1"/>
    <x v="30"/>
    <s v="Paula Tatiana Arenas Gonzalez - tppparenas1"/>
    <s v="Martha Hernandez Arango - cmhernan7"/>
    <d v="2019-08-05T00:00:00"/>
    <x v="200"/>
    <n v="100"/>
  </r>
  <r>
    <s v="Accion_1949"/>
    <s v="Definir en el procedimiento de control de cambios y de gestión de sistemas de información, que se debe garantizar que los cambios relacionados con los servicios de tecnología críticos se deben implementar en el DRP."/>
    <s v="Equipos de cómputo asignados a personal críticos de los procesos no configurados con las necesidades de operación de cada uno."/>
    <x v="2"/>
    <x v="0"/>
    <s v="Fernando Garavito Guerra - pfgaravi1"/>
    <x v="30"/>
    <s v="Paula Tatiana Arenas Gonzalez - tppparenas1"/>
    <s v="Martha Hernandez Arango - cmhernan7"/>
    <d v="2019-09-02T00:00:00"/>
    <x v="200"/>
    <n v="100"/>
  </r>
  <r>
    <s v="Accion_1950"/>
    <s v="Incluir en el plan DRP el escenario de indisponibilidad de la infraestructura física y la estrategia para este escenario, se debe eliminar el plan BCP de tecnología"/>
    <s v="Al revisar el plan DRP actual se identifica que no está incluido el escenario de no disponibilidad de la infraestructura física"/>
    <x v="2"/>
    <x v="0"/>
    <s v="Fernando Garavito Guerra - pfgaravi1"/>
    <x v="30"/>
    <s v="Paula Tatiana Arenas Gonzalez - tppparenas1"/>
    <s v="Martha Hernandez Arango - cmhernan7"/>
    <d v="2019-09-02T00:00:00"/>
    <x v="243"/>
    <n v="100"/>
  </r>
  <r>
    <s v="Accion_1951"/>
    <s v="Incluir los protocolos de atención en este tipo de incidente, las cadenas de llamado y los responsables"/>
    <s v="Se detecta que para el manejo de aglomeraciones que afectan a las sedes del IDU por manifestación relacionadas a inconformidades de los servicios al ciudadano y que pueden llevar a una indisponibilidad de la infraestructura física"/>
    <x v="2"/>
    <x v="0"/>
    <s v="Fernando Garavito Guerra - pfgaravi1"/>
    <x v="30"/>
    <s v="Paula Tatiana Arenas Gonzalez - tppparenas1"/>
    <s v="Martha Hernandez Arango - cmhernan7"/>
    <d v="2019-09-04T00:00:00"/>
    <x v="190"/>
    <n v="100"/>
  </r>
  <r>
    <s v="Accion_1952"/>
    <s v="Realizar sesiones de sensibilización con los proveedores en cuanto a continuidad del negocio"/>
    <s v="Se detecta la necesidad de realizar una serie de sesiones con los proveedores críticos para la sensibilización de los mismos frente al manejo de incidentes que les puedan ocurrir y que dejen indisponible el servicio que prestan al IDU"/>
    <x v="3"/>
    <x v="0"/>
    <s v="Fernando Garavito Guerra - pfgaravi1"/>
    <x v="30"/>
    <s v="Paula Tatiana Arenas Gonzalez - tppparenas1"/>
    <s v="Martha Hernandez Arango - cmhernan7"/>
    <d v="2019-09-12T00:00:00"/>
    <x v="220"/>
    <m/>
  </r>
  <r>
    <s v="Accion_1953"/>
    <s v="Adelantar mesas de trabajo con la STRF y STRT con el fin de definir los acuerdos de niveles de servicio"/>
    <s v="Se detecta la necesidad de realizar una serie de sesiones con los proveedores críticos para la sensibilización de los mismos frente al manejo de incidentes que les puedan ocurrir y que dejen indisponible el servicio que prestan al IDU"/>
    <x v="3"/>
    <x v="0"/>
    <s v="Fernando Garavito Guerra - pfgaravi1"/>
    <x v="30"/>
    <s v="Paula Tatiana Arenas Gonzalez - tppparenas1"/>
    <s v="Martha Hernandez Arango - cmhernan7"/>
    <d v="2019-09-12T00:00:00"/>
    <x v="220"/>
    <m/>
  </r>
  <r>
    <s v="Accion_1954"/>
    <s v="Configurar previamente los equipos y crear una carpeta DRP en cada equipo por usuario en la cual encontraran los accesos directos de las aplicaciones criticas."/>
    <s v="Para utilizar ARANDA  y ORFEO fue necesario que mesa de ayuda logueara a los usuarios"/>
    <x v="3"/>
    <x v="0"/>
    <s v="Fernando Garavito Guerra - pfgaravi1"/>
    <x v="30"/>
    <s v="Paula Tatiana Arenas Gonzalez - tppparenas1"/>
    <s v="Martha Hernandez Arango - cmhernan7"/>
    <d v="2019-09-09T00:00:00"/>
    <x v="241"/>
    <m/>
  </r>
  <r>
    <s v="Accion_1955"/>
    <s v="Corregir la falla en SIAC"/>
    <s v="Se presentó una falla entre SIAC y STONE para la generación de CRP."/>
    <x v="2"/>
    <x v="0"/>
    <s v="Fernando Garavito Guerra - pfgaravi1"/>
    <x v="30"/>
    <s v="Paula Tatiana Arenas Gonzalez - tppparenas1"/>
    <s v="Martha Hernandez Arango - cmhernan7"/>
    <d v="2019-09-20T00:00:00"/>
    <x v="243"/>
    <n v="100"/>
  </r>
  <r>
    <s v="Accion_1956"/>
    <s v="Capacitar a todos los colaboradores de la STRT sobre las políticas de control de cambios"/>
    <s v="Se presentó fallas en ODOO,  debido a la actualización del servidor de aplicaciones."/>
    <x v="2"/>
    <x v="0"/>
    <s v="Fernando Garavito Guerra - pfgaravi1"/>
    <x v="30"/>
    <s v="Paula Tatiana Arenas Gonzalez - tppparenas1"/>
    <s v="Martha Hernandez Arango - cmhernan7"/>
    <d v="2019-09-20T00:00:00"/>
    <x v="243"/>
    <n v="100"/>
  </r>
  <r>
    <s v="Accion_1957"/>
    <s v="Corregir la falla en ODOO"/>
    <s v="Se presentó fallas en ODOO,  debido a la actualización del servidor de aplicaciones."/>
    <x v="2"/>
    <x v="0"/>
    <s v="Fernando Garavito Guerra - pfgaravi1"/>
    <x v="30"/>
    <s v="Paula Tatiana Arenas Gonzalez - tppparenas1"/>
    <s v="Martha Hernandez Arango - cmhernan7"/>
    <d v="2019-09-20T00:00:00"/>
    <x v="243"/>
    <n v="100"/>
  </r>
  <r>
    <s v="Accion_1958"/>
    <s v="Definir un procedimiento para el uso de WhatsApp durante un incidentes de continuidad y socializarlo a los integrantes de Comando de incidentes"/>
    <s v="Se presentaron fallas de comunicación entre los integrantes del Comando de Incidentes de Continuidad al utilizar mensajes por WhatsApp que no permitió tener el entendimiento necesario entre las partes."/>
    <x v="3"/>
    <x v="0"/>
    <s v="Fernando Garavito Guerra - pfgaravi1"/>
    <x v="30"/>
    <s v="Paula Tatiana Arenas Gonzalez - tppparenas1"/>
    <s v="Martha Hernandez Arango - cmhernan7"/>
    <d v="2019-09-16T00:00:00"/>
    <x v="244"/>
    <m/>
  </r>
  <r>
    <s v="Accion_1959"/>
    <s v="Evaluar la pertinencia de contar con otros medios de comunicación"/>
    <s v="Se presentaron fallas de comunicación entre los integrantes del Comando de Incidentes de Continuidad al utilizar mensajes por WhatsApp que no permitió tener el entendimiento necesario entre las partes."/>
    <x v="2"/>
    <x v="0"/>
    <s v="Fernando Garavito Guerra - pfgaravi1"/>
    <x v="30"/>
    <s v="Paula Tatiana Arenas Gonzalez - tppparenas1"/>
    <s v="Martha Hernandez Arango - cmhernan7"/>
    <d v="2019-09-16T00:00:00"/>
    <x v="200"/>
    <n v="100"/>
  </r>
  <r>
    <s v="Accion_1960"/>
    <s v="Incluir un taller en el programa de pruebas de manejo de crisis para el siguiente año"/>
    <s v="Se identifica la necesidad de fortalecer el nivel de entrenamiento en los integrantes del comando de incidentes de continuidad ya que el SGDU no conoce los tiempos objetivos de recuperación de sus procesos críticos."/>
    <x v="3"/>
    <x v="0"/>
    <s v="Fernando Garavito Guerra - pfgaravi1"/>
    <x v="30"/>
    <s v="Paula Tatiana Arenas Gonzalez - tppparenas1"/>
    <s v="Martha Hernandez Arango - cmhernan7"/>
    <d v="2020-03-01T00:00:00"/>
    <x v="245"/>
    <m/>
  </r>
  <r>
    <s v="Accion_1961"/>
    <s v="Incluir un lineamiento en el plan DRP en donde se comunique a los líderes de los procesos el inicio de la operación en los sistemas de tecnología"/>
    <s v="Se presentaron intervenciones innecesarias por parte del Comando de incidentes de continuidad para notificar a los lideres de sus procesos críticos sobre la activación del DRP, lo cual dilató los tiempos para iniciar la operación de los planes de negocio"/>
    <x v="2"/>
    <x v="0"/>
    <s v="Fernando Garavito Guerra - pfgaravi1"/>
    <x v="30"/>
    <s v="Paula Tatiana Arenas Gonzalez - tppparenas1"/>
    <s v="Martha Hernandez Arango - cmhernan7"/>
    <d v="2019-09-20T00:00:00"/>
    <x v="243"/>
    <n v="100"/>
  </r>
  <r>
    <s v="Accion_1962"/>
    <s v="Generar mesas de trabajo entre el equipo de continuidad y el equipo responsable del marco de actuación del IDIGER para definir la estrategia"/>
    <s v="Dar cumplimiento al marco de actuación del IDIGER proyectado para el 2020"/>
    <x v="3"/>
    <x v="0"/>
    <s v="Fernando Garavito Guerra - pfgaravi1"/>
    <x v="30"/>
    <s v="Paula Tatiana Arenas Gonzalez - tppparenas1"/>
    <s v="Martha Hernandez Arango - cmhernan7"/>
    <d v="2019-09-15T00:00:00"/>
    <x v="220"/>
    <m/>
  </r>
  <r>
    <s v="Accion_1963"/>
    <s v="Capacitar a los lideres de los procesos críticos en la identificación y control de los documentos de origen externo que afecten la recuperación de su proceso critico"/>
    <s v="Control de la información de origen externo necesaria para la planificación y operación del SGCN:"/>
    <x v="2"/>
    <x v="0"/>
    <s v="Fernando Garavito Guerra - pfgaravi1"/>
    <x v="30"/>
    <s v="Paula Tatiana Arenas Gonzalez - tppparenas1"/>
    <s v="Martha Hernandez Arango - cmhernan7"/>
    <d v="2019-11-15T00:00:00"/>
    <x v="190"/>
    <n v="100"/>
  </r>
  <r>
    <s v="Accion_1985"/>
    <s v="Orientar por parte del Oficial de Cumplimiento Antisoborno a los facilitadores MIPG-SIG de los procesos, aclarando los criterios para la identificación de los &quot;controles antisoborno existentes&quot;."/>
    <s v="No evalúa la idoneidad y eficacia de algunos controles existentes"/>
    <x v="2"/>
    <x v="0"/>
    <s v="Fernando Garavito Guerra - pfgaravi1"/>
    <x v="30"/>
    <s v="Paula Tatiana Arenas Gonzalez - tppparenas1"/>
    <s v="Martha Hernandez Arango - cmhernan7"/>
    <d v="2019-10-16T00:00:00"/>
    <x v="233"/>
    <n v="100"/>
  </r>
  <r>
    <s v="Accion_1986"/>
    <s v="Desarrollar mesas de trabajo con cada proceso para identificar, evaluar su idoneidad y eficacia y ajustar los controles antisoborno actuales."/>
    <s v="No evalúa la idoneidad y eficacia de algunos controles existentes"/>
    <x v="2"/>
    <x v="0"/>
    <s v="Fernando Garavito Guerra - pfgaravi1"/>
    <x v="30"/>
    <s v="Paula Tatiana Arenas Gonzalez - tppparenas1"/>
    <s v="Martha Hernandez Arango - cmhernan7"/>
    <d v="2019-10-18T00:00:00"/>
    <x v="246"/>
    <n v="100"/>
  </r>
  <r>
    <s v="Accion_1987"/>
    <s v="Públicar en la Pagina Web del IDU dento del micrositio del SGAS, la Politica (Directiz) Antisoborno."/>
    <s v="No se observa que la política antisoborno sea comunicada directamente a los socios de negocios"/>
    <x v="2"/>
    <x v="0"/>
    <s v="Fernando Garavito Guerra - pfgaravi1"/>
    <x v="30"/>
    <s v="Paula Tatiana Arenas Gonzalez - tppparenas1"/>
    <s v="Martha Hernandez Arango - cmhernan7"/>
    <d v="2019-10-16T00:00:00"/>
    <x v="233"/>
    <n v="100"/>
  </r>
  <r>
    <s v="Accion_1988"/>
    <s v="Incluirse dentro del protocolo utilizado por la OTC, la política del SGAS, empleado en las charlas en las que interactuan con la comunidad donde se desarrolla diversos proyectos del IDU"/>
    <s v="No se observa que la política antisoborno sea comunicada directamente a los socios de negocios"/>
    <x v="2"/>
    <x v="0"/>
    <s v="Fernando Garavito Guerra - pfgaravi1"/>
    <x v="12"/>
    <s v="Lucy Molano Rodriguez - plmolano1"/>
    <s v="Luisa Fernanda Aguilar Peña - plaguila2"/>
    <d v="2019-10-21T00:00:00"/>
    <x v="190"/>
    <n v="100"/>
  </r>
  <r>
    <s v="Accion_1989"/>
    <s v="En las comunicaciones externas utilizadas dentro del &quot;proceso de gestión de la valorización y financiación&quot;, colocar el logo que resume la política implementada por la Entidad, el cual es &quot;Gente Idu, cero tolerante al soborno&quot;."/>
    <s v="No se observa que la política antisoborno sea comunicada directamente a los socios de negocios"/>
    <x v="2"/>
    <x v="0"/>
    <s v="Fernando Garavito Guerra - pfgaravi1"/>
    <x v="21"/>
    <s v="Sandra Liliana Saavedra Quevedo - pssaaved1"/>
    <s v="Tatiana Vanessa Mahecha Valenzuela - ctmahech1"/>
    <d v="2019-10-18T00:00:00"/>
    <x v="200"/>
    <n v="100"/>
  </r>
  <r>
    <s v="Accion_1990"/>
    <s v="Instalar avisos en la entrada de todas las sedes del IDU, Oficina de Atención al Ciudadano de Valorización (Sede Calle 22), y “afiches de computador” y/o habladores en los módulos de atención identificados con interacción ciudadana directa (incluye Supercades y Cades); en el que se señale a todos los socios de negocios la abstención de la Gente IDU en aceptar regalos, bonificaciones y donaciones."/>
    <s v="No se observa que la política antisoborno sea comunicada directamente a los socios de negocios"/>
    <x v="2"/>
    <x v="0"/>
    <s v="Fernando Garavito Guerra - pfgaravi1"/>
    <x v="30"/>
    <s v="Paula Tatiana Arenas Gonzalez - tppparenas1"/>
    <s v="Jhon Henry Cueca Malagon - cjcuecam1"/>
    <d v="2019-10-15T00:00:00"/>
    <x v="198"/>
    <n v="100"/>
  </r>
  <r>
    <s v="Accion_1991"/>
    <s v="En las comunicaciones externas con los socios de negocios que interactúen con el proceso de gestión predial, se les informe la Política Antisoborno a través de su logo, y el correo electrónico como mecanismo de denuncia."/>
    <s v="No se observa que la política antisoborno sea comunicada directamente a los socios de negocios"/>
    <x v="2"/>
    <x v="0"/>
    <s v="Fernando Garavito Guerra - pfgaravi1"/>
    <x v="30"/>
    <s v="Paula Tatiana Arenas Gonzalez - tppparenas1"/>
    <s v="Jhon Henry Cueca Malagon - cjcuecam1"/>
    <d v="2019-10-21T00:00:00"/>
    <x v="198"/>
    <n v="100"/>
  </r>
  <r>
    <s v="Accion_1992"/>
    <s v="Recordar a través de memorando la importancia de dar cumplimiento a los términos de publicación y las consecuencias que conlleva no publicar los documentos en los tiempos establecidos por la Ley."/>
    <s v="Ausencia / extemporaneidad en la publicación de constancias de ejecución contractual - Expediente Veeduría 201950033309900018E"/>
    <x v="3"/>
    <x v="0"/>
    <s v="Erika Maria Stipanovic Venegas - pestipan1"/>
    <x v="6"/>
    <s v="Carlos Alberto Lopez Torres - tppclopezt1"/>
    <s v="Johana Paola Lamilla Sanchez - cjlamill1"/>
    <d v="2019-12-10T00:00:00"/>
    <x v="244"/>
    <m/>
  </r>
  <r>
    <s v="Accion_1993"/>
    <s v="Envío del Auto de cierre de investigación sumaria por presuntos sobrecostos en el presupuesto para la reconstrucción de vías y su espacio público asociado en las zonas de Montevideo y Puente Aranda en Bogotá D.C - Expediente 201950033309900018E a la Oficina de Control Disciplinario del IDU."/>
    <s v="Ausencia / extemporaneidad en la publicación de constancias de ejecución contractual - Expediente Veeduría 201950033309900018E"/>
    <x v="3"/>
    <x v="0"/>
    <s v="Erika Maria Stipanovic Venegas - pestipan1"/>
    <x v="6"/>
    <s v="Carlos Alberto Lopez Torres - tppclopezt1"/>
    <s v="Johana Paola Lamilla Sanchez - cjlamill1"/>
    <d v="2019-12-10T00:00:00"/>
    <x v="244"/>
    <n v="0"/>
  </r>
  <r>
    <s v="Accion_1994"/>
    <s v="Trasladar un servidor de planta que tenga la licencia a la SGGC, para que lidere el SST. En caso de que no sea posible contratar un PSP con licencia"/>
    <s v="Hallazgo N° 1: El profesional designado para el diseño, implementación y seguimiento del Sistema de Gestión de Seguridad y Salud en el Trabajo SGSST, no cuenta con la formación exigida normativamente."/>
    <x v="4"/>
    <x v="0"/>
    <s v="Jacqueline Uribe Moron - cjuribem1"/>
    <x v="30"/>
    <s v="Paula Tatiana Arenas Gonzalez - tppparenas1"/>
    <s v="Jhon Henry Cueca Malagon - cjcuecam1"/>
    <d v="2019-12-16T00:00:00"/>
    <x v="214"/>
    <m/>
  </r>
  <r>
    <s v="Accion_1995"/>
    <s v="Reformular las acciones 1631 y 1632 y realizar el trámite respectivo ante OCI"/>
    <s v="Hallazgo N° 2: Acciones de planes de mejoramiento no efectivas"/>
    <x v="3"/>
    <x v="0"/>
    <s v="Jacqueline Uribe Moron - cjuribem1"/>
    <x v="30"/>
    <s v="Paula Tatiana Arenas Gonzalez - tppparenas1"/>
    <s v="Paula Andrea Perez Arevalo - cppereza1"/>
    <d v="2019-12-15T00:00:00"/>
    <x v="231"/>
    <m/>
  </r>
  <r>
    <s v="Accion_1996"/>
    <s v="Realizar Entrenamiento sobre análisis de causas y formulación de planes de mejoramiento, al equipo operativo de SGSST y evaluar el grado de conocimiento al respecto."/>
    <s v="Hallazgo N° 2: Acciones de planes de mejoramiento no efectivas"/>
    <x v="3"/>
    <x v="0"/>
    <s v="Jacqueline Uribe Moron - cjuribem1"/>
    <x v="2"/>
    <s v="Isauro Cabrera Vega - picabrer1"/>
    <s v="Paula Andrea Perez Arevalo - cppereza1"/>
    <d v="2020-01-02T00:00:00"/>
    <x v="206"/>
    <m/>
  </r>
  <r>
    <s v="Accion_1997"/>
    <s v="Actualizar el procedimiento PR-AC-06 Elaboración del Plan para la Prevención, Preparación y Respuesta ante Emergencias PPPRE"/>
    <s v="OPORTUNIDAD DE MEJORA:Revisar y actualizar el procedimiento PR-AC-06"/>
    <x v="3"/>
    <x v="0"/>
    <s v="Jacqueline Uribe Moron - cjuribem1"/>
    <x v="5"/>
    <s v="Paula Tatiana Arenas Gonzalez - pparenas1"/>
    <s v="Jorge Enrique Sepulveda Afanador - pjsepulv1"/>
    <d v="2019-12-15T00:00:00"/>
    <x v="206"/>
    <m/>
  </r>
  <r>
    <s v="Accion_1998"/>
    <s v="Incluir en el plan de mantenimiento de las sedes IDU, acciones enfocadas en la disminución de la vulnerabilidad calificada en nivel medio para las sedes externas, asociadas a los sistemas de suministro de agua y energía."/>
    <s v="OPORTUNIDAD DE MEJORA: Formular acciones enfocadas en la disminución de la vulnerabilidad para las sedes de Panalpina y Valorización"/>
    <x v="3"/>
    <x v="0"/>
    <s v="Jacqueline Uribe Moron - cjuribem1"/>
    <x v="0"/>
    <s v="Martha Alvarez Escobar - pmalvare1"/>
    <s v="Jhoan Estiven Matallana Torres - cjmatall1"/>
    <d v="2020-01-15T00:00:00"/>
    <x v="213"/>
    <m/>
  </r>
  <r>
    <s v="Accion_1999"/>
    <s v="Adoptar un procedimiento de inspecciones planeadas"/>
    <s v="OPORTUNIDAD DE MEJORA: Revisar el alcance, la frecuencia y responsables de las inspecciones"/>
    <x v="3"/>
    <x v="0"/>
    <s v="Jacqueline Uribe Moron - cjuribem1"/>
    <x v="5"/>
    <s v="Paula Tatiana Arenas Gonzalez - pparenas1"/>
    <s v="Jorge Enrique Sepulveda Afanador - pjsepulv1"/>
    <d v="2019-12-11T00:00:00"/>
    <x v="213"/>
    <m/>
  </r>
  <r>
    <s v="Accion_2000"/>
    <s v="Realizar un documento que contenga un balance de obra del Acuerdo 16 de 1990 con la información disponible respecto a lo ejecutado"/>
    <s v="Inexistencia de balance documentado asociado al Acuerdo 16 de 1990-Valorización por beneficio general."/>
    <x v="3"/>
    <x v="0"/>
    <s v="Consuelo Mercedes Russi Suarez - ccrussis1"/>
    <x v="20"/>
    <s v="Hernando Arenas Castro - pharenas1"/>
    <s v="Hernando Arenas Castro - pharenas1"/>
    <d v="2020-01-01T00:00:00"/>
    <x v="247"/>
    <m/>
  </r>
  <r>
    <s v="Accion_2001"/>
    <s v="Realizar la actualización de los documentos solicitados por la OCI dentro del informe de auditoria de gestión de octubre de 2019"/>
    <s v="Desactualización en documentación del proceso."/>
    <x v="3"/>
    <x v="0"/>
    <s v="Consuelo Mercedes Russi Suarez - ccrussis1"/>
    <x v="20"/>
    <s v="Hernando Arenas Castro - pharenas1"/>
    <s v="Hernando Arenas Castro - pharenas1"/>
    <d v="2020-01-01T00:00:00"/>
    <x v="247"/>
    <m/>
  </r>
  <r>
    <s v="Accion_2002"/>
    <s v="Realizar actividades de capacitación a los funcionarios involucrados en el proceso de registro de activos, en relación con el proceso de asignación de vidas útiles de activos adquiridos."/>
    <s v="Incumplimiento en la determinación de las vidas útiles para algunos registros en las cuentas de Muebles y Enseres, Equipo Médico y Científico y Maquinaria y Equipo."/>
    <x v="3"/>
    <x v="0"/>
    <s v="Hector Yesid Luengas Caicedo - phluenga1"/>
    <x v="26"/>
    <s v="Vladimiro Alberto Estrada Moncayo - pvestrad1"/>
    <s v="Jhon Fredy Ramirez Forero - cjramire7"/>
    <d v="2020-01-01T00:00:00"/>
    <x v="220"/>
    <m/>
  </r>
  <r>
    <s v="Accion_2003"/>
    <s v="Fortalecer el seguimiento al proceso de asignación de vidas útiles de activos adquiridos."/>
    <s v="Incumplimiento en la determinación de las vidas útiles para algunos registros en las cuentas de Muebles y Enseres, Equipo Médico y Científico y Maquinaria y Equipo."/>
    <x v="3"/>
    <x v="0"/>
    <s v="Hector Yesid Luengas Caicedo - phluenga1"/>
    <x v="26"/>
    <s v="Vladimiro Alberto Estrada Moncayo - pvestrad1"/>
    <s v="Jhon Fredy Ramirez Forero - cjramire7"/>
    <d v="2020-01-01T00:00:00"/>
    <x v="220"/>
    <m/>
  </r>
  <r>
    <s v="Accion_2004"/>
    <s v="Actualizar el manual de políticas contables del IDU, con relación al detalle de las vidas útiles de bienes de uso público nuevos."/>
    <s v="Inexistencia de política contable para la determinación de la vida útil de los Bienes de Uso Público Históricos y Culturales relacionados con Cable Aéreo."/>
    <x v="3"/>
    <x v="0"/>
    <s v="Hector Yesid Luengas Caicedo - phluenga1"/>
    <x v="26"/>
    <s v="Vladimiro Alberto Estrada Moncayo - pvestrad1"/>
    <s v="Jhon Fredy Ramirez Forero - cjramire7"/>
    <d v="2020-01-01T00:00:00"/>
    <x v="218"/>
    <m/>
  </r>
  <r>
    <s v="Accion_2005"/>
    <s v="Enviar comunicación al área encargada de asignar y otorgar términos a los oficios de entrada, para que los informes se marquen con el termino establecido en el manual de Interventoría."/>
    <s v="HALLAZGO 1. Incumplimiento en la fecha de entrega, revisión y aprobación de los informes mensuales por parte de interventoría y/o supervisión de los contratos 1543/2018, 1532/2018 y 1536/2018."/>
    <x v="6"/>
    <x v="0"/>
    <s v="Miguel Geovanny Torres Burgos - cmtorres5"/>
    <x v="17"/>
    <s v="Hugo Alejandro Morales Montana - phmorale1"/>
    <m/>
    <d v="2019-12-27T00:00:00"/>
    <x v="206"/>
    <m/>
  </r>
  <r>
    <s v="Accion_2006"/>
    <s v="Verificar que ya se dio respuesta sobre la revisión del los informes de interventoría objeto de esta observación"/>
    <s v="HALLAZGO 1. Incumplimiento en la fecha de entrega, revisión y aprobación de los informes mensuales por parte de interventoría y/o supervisión de los contratos 1543/2018, 1532/2018 y 1536/2018."/>
    <x v="6"/>
    <x v="0"/>
    <s v="Miguel Geovanny Torres Burgos - cmtorres5"/>
    <x v="8"/>
    <s v="Denice Bibiana Acero Vargas - tppdacerov1"/>
    <m/>
    <d v="2019-12-27T00:00:00"/>
    <x v="206"/>
    <m/>
  </r>
  <r>
    <s v="Accion_2007"/>
    <s v="Verificar que ya se dio respuesta sobre la revisión del los informes de interventoría objeto de esta observación"/>
    <s v="HALLAZGO 1. Incumplimiento en la fecha de entrega, revisión y aprobación de los informes mensuales por parte de interventoría y/o supervisión de los contratos 1543/2018, 1532/2018 y 1536/2018."/>
    <x v="4"/>
    <x v="0"/>
    <s v="Miguel Geovanny Torres Burgos - cmtorres5"/>
    <x v="19"/>
    <s v="Jaime Augusto Bermudez Diaz - pjbermud2"/>
    <m/>
    <d v="2019-12-27T00:00:00"/>
    <x v="206"/>
    <m/>
  </r>
  <r>
    <s v="Accion_2008"/>
    <s v="Verificar que el interventor radico en el informe mensual los informes mensuales de anticipo objeto de este hallazgo"/>
    <s v="HALLAZGO 2. Debilidades en la gestión de control y documentación para el manejo del anticipo, en los contratos 1532/2018, 1536/2018 y 1543/2018."/>
    <x v="6"/>
    <x v="0"/>
    <s v="Miguel Geovanny Torres Burgos - cmtorres5"/>
    <x v="8"/>
    <s v="Denice Bibiana Acero Vargas - tppdacerov1"/>
    <m/>
    <d v="2019-12-27T00:00:00"/>
    <x v="206"/>
    <m/>
  </r>
  <r>
    <s v="Accion_2009"/>
    <s v="Verificar que el interventor radico en el informe mensual los informes mensuales de anticipo objeto de este hallazgo"/>
    <s v="HALLAZGO 2. Debilidades en la gestión de control y documentación para el manejo del anticipo, en los contratos 1532/2018, 1536/2018 y 1543/2018."/>
    <x v="4"/>
    <x v="0"/>
    <s v="Miguel Geovanny Torres Burgos - cmtorres5"/>
    <x v="19"/>
    <s v="Jaime Augusto Bermudez Diaz - pjbermud2"/>
    <m/>
    <d v="2019-12-27T00:00:00"/>
    <x v="206"/>
    <m/>
  </r>
  <r>
    <s v="Accion_2010"/>
    <s v="Evidenciar que en las obras ya se encuentran subsanadas las observaciones presentadas"/>
    <s v="HALLAZGO 3. Deficiencias en la implementación de las obligaciones asociadas al MAO y los Apéndices E1 y E “Gestión Ambiental y SST” para los componentes ambiental y Seguridad y Salud en el Trabajo, en los contratos 1543 de 2018 (Av. Tintal Alsacia) y 1532"/>
    <x v="6"/>
    <x v="0"/>
    <s v="Miguel Geovanny Torres Burgos - cmtorres5"/>
    <x v="8"/>
    <s v="Denice Bibiana Acero Vargas - tppdacerov1"/>
    <m/>
    <d v="2019-12-27T00:00:00"/>
    <x v="206"/>
    <m/>
  </r>
  <r>
    <s v="Accion_2011"/>
    <s v="Evidenciar que en las obras ya se encuentran subsanadas las observaciones presentadas"/>
    <s v="HALLAZGO 3. Deficiencias en la implementación de las obligaciones asociadas al MAO y los Apéndices E1 y E “Gestión Ambiental y SST” para los componentes ambiental y Seguridad y Salud en el Trabajo, en los contratos 1543 de 2018 (Av. Tintal Alsacia) y 1532"/>
    <x v="4"/>
    <x v="0"/>
    <s v="Miguel Geovanny Torres Burgos - cmtorres5"/>
    <x v="19"/>
    <s v="Jaime Augusto Bermudez Diaz - pjbermud2"/>
    <m/>
    <d v="2019-12-27T00:00:00"/>
    <x v="206"/>
    <m/>
  </r>
  <r>
    <s v="Accion_2012"/>
    <s v="Realizar seguimiento a la Interventoría"/>
    <s v="HALLAZGO 3. Deficiencias en la implementación de las obligaciones asociadas al MAO y los Apéndices E1 y E “Gestión Ambiental y SST” para los componentes ambiental y Seguridad y Salud en el Trabajo, en los contratos 1543 de 2018 (Av. Tintal Alsacia) y 1532"/>
    <x v="6"/>
    <x v="0"/>
    <s v="Miguel Geovanny Torres Burgos - cmtorres5"/>
    <x v="8"/>
    <s v="Denice Bibiana Acero Vargas - tppdacerov1"/>
    <m/>
    <d v="2019-12-27T00:00:00"/>
    <x v="248"/>
    <m/>
  </r>
  <r>
    <s v="Accion_2013"/>
    <s v="Realizar seguimiento a la Interventoría"/>
    <s v="HALLAZGO 3. Deficiencias en la implementación de las obligaciones asociadas al MAO y los Apéndices E1 y E “Gestión Ambiental y SST” para los componentes ambiental y Seguridad y Salud en el Trabajo, en los contratos 1543 de 2018 (Av. Tintal Alsacia) y 1532"/>
    <x v="4"/>
    <x v="0"/>
    <s v="Miguel Geovanny Torres Burgos - cmtorres5"/>
    <x v="19"/>
    <s v="Jaime Augusto Bermudez Diaz - pjbermud2"/>
    <m/>
    <d v="2019-12-27T00:00:00"/>
    <x v="206"/>
    <m/>
  </r>
  <r>
    <s v="Accion_2014"/>
    <s v="Aclarar a la interventoría, el alcance de las obras de las islas de abastecimiento"/>
    <s v="HALLAZGO 4. Deficiencias en la aplicación del anexo técnico separable del contrato IDU-1536-2018 (Portal Américas)"/>
    <x v="6"/>
    <x v="0"/>
    <s v="Miguel Geovanny Torres Burgos - cmtorres5"/>
    <x v="8"/>
    <s v="Denice Bibiana Acero Vargas - tppdacerov1"/>
    <m/>
    <d v="2019-11-27T00:00:00"/>
    <x v="206"/>
    <m/>
  </r>
  <r>
    <s v="Accion_2015"/>
    <s v="Realizar modificatorio al contrato de obra"/>
    <s v="HALLAZGO 4. Deficiencias en la aplicación del anexo técnico separable del contrato IDU-1536-2018 (Portal Américas)"/>
    <x v="6"/>
    <x v="0"/>
    <s v="Miguel Geovanny Torres Burgos - cmtorres5"/>
    <x v="8"/>
    <s v="Denice Bibiana Acero Vargas - tppdacerov1"/>
    <m/>
    <d v="2019-12-27T00:00:00"/>
    <x v="248"/>
    <m/>
  </r>
  <r>
    <s v="Accion_2016"/>
    <s v="Informar a la D/T de Proyectos esta observación, con en fin de evitar que esta situación se vuelva a presentar"/>
    <s v="HALLAZGO 4. Deficiencias en la aplicación del anexo técnico separable del contrato IDU-1536-2018 (Portal Américas)"/>
    <x v="6"/>
    <x v="0"/>
    <s v="Miguel Geovanny Torres Burgos - cmtorres5"/>
    <x v="17"/>
    <s v="Hugo Alejandro Morales Montana - phmorale1"/>
    <m/>
    <d v="2019-12-27T00:00:00"/>
    <x v="248"/>
    <m/>
  </r>
  <r>
    <s v="Accion_2017"/>
    <s v="Socializar en la próxima revisión de Matrices de riesgos la necesidad de realizar un plan de mejoramiento en caso de que se materialice un riesgo."/>
    <s v="HALLAZGO 5. Incumplimiento en la formulación y formalización del plan de mejoramiento derivado de la ocurrencia de eventos de riesgos materializados reportados por la DTC en monitoreos de riesgos en la vigencia 2019."/>
    <x v="6"/>
    <x v="0"/>
    <s v="Miguel Geovanny Torres Burgos - cmtorres5"/>
    <x v="17"/>
    <s v="Hugo Alejandro Morales Montana - phmorale1"/>
    <m/>
    <d v="2019-12-27T00:00:00"/>
    <x v="248"/>
    <m/>
  </r>
  <r>
    <s v="Accion_2018"/>
    <s v="Modificar la caracterización del proceso de Ejecución de obras"/>
    <s v="HALLAZGO 6. Debilidad en la gestión administrativa de la actividad “Realizar Seguimiento a la Ejecución de los Proyectos con Etapa de E&amp;D y Construcción” relacionada con la suscripción de acta de cambio de etapa."/>
    <x v="6"/>
    <x v="0"/>
    <s v="Miguel Geovanny Torres Burgos - cmtorres5"/>
    <x v="17"/>
    <s v="Hugo Alejandro Morales Montana - phmorale1"/>
    <m/>
    <d v="2019-12-27T00:00:00"/>
    <x v="248"/>
    <m/>
  </r>
  <r>
    <s v="Accion_2019"/>
    <s v="Modificar y ajustar el procedimiento PR-044"/>
    <s v="HALLAZGO 7. Desactualización del procedimiento “PR-C-044 Ejecución de Proyectos de Construcción de Infraestructura Vial y Espacio Público V2.0” y falta de aplicación y registro como documento principal asociado a controles del proceso de Ejecución de Obra"/>
    <x v="6"/>
    <x v="0"/>
    <s v="Miguel Geovanny Torres Burgos - cmtorres5"/>
    <x v="17"/>
    <s v="Hugo Alejandro Morales Montana - phmorale1"/>
    <m/>
    <d v="2019-12-27T00:00:00"/>
    <x v="248"/>
    <m/>
  </r>
  <r>
    <s v="Accion_2020"/>
    <s v="Enviar a la DTGC, el informe técnico del presunto incumplimiento contractual por el incumplimiento al Plan Detallado de Trabajo."/>
    <s v="HALLAZGO 8. No se evidenció la presentación del Plan de Contingencia, por parte del contratista, ante atrasos físicos reportados en el Contrato 1532 de 2018 (Portal Tunal), conforme a solicitud del interventor."/>
    <x v="6"/>
    <x v="0"/>
    <s v="Miguel Geovanny Torres Burgos - cmtorres5"/>
    <x v="8"/>
    <s v="Denice Bibiana Acero Vargas - tppdacerov1"/>
    <m/>
    <d v="2019-11-27T00:00:00"/>
    <x v="206"/>
    <m/>
  </r>
  <r>
    <s v="Accion_2021"/>
    <s v="Informar a la Interventoría las actuaciones correspondientes relacionadas con el inicio del proceso sancionatorio. con el fin de orientar el diligenciamiento y estructuración del contenido técnico jurídico mínimo para la solicitud y trámite de los procesos sancionatorios."/>
    <s v="HALLAZGO 8. No se evidenció la presentación del Plan de Contingencia, por parte del contratista, ante atrasos físicos reportados en el Contrato 1532 de 2018 (Portal Tunal), conforme a solicitud del interventor."/>
    <x v="6"/>
    <x v="0"/>
    <s v="Miguel Geovanny Torres Burgos - cmtorres5"/>
    <x v="8"/>
    <s v="Denice Bibiana Acero Vargas - tppdacerov1"/>
    <m/>
    <d v="2019-11-27T00:00:00"/>
    <x v="206"/>
    <m/>
  </r>
  <r>
    <s v="Accion_2022"/>
    <s v="Hacer una copia de respaldo de los resultados arrojados por la herramienta de generación de copias de seguridad. En OBSERVACIONES/ENTREGABLES ESPERADOS señalan: &quot;Se espera contar con una copia de seguridad de los resultados de las tareas de copia de respaldo.&quot;"/>
    <s v="Hallazgo Nº 1. Ausencia de copias de seguridad de los logs generados por la herramienta de generación de copias de seguridad."/>
    <x v="0"/>
    <x v="0"/>
    <s v="Adriana Mabel Nino Acosta - paninoac1"/>
    <x v="1"/>
    <s v="Leydy Yohana Pineda Afanador - plpineda2"/>
    <s v="Wilmar Diaz Rodriguez - cwdiazro2"/>
    <d v="2019-12-26T00:00:00"/>
    <x v="198"/>
    <n v="100"/>
  </r>
  <r>
    <s v="Accion_2023"/>
    <s v="Actualizar el procedimiento PR-TI-11, para que se adecúe a la realidad de la tarea hoy en día y socializarlo con el equipo de infraestructura. En OBSERVACIONES/ENTREGABLES ESPERADOS señalan: &quot;Procedimiento ajustado a la forma de trabajo de la herramienta y socializado con el grupo de infraestructura.&quot;"/>
    <s v="Hallazgo Nº 1. Ausencia de copias de seguridad de los logs generados por la herramienta de generación de copias de seguridad."/>
    <x v="6"/>
    <x v="0"/>
    <s v="Adriana Mabel Nino Acosta - paninoac1"/>
    <x v="1"/>
    <s v="Leydy Yohana Pineda Afanador - plpineda2"/>
    <m/>
    <d v="2020-02-03T00:00:00"/>
    <x v="206"/>
    <m/>
  </r>
  <r>
    <s v="Accion_2024"/>
    <s v="Actualizar los documentos PL-TI-01, PR-TI-20,IN-TI-03, IN-TI-23, IN-TI-24, IN-TI-25, IN-TI-26 e IN-TI-27. En OBSERVACIONES/ENTREGABLES ESPERADOS señalan: &quot;Ocho documentos actualizados&quot;."/>
    <s v="Hallazgo Nº 2. Desactualización en el marco normativo de la documentación asociada a la estrategia de recuperación de desastres de TI."/>
    <x v="3"/>
    <x v="0"/>
    <s v="Adriana Mabel Nino Acosta - paninoac1"/>
    <x v="1"/>
    <s v="Leydy Yohana Pineda Afanador - plpineda2"/>
    <s v="Hector Pulido Moreno - phpulido1"/>
    <d v="2020-02-03T00:00:00"/>
    <x v="214"/>
    <m/>
  </r>
  <r>
    <s v="Accion_2025"/>
    <s v="Actualizar los documentos que de acuerdo con un diagnóstico interno estén desactualizados, para lo cual se formulará un plan de trabajo. En OBSERVACIONES/ENTREGABLES ESPERADOS señalan: &quot;Docimentos actualizados de acuerdo al diagnostico&quot;. (Sic)."/>
    <s v="Hallazgo Nº 2. Desactualización en el marco normativo de la documentación asociada a la estrategia de recuperación de desastres de TI."/>
    <x v="6"/>
    <x v="0"/>
    <s v="Adriana Mabel Nino Acosta - paninoac1"/>
    <x v="1"/>
    <s v="Leydy Yohana Pineda Afanador - plpineda2"/>
    <m/>
    <d v="2020-02-03T00:00:00"/>
    <x v="220"/>
    <m/>
  </r>
  <r>
    <s v="Accion_2026"/>
    <s v="Definir en un acta de seguimiento la revisión y aprobación de las hojas de vida de la gerente del proyecto. En OBSERVACIONES/ENTREGABLES ESPERADOS señalan: &quot;Esta acción ya se realizó&quot;"/>
    <s v="Hallazgo No 3. Debilidades en el ejercicio de la Supervisión de contratos"/>
    <x v="0"/>
    <x v="0"/>
    <s v="Adriana Mabel Nino Acosta - paninoac1"/>
    <x v="1"/>
    <s v="Leydy Yohana Pineda Afanador - plpineda2"/>
    <s v="Hector Andres Mafla Trujillo - phmaflat1"/>
    <d v="2019-12-03T00:00:00"/>
    <x v="249"/>
    <n v="100"/>
  </r>
  <r>
    <s v="Accion_2027"/>
    <s v="Elaborar y aplicar formato tipo lista de verificación del cumplimiento de las obligaciones contractuales en los contratos a cargo de la STRT, a excepción de los de PSP."/>
    <s v="Hallazgo No 3. Debilidades en el ejercicio de la Supervisión de contratos"/>
    <x v="6"/>
    <x v="0"/>
    <s v="Adriana Mabel Nino Acosta - paninoac1"/>
    <x v="1"/>
    <s v="Leydy Yohana Pineda Afanador - plpineda2"/>
    <m/>
    <d v="2020-02-03T00:00:00"/>
    <x v="250"/>
    <m/>
  </r>
  <r>
    <s v="Accion_2028"/>
    <s v="Publicar en SECOP las actas de liquidación de los contratos IDU-1520-2018 e IDU-1522-2018. En OBSERVACIONES/ENTREGABLES ESPERADOS señalan: &quot;Esta acción ya se realizó&quot;."/>
    <s v="Hallazgo No. 4 Ausencia y/o extemporaneidad en la publicación en SECOP de información contractual"/>
    <x v="0"/>
    <x v="0"/>
    <s v="Adriana Mabel Nino Acosta - paninoac1"/>
    <x v="6"/>
    <s v="Carlos Alberto Lopez Torres - tppclopezt1"/>
    <s v="Johana Paola Lamilla Sanchez - cjlamill1"/>
    <d v="2019-12-01T00:00:00"/>
    <x v="251"/>
    <n v="100"/>
  </r>
  <r>
    <s v="Accion_2029"/>
    <s v="Socialización al interior de la DTGC, frente a los plazos de publicación de los documentos contractuales en el portal de Contratación SECOP."/>
    <s v="Hallazgo No. 4 Ausencia y/o extemporaneidad en la publicación en SECOP de información contractual"/>
    <x v="6"/>
    <x v="0"/>
    <s v="Adriana Mabel Nino Acosta - paninoac1"/>
    <x v="6"/>
    <s v="Carlos Alberto Lopez Torres - tppclopezt1"/>
    <m/>
    <d v="2019-12-27T00:00:00"/>
    <x v="211"/>
    <m/>
  </r>
  <r>
    <m/>
    <m/>
    <m/>
    <x v="7"/>
    <x v="1"/>
    <m/>
    <x v="31"/>
    <m/>
    <m/>
    <m/>
    <x v="252"/>
    <m/>
  </r>
  <r>
    <m/>
    <m/>
    <m/>
    <x v="7"/>
    <x v="1"/>
    <m/>
    <x v="31"/>
    <m/>
    <m/>
    <m/>
    <x v="25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4"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K48:N58" firstHeaderRow="1" firstDataRow="2" firstDataCol="1" rowPageCount="2" colPageCount="1"/>
  <pivotFields count="12">
    <pivotField dataField="1" showAll="0"/>
    <pivotField showAll="0"/>
    <pivotField showAll="0"/>
    <pivotField axis="axisCol" showAll="0">
      <items count="11">
        <item x="4"/>
        <item h="1" x="1"/>
        <item x="0"/>
        <item x="3"/>
        <item x="6"/>
        <item h="1" m="1" x="8"/>
        <item x="2"/>
        <item x="5"/>
        <item h="1" x="7"/>
        <item m="1" x="9"/>
        <item t="default"/>
      </items>
    </pivotField>
    <pivotField axis="axisPage" multipleItemSelectionAllowed="1" showAll="0">
      <items count="5">
        <item m="1" x="3"/>
        <item x="0"/>
        <item h="1" x="1"/>
        <item h="1" m="1" x="2"/>
        <item t="default"/>
      </items>
    </pivotField>
    <pivotField showAll="0"/>
    <pivotField axis="axisRow" showAll="0">
      <items count="35">
        <item m="1" x="32"/>
        <item m="1" x="33"/>
        <item x="24"/>
        <item x="20"/>
        <item x="17"/>
        <item x="4"/>
        <item x="11"/>
        <item x="28"/>
        <item x="6"/>
        <item x="15"/>
        <item x="27"/>
        <item x="10"/>
        <item x="25"/>
        <item x="23"/>
        <item x="2"/>
        <item x="22"/>
        <item x="16"/>
        <item x="12"/>
        <item x="13"/>
        <item x="30"/>
        <item x="7"/>
        <item x="14"/>
        <item x="8"/>
        <item x="19"/>
        <item x="21"/>
        <item x="3"/>
        <item x="29"/>
        <item x="18"/>
        <item x="26"/>
        <item x="0"/>
        <item x="5"/>
        <item x="1"/>
        <item x="9"/>
        <item h="1" x="31"/>
        <item t="default"/>
      </items>
    </pivotField>
    <pivotField showAll="0"/>
    <pivotField showAll="0" defaultSubtotal="0"/>
    <pivotField showAll="0"/>
    <pivotField axis="axisPage" multipleItemSelectionAllowed="1" showAll="0">
      <items count="306">
        <item m="1" x="278"/>
        <item m="1" x="277"/>
        <item m="1" x="260"/>
        <item m="1" x="268"/>
        <item m="1" x="274"/>
        <item m="1" x="276"/>
        <item m="1" x="302"/>
        <item m="1" x="284"/>
        <item m="1" x="295"/>
        <item m="1" x="255"/>
        <item m="1" x="291"/>
        <item m="1" x="264"/>
        <item m="1" x="266"/>
        <item m="1" x="273"/>
        <item h="1" x="3"/>
        <item m="1" x="269"/>
        <item m="1" x="283"/>
        <item m="1" x="298"/>
        <item m="1" x="279"/>
        <item h="1" x="28"/>
        <item h="1" x="29"/>
        <item h="1" x="11"/>
        <item h="1" x="16"/>
        <item h="1" x="8"/>
        <item m="1" x="267"/>
        <item m="1" x="299"/>
        <item h="1" x="27"/>
        <item h="1" x="26"/>
        <item h="1" x="15"/>
        <item h="1" x="40"/>
        <item m="1" x="280"/>
        <item m="1" x="294"/>
        <item h="1" x="12"/>
        <item m="1" x="256"/>
        <item h="1" x="9"/>
        <item h="1" x="36"/>
        <item h="1" x="2"/>
        <item h="1" x="5"/>
        <item m="1" x="253"/>
        <item h="1" x="35"/>
        <item h="1" x="51"/>
        <item m="1" x="296"/>
        <item h="1" x="6"/>
        <item h="1" x="10"/>
        <item h="1" x="37"/>
        <item h="1" x="14"/>
        <item h="1" x="18"/>
        <item m="1" x="301"/>
        <item h="1" x="38"/>
        <item h="1" x="50"/>
        <item m="1" x="281"/>
        <item h="1" x="39"/>
        <item h="1" x="13"/>
        <item m="1" x="290"/>
        <item m="1" x="263"/>
        <item h="1" x="4"/>
        <item h="1" x="58"/>
        <item h="1" x="47"/>
        <item h="1" x="41"/>
        <item m="1" x="262"/>
        <item h="1" x="52"/>
        <item h="1" x="1"/>
        <item h="1" x="19"/>
        <item h="1" x="48"/>
        <item h="1" x="32"/>
        <item m="1" x="292"/>
        <item h="1" x="22"/>
        <item m="1" x="286"/>
        <item h="1" x="17"/>
        <item h="1" x="55"/>
        <item m="1" x="288"/>
        <item h="1" x="59"/>
        <item h="1" x="45"/>
        <item h="1" x="31"/>
        <item h="1" x="62"/>
        <item h="1" x="25"/>
        <item h="1" x="20"/>
        <item h="1" x="30"/>
        <item h="1" x="43"/>
        <item h="1" x="49"/>
        <item h="1" x="34"/>
        <item h="1" x="46"/>
        <item h="1" x="121"/>
        <item m="1" x="265"/>
        <item h="1" x="24"/>
        <item h="1" x="63"/>
        <item h="1" x="33"/>
        <item h="1" x="0"/>
        <item h="1" x="42"/>
        <item h="1" x="67"/>
        <item h="1" x="120"/>
        <item h="1" x="70"/>
        <item h="1" x="68"/>
        <item h="1" x="82"/>
        <item h="1" x="21"/>
        <item h="1" x="54"/>
        <item m="1" x="293"/>
        <item h="1" x="61"/>
        <item h="1" x="78"/>
        <item h="1" x="92"/>
        <item h="1" x="90"/>
        <item h="1" x="94"/>
        <item h="1" x="65"/>
        <item h="1" x="56"/>
        <item h="1" x="88"/>
        <item h="1" x="89"/>
        <item h="1" x="60"/>
        <item h="1" x="84"/>
        <item h="1" x="76"/>
        <item h="1" x="72"/>
        <item h="1" x="53"/>
        <item h="1" x="73"/>
        <item m="1" x="300"/>
        <item h="1" x="80"/>
        <item h="1" x="44"/>
        <item h="1" x="102"/>
        <item h="1" x="64"/>
        <item m="1" x="261"/>
        <item h="1" x="83"/>
        <item h="1" x="101"/>
        <item h="1" x="77"/>
        <item h="1" x="69"/>
        <item h="1" x="91"/>
        <item h="1" x="57"/>
        <item h="1" x="112"/>
        <item h="1" x="109"/>
        <item h="1" x="81"/>
        <item h="1" x="110"/>
        <item h="1" x="96"/>
        <item h="1" x="106"/>
        <item h="1" x="111"/>
        <item h="1" x="119"/>
        <item m="1" x="303"/>
        <item h="1" x="108"/>
        <item h="1" x="23"/>
        <item h="1" x="103"/>
        <item h="1" x="114"/>
        <item m="1" x="289"/>
        <item h="1" x="122"/>
        <item h="1" x="7"/>
        <item h="1" x="115"/>
        <item h="1" x="97"/>
        <item h="1" x="143"/>
        <item h="1" x="127"/>
        <item h="1" x="147"/>
        <item m="1" x="254"/>
        <item h="1" x="85"/>
        <item h="1" x="75"/>
        <item h="1" x="117"/>
        <item h="1" x="71"/>
        <item h="1" x="79"/>
        <item h="1" x="141"/>
        <item h="1" x="142"/>
        <item h="1" x="86"/>
        <item h="1" x="152"/>
        <item h="1" x="140"/>
        <item h="1" x="105"/>
        <item h="1" x="133"/>
        <item h="1" x="66"/>
        <item h="1" x="155"/>
        <item h="1" x="146"/>
        <item h="1" x="136"/>
        <item h="1" x="87"/>
        <item m="1" x="257"/>
        <item m="1" x="271"/>
        <item h="1" x="93"/>
        <item h="1" x="98"/>
        <item h="1" x="118"/>
        <item h="1" x="104"/>
        <item m="1" x="258"/>
        <item h="1" x="144"/>
        <item h="1" x="134"/>
        <item h="1" x="124"/>
        <item h="1" x="154"/>
        <item h="1" x="139"/>
        <item h="1" x="113"/>
        <item h="1" x="100"/>
        <item h="1" x="150"/>
        <item h="1" x="132"/>
        <item h="1" x="95"/>
        <item m="1" x="275"/>
        <item h="1" x="99"/>
        <item h="1" x="107"/>
        <item h="1" x="157"/>
        <item m="1" x="272"/>
        <item h="1" x="153"/>
        <item h="1" x="128"/>
        <item h="1" x="116"/>
        <item h="1" x="148"/>
        <item h="1" x="145"/>
        <item h="1" m="1" x="287"/>
        <item h="1" x="131"/>
        <item h="1" x="130"/>
        <item h="1" x="135"/>
        <item h="1" x="125"/>
        <item h="1" x="156"/>
        <item h="1" x="151"/>
        <item h="1" x="138"/>
        <item h="1" x="74"/>
        <item h="1" x="252"/>
        <item h="1" x="137"/>
        <item h="1" x="158"/>
        <item h="1" x="159"/>
        <item h="1" x="160"/>
        <item h="1" x="161"/>
        <item h="1" x="162"/>
        <item h="1" x="126"/>
        <item h="1" x="163"/>
        <item h="1" x="164"/>
        <item h="1" x="169"/>
        <item h="1" x="165"/>
        <item h="1" x="166"/>
        <item h="1" x="123"/>
        <item h="1" m="1" x="285"/>
        <item h="1" x="167"/>
        <item h="1" x="168"/>
        <item h="1" x="170"/>
        <item h="1" x="171"/>
        <item h="1" x="172"/>
        <item h="1" x="173"/>
        <item x="174"/>
        <item h="1" x="175"/>
        <item x="176"/>
        <item h="1" x="177"/>
        <item h="1" x="149"/>
        <item h="1" x="178"/>
        <item h="1" x="179"/>
        <item h="1" x="180"/>
        <item h="1" x="181"/>
        <item h="1" x="182"/>
        <item x="183"/>
        <item h="1" x="184"/>
        <item h="1" x="129"/>
        <item h="1" m="1" x="297"/>
        <item h="1" m="1" x="259"/>
        <item h="1" x="185"/>
        <item x="186"/>
        <item h="1" x="187"/>
        <item h="1" x="188"/>
        <item h="1" x="189"/>
        <item h="1" x="191"/>
        <item h="1" x="190"/>
        <item h="1" m="1" x="282"/>
        <item x="192"/>
        <item h="1" x="193"/>
        <item h="1" x="194"/>
        <item h="1" x="195"/>
        <item x="196"/>
        <item h="1" x="197"/>
        <item h="1" x="198"/>
        <item h="1" x="199"/>
        <item h="1" x="200"/>
        <item x="201"/>
        <item x="202"/>
        <item h="1" x="203"/>
        <item h="1" x="204"/>
        <item h="1" x="205"/>
        <item m="1" x="304"/>
        <item m="1" x="270"/>
        <item h="1" x="206"/>
        <item h="1" x="207"/>
        <item h="1" x="208"/>
        <item h="1" x="210"/>
        <item h="1" x="211"/>
        <item x="212"/>
        <item h="1" x="213"/>
        <item h="1" x="214"/>
        <item h="1" x="215"/>
        <item h="1" x="216"/>
        <item h="1" x="217"/>
        <item h="1" x="218"/>
        <item h="1" x="219"/>
        <item h="1" x="220"/>
        <item h="1" x="221"/>
        <item h="1" x="222"/>
        <item x="223"/>
        <item h="1" x="224"/>
        <item h="1" x="225"/>
        <item h="1" x="226"/>
        <item h="1" x="209"/>
        <item h="1" x="227"/>
        <item h="1" x="228"/>
        <item h="1" x="229"/>
        <item h="1" x="230"/>
        <item h="1" x="231"/>
        <item h="1" x="233"/>
        <item h="1" x="246"/>
        <item h="1" x="244"/>
        <item h="1" x="247"/>
        <item h="1" x="248"/>
        <item h="1" x="249"/>
        <item h="1" x="250"/>
        <item h="1" x="251"/>
        <item h="1" x="232"/>
        <item h="1" x="234"/>
        <item h="1" x="235"/>
        <item h="1" x="236"/>
        <item h="1" x="237"/>
        <item h="1" x="238"/>
        <item h="1" x="239"/>
        <item h="1" x="240"/>
        <item h="1" x="241"/>
        <item h="1" x="242"/>
        <item h="1" x="243"/>
        <item h="1" x="245"/>
        <item t="default"/>
      </items>
    </pivotField>
    <pivotField showAll="0"/>
  </pivotFields>
  <rowFields count="1">
    <field x="6"/>
  </rowFields>
  <rowItems count="9">
    <i>
      <x v="4"/>
    </i>
    <i>
      <x v="6"/>
    </i>
    <i>
      <x v="10"/>
    </i>
    <i>
      <x v="12"/>
    </i>
    <i>
      <x v="14"/>
    </i>
    <i>
      <x v="21"/>
    </i>
    <i>
      <x v="29"/>
    </i>
    <i>
      <x v="31"/>
    </i>
    <i t="grand">
      <x/>
    </i>
  </rowItems>
  <colFields count="1">
    <field x="3"/>
  </colFields>
  <colItems count="3">
    <i>
      <x v="2"/>
    </i>
    <i>
      <x v="6"/>
    </i>
    <i t="grand">
      <x/>
    </i>
  </colItems>
  <pageFields count="2">
    <pageField fld="10" hier="-1"/>
    <pageField fld="4" hier="-1"/>
  </pageFields>
  <dataFields count="1">
    <dataField name="Cuenta de Código Acción " fld="0" subtotal="count" baseField="0" baseItem="0"/>
  </dataFields>
  <formats count="2">
    <format dxfId="7">
      <pivotArea collapsedLevelsAreSubtotals="1" fieldPosition="0">
        <references count="1">
          <reference field="6" count="1">
            <x v="28"/>
          </reference>
        </references>
      </pivotArea>
    </format>
    <format dxfId="6">
      <pivotArea dataOnly="0" labelOnly="1" fieldPosition="0">
        <references count="1">
          <reference field="6"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H37" firstHeaderRow="1" firstDataRow="2" firstDataCol="1" rowPageCount="2" colPageCount="1"/>
  <pivotFields count="12">
    <pivotField dataField="1" showAll="0"/>
    <pivotField showAll="0"/>
    <pivotField showAll="0"/>
    <pivotField axis="axisCol" showAll="0">
      <items count="11">
        <item x="4"/>
        <item h="1" x="1"/>
        <item x="0"/>
        <item x="3"/>
        <item x="6"/>
        <item m="1" x="8"/>
        <item x="2"/>
        <item x="5"/>
        <item x="7"/>
        <item m="1" x="9"/>
        <item t="default"/>
      </items>
    </pivotField>
    <pivotField axis="axisPage" multipleItemSelectionAllowed="1" showAll="0">
      <items count="5">
        <item m="1" x="3"/>
        <item x="0"/>
        <item h="1" x="1"/>
        <item h="1" m="1" x="2"/>
        <item t="default"/>
      </items>
    </pivotField>
    <pivotField showAll="0"/>
    <pivotField axis="axisRow" showAll="0">
      <items count="35">
        <item m="1" x="32"/>
        <item m="1" x="33"/>
        <item x="24"/>
        <item x="20"/>
        <item x="17"/>
        <item x="4"/>
        <item x="11"/>
        <item x="28"/>
        <item x="6"/>
        <item x="15"/>
        <item x="27"/>
        <item x="10"/>
        <item x="25"/>
        <item x="23"/>
        <item x="2"/>
        <item x="22"/>
        <item x="16"/>
        <item x="12"/>
        <item x="13"/>
        <item x="30"/>
        <item x="7"/>
        <item x="14"/>
        <item x="8"/>
        <item x="19"/>
        <item x="21"/>
        <item x="3"/>
        <item x="29"/>
        <item x="18"/>
        <item x="26"/>
        <item x="0"/>
        <item x="5"/>
        <item x="1"/>
        <item x="9"/>
        <item h="1" x="31"/>
        <item t="default"/>
      </items>
    </pivotField>
    <pivotField showAll="0"/>
    <pivotField showAll="0" defaultSubtotal="0"/>
    <pivotField showAll="0"/>
    <pivotField axis="axisPage" multipleItemSelectionAllowed="1" showAll="0">
      <items count="306">
        <item m="1" x="278"/>
        <item m="1" x="277"/>
        <item m="1" x="260"/>
        <item m="1" x="268"/>
        <item m="1" x="274"/>
        <item m="1" x="276"/>
        <item m="1" x="302"/>
        <item m="1" x="284"/>
        <item m="1" x="295"/>
        <item m="1" x="255"/>
        <item m="1" x="291"/>
        <item m="1" x="264"/>
        <item m="1" x="266"/>
        <item m="1" x="273"/>
        <item h="1" x="3"/>
        <item m="1" x="269"/>
        <item m="1" x="283"/>
        <item m="1" x="298"/>
        <item m="1" x="279"/>
        <item h="1" x="28"/>
        <item h="1" x="29"/>
        <item h="1" x="11"/>
        <item h="1" x="16"/>
        <item h="1" x="8"/>
        <item m="1" x="267"/>
        <item m="1" x="299"/>
        <item h="1" x="27"/>
        <item h="1" x="26"/>
        <item h="1" x="15"/>
        <item h="1" x="40"/>
        <item m="1" x="280"/>
        <item m="1" x="294"/>
        <item h="1" x="12"/>
        <item m="1" x="256"/>
        <item h="1" x="9"/>
        <item h="1" x="36"/>
        <item h="1" x="2"/>
        <item h="1" x="5"/>
        <item m="1" x="253"/>
        <item h="1" x="35"/>
        <item h="1" x="51"/>
        <item m="1" x="296"/>
        <item h="1" x="6"/>
        <item h="1" x="10"/>
        <item h="1" x="37"/>
        <item h="1" x="14"/>
        <item h="1" x="18"/>
        <item m="1" x="301"/>
        <item h="1" x="38"/>
        <item h="1" x="50"/>
        <item m="1" x="281"/>
        <item h="1" x="39"/>
        <item h="1" x="13"/>
        <item m="1" x="290"/>
        <item m="1" x="263"/>
        <item h="1" x="4"/>
        <item h="1" x="58"/>
        <item h="1" x="47"/>
        <item h="1" x="41"/>
        <item m="1" x="262"/>
        <item h="1" x="52"/>
        <item h="1" x="1"/>
        <item h="1" x="19"/>
        <item h="1" x="48"/>
        <item h="1" x="32"/>
        <item m="1" x="292"/>
        <item h="1" x="22"/>
        <item m="1" x="286"/>
        <item h="1" x="17"/>
        <item h="1" x="55"/>
        <item m="1" x="288"/>
        <item h="1" x="59"/>
        <item h="1" x="45"/>
        <item h="1" x="31"/>
        <item h="1" x="62"/>
        <item h="1" x="25"/>
        <item h="1" x="20"/>
        <item h="1" x="30"/>
        <item h="1" x="43"/>
        <item h="1" x="49"/>
        <item h="1" x="34"/>
        <item h="1" x="46"/>
        <item h="1" x="121"/>
        <item m="1" x="265"/>
        <item h="1" x="24"/>
        <item h="1" x="63"/>
        <item h="1" x="33"/>
        <item h="1" x="0"/>
        <item h="1" x="42"/>
        <item h="1" x="67"/>
        <item h="1" x="120"/>
        <item h="1" x="70"/>
        <item h="1" x="68"/>
        <item h="1" x="82"/>
        <item h="1" x="21"/>
        <item h="1" x="54"/>
        <item m="1" x="293"/>
        <item h="1" x="61"/>
        <item h="1" x="78"/>
        <item h="1" x="92"/>
        <item h="1" x="90"/>
        <item h="1" x="94"/>
        <item h="1" x="65"/>
        <item h="1" x="56"/>
        <item h="1" x="88"/>
        <item h="1" x="89"/>
        <item h="1" x="60"/>
        <item h="1" x="84"/>
        <item h="1" x="76"/>
        <item h="1" x="72"/>
        <item h="1" x="53"/>
        <item h="1" x="73"/>
        <item m="1" x="300"/>
        <item h="1" x="80"/>
        <item h="1" x="44"/>
        <item h="1" x="102"/>
        <item h="1" x="64"/>
        <item m="1" x="261"/>
        <item h="1" x="83"/>
        <item h="1" x="101"/>
        <item h="1" x="77"/>
        <item h="1" x="69"/>
        <item h="1" x="91"/>
        <item h="1" x="57"/>
        <item h="1" x="112"/>
        <item h="1" x="109"/>
        <item h="1" x="81"/>
        <item h="1" x="110"/>
        <item h="1" x="96"/>
        <item h="1" x="106"/>
        <item h="1" x="111"/>
        <item h="1" x="119"/>
        <item m="1" x="303"/>
        <item h="1" x="108"/>
        <item h="1" x="23"/>
        <item h="1" x="103"/>
        <item h="1" x="114"/>
        <item m="1" x="289"/>
        <item h="1" x="122"/>
        <item h="1" x="7"/>
        <item h="1" x="115"/>
        <item h="1" x="97"/>
        <item h="1" x="143"/>
        <item h="1" x="127"/>
        <item h="1" x="147"/>
        <item m="1" x="254"/>
        <item h="1" x="85"/>
        <item h="1" x="75"/>
        <item h="1" x="117"/>
        <item h="1" x="71"/>
        <item h="1" x="79"/>
        <item h="1" x="141"/>
        <item h="1" x="142"/>
        <item h="1" x="86"/>
        <item h="1" x="152"/>
        <item h="1" x="140"/>
        <item h="1" x="105"/>
        <item h="1" x="133"/>
        <item h="1" x="66"/>
        <item x="155"/>
        <item x="146"/>
        <item x="136"/>
        <item x="87"/>
        <item m="1" x="257"/>
        <item m="1" x="271"/>
        <item x="93"/>
        <item x="98"/>
        <item x="118"/>
        <item x="104"/>
        <item m="1" x="258"/>
        <item x="144"/>
        <item x="134"/>
        <item x="124"/>
        <item x="154"/>
        <item x="139"/>
        <item x="113"/>
        <item x="100"/>
        <item x="150"/>
        <item x="132"/>
        <item x="95"/>
        <item m="1" x="275"/>
        <item x="99"/>
        <item x="107"/>
        <item x="157"/>
        <item m="1" x="272"/>
        <item x="153"/>
        <item x="128"/>
        <item x="116"/>
        <item x="148"/>
        <item x="145"/>
        <item m="1" x="287"/>
        <item x="131"/>
        <item x="130"/>
        <item x="135"/>
        <item x="125"/>
        <item x="156"/>
        <item x="151"/>
        <item x="138"/>
        <item x="74"/>
        <item h="1" x="252"/>
        <item x="137"/>
        <item x="158"/>
        <item x="159"/>
        <item x="160"/>
        <item x="161"/>
        <item x="162"/>
        <item x="126"/>
        <item x="163"/>
        <item x="164"/>
        <item x="169"/>
        <item x="165"/>
        <item x="166"/>
        <item x="123"/>
        <item m="1" x="285"/>
        <item x="167"/>
        <item x="168"/>
        <item x="170"/>
        <item x="171"/>
        <item x="172"/>
        <item x="173"/>
        <item x="174"/>
        <item x="175"/>
        <item x="176"/>
        <item x="177"/>
        <item x="149"/>
        <item x="178"/>
        <item x="179"/>
        <item x="180"/>
        <item x="181"/>
        <item x="182"/>
        <item x="183"/>
        <item x="184"/>
        <item x="129"/>
        <item m="1" x="297"/>
        <item m="1" x="259"/>
        <item x="185"/>
        <item x="186"/>
        <item x="187"/>
        <item x="188"/>
        <item x="189"/>
        <item x="191"/>
        <item x="190"/>
        <item m="1" x="282"/>
        <item x="192"/>
        <item x="193"/>
        <item x="194"/>
        <item x="195"/>
        <item x="196"/>
        <item x="197"/>
        <item x="198"/>
        <item x="199"/>
        <item x="200"/>
        <item x="201"/>
        <item x="202"/>
        <item x="203"/>
        <item x="204"/>
        <item x="205"/>
        <item m="1" x="304"/>
        <item m="1" x="270"/>
        <item x="206"/>
        <item x="207"/>
        <item x="208"/>
        <item x="210"/>
        <item x="211"/>
        <item x="212"/>
        <item x="213"/>
        <item x="214"/>
        <item x="215"/>
        <item x="216"/>
        <item x="217"/>
        <item x="218"/>
        <item x="219"/>
        <item x="220"/>
        <item x="221"/>
        <item x="222"/>
        <item x="223"/>
        <item x="224"/>
        <item x="225"/>
        <item x="226"/>
        <item x="209"/>
        <item x="227"/>
        <item x="228"/>
        <item x="229"/>
        <item x="230"/>
        <item x="231"/>
        <item x="233"/>
        <item x="246"/>
        <item x="244"/>
        <item x="247"/>
        <item x="248"/>
        <item x="249"/>
        <item x="250"/>
        <item x="251"/>
        <item h="1" x="232"/>
        <item h="1" x="234"/>
        <item h="1" x="235"/>
        <item h="1" x="236"/>
        <item h="1" x="237"/>
        <item h="1" x="238"/>
        <item h="1" x="239"/>
        <item h="1" x="240"/>
        <item h="1" x="241"/>
        <item h="1" x="242"/>
        <item h="1" x="243"/>
        <item h="1" x="245"/>
        <item t="default"/>
      </items>
    </pivotField>
    <pivotField showAll="0"/>
  </pivotFields>
  <rowFields count="1">
    <field x="6"/>
  </rowFields>
  <rowItems count="31">
    <i>
      <x v="2"/>
    </i>
    <i>
      <x v="3"/>
    </i>
    <i>
      <x v="4"/>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1">
    <field x="3"/>
  </colFields>
  <colItems count="7">
    <i>
      <x/>
    </i>
    <i>
      <x v="2"/>
    </i>
    <i>
      <x v="3"/>
    </i>
    <i>
      <x v="4"/>
    </i>
    <i>
      <x v="6"/>
    </i>
    <i>
      <x v="7"/>
    </i>
    <i t="grand">
      <x/>
    </i>
  </colItems>
  <pageFields count="2">
    <pageField fld="10" hier="-1"/>
    <pageField fld="4" hier="-1"/>
  </pageFields>
  <dataFields count="1">
    <dataField name="Cuenta de Código Acción " fld="0" subtotal="count" baseField="0" baseItem="0"/>
  </dataFields>
  <formats count="1">
    <format dxfId="8">
      <pivotArea dataOnly="0" fieldPosition="0">
        <references count="1">
          <reference field="6"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K5:R38" firstHeaderRow="1" firstDataRow="2" firstDataCol="1" rowPageCount="2" colPageCount="1"/>
  <pivotFields count="12">
    <pivotField dataField="1" showAll="0"/>
    <pivotField showAll="0"/>
    <pivotField showAll="0"/>
    <pivotField axis="axisCol" showAll="0">
      <items count="11">
        <item x="4"/>
        <item h="1" x="1"/>
        <item x="0"/>
        <item x="3"/>
        <item x="6"/>
        <item h="1" m="1" x="8"/>
        <item x="2"/>
        <item x="5"/>
        <item h="1" x="7"/>
        <item h="1" m="1" x="9"/>
        <item t="default"/>
      </items>
    </pivotField>
    <pivotField axis="axisPage" multipleItemSelectionAllowed="1" showAll="0">
      <items count="5">
        <item m="1" x="3"/>
        <item x="0"/>
        <item h="1" x="1"/>
        <item h="1" m="1" x="2"/>
        <item t="default"/>
      </items>
    </pivotField>
    <pivotField showAll="0"/>
    <pivotField axis="axisRow" showAll="0">
      <items count="35">
        <item m="1" x="32"/>
        <item m="1" x="33"/>
        <item x="24"/>
        <item x="20"/>
        <item x="17"/>
        <item x="4"/>
        <item x="11"/>
        <item x="28"/>
        <item x="6"/>
        <item x="15"/>
        <item x="27"/>
        <item x="10"/>
        <item x="25"/>
        <item x="23"/>
        <item x="2"/>
        <item x="22"/>
        <item x="16"/>
        <item x="12"/>
        <item x="13"/>
        <item x="30"/>
        <item x="7"/>
        <item x="14"/>
        <item x="8"/>
        <item x="19"/>
        <item x="21"/>
        <item x="3"/>
        <item x="29"/>
        <item x="18"/>
        <item x="26"/>
        <item x="0"/>
        <item x="5"/>
        <item x="1"/>
        <item x="9"/>
        <item h="1" x="31"/>
        <item t="default"/>
      </items>
    </pivotField>
    <pivotField showAll="0"/>
    <pivotField showAll="0" defaultSubtotal="0"/>
    <pivotField showAll="0"/>
    <pivotField axis="axisPage" showAll="0">
      <items count="306">
        <item m="1" x="278"/>
        <item m="1" x="277"/>
        <item m="1" x="260"/>
        <item m="1" x="268"/>
        <item m="1" x="274"/>
        <item m="1" x="276"/>
        <item m="1" x="302"/>
        <item m="1" x="284"/>
        <item m="1" x="295"/>
        <item m="1" x="255"/>
        <item m="1" x="291"/>
        <item m="1" x="264"/>
        <item m="1" x="266"/>
        <item m="1" x="273"/>
        <item x="3"/>
        <item m="1" x="269"/>
        <item m="1" x="283"/>
        <item m="1" x="298"/>
        <item m="1" x="279"/>
        <item x="28"/>
        <item x="29"/>
        <item x="11"/>
        <item x="16"/>
        <item x="8"/>
        <item m="1" x="267"/>
        <item m="1" x="299"/>
        <item x="27"/>
        <item x="26"/>
        <item x="15"/>
        <item x="40"/>
        <item m="1" x="280"/>
        <item m="1" x="294"/>
        <item x="12"/>
        <item m="1" x="256"/>
        <item x="9"/>
        <item x="36"/>
        <item x="2"/>
        <item x="5"/>
        <item m="1" x="253"/>
        <item x="35"/>
        <item x="51"/>
        <item m="1" x="296"/>
        <item x="6"/>
        <item x="10"/>
        <item x="37"/>
        <item x="14"/>
        <item x="18"/>
        <item m="1" x="301"/>
        <item x="38"/>
        <item x="50"/>
        <item m="1" x="281"/>
        <item x="39"/>
        <item x="13"/>
        <item m="1" x="290"/>
        <item m="1" x="263"/>
        <item x="4"/>
        <item x="58"/>
        <item x="47"/>
        <item x="41"/>
        <item m="1" x="262"/>
        <item x="52"/>
        <item x="1"/>
        <item x="19"/>
        <item x="48"/>
        <item x="32"/>
        <item m="1" x="292"/>
        <item x="22"/>
        <item m="1" x="286"/>
        <item x="17"/>
        <item x="55"/>
        <item m="1" x="288"/>
        <item x="59"/>
        <item x="45"/>
        <item x="31"/>
        <item x="62"/>
        <item x="25"/>
        <item x="20"/>
        <item x="30"/>
        <item x="43"/>
        <item x="49"/>
        <item x="34"/>
        <item x="46"/>
        <item x="121"/>
        <item m="1" x="265"/>
        <item x="24"/>
        <item x="63"/>
        <item x="33"/>
        <item x="0"/>
        <item x="42"/>
        <item x="67"/>
        <item x="120"/>
        <item x="70"/>
        <item x="68"/>
        <item x="82"/>
        <item x="21"/>
        <item x="54"/>
        <item m="1" x="293"/>
        <item x="61"/>
        <item x="78"/>
        <item x="92"/>
        <item x="90"/>
        <item x="94"/>
        <item x="65"/>
        <item x="56"/>
        <item x="88"/>
        <item x="89"/>
        <item x="60"/>
        <item x="84"/>
        <item x="76"/>
        <item x="72"/>
        <item x="53"/>
        <item x="73"/>
        <item m="1" x="300"/>
        <item x="80"/>
        <item x="44"/>
        <item x="102"/>
        <item x="64"/>
        <item m="1" x="261"/>
        <item x="83"/>
        <item x="101"/>
        <item x="77"/>
        <item x="69"/>
        <item x="91"/>
        <item x="57"/>
        <item x="112"/>
        <item x="109"/>
        <item x="81"/>
        <item x="110"/>
        <item x="96"/>
        <item x="106"/>
        <item x="111"/>
        <item x="119"/>
        <item m="1" x="303"/>
        <item x="108"/>
        <item x="23"/>
        <item x="103"/>
        <item x="114"/>
        <item m="1" x="289"/>
        <item x="122"/>
        <item x="7"/>
        <item x="115"/>
        <item x="97"/>
        <item x="143"/>
        <item x="127"/>
        <item x="147"/>
        <item m="1" x="254"/>
        <item x="85"/>
        <item x="75"/>
        <item x="117"/>
        <item x="71"/>
        <item x="79"/>
        <item x="141"/>
        <item x="142"/>
        <item x="86"/>
        <item x="152"/>
        <item x="140"/>
        <item x="105"/>
        <item x="133"/>
        <item x="66"/>
        <item x="155"/>
        <item x="146"/>
        <item x="136"/>
        <item x="87"/>
        <item m="1" x="257"/>
        <item m="1" x="271"/>
        <item x="93"/>
        <item x="98"/>
        <item x="118"/>
        <item x="104"/>
        <item m="1" x="258"/>
        <item x="144"/>
        <item x="134"/>
        <item x="124"/>
        <item x="154"/>
        <item x="139"/>
        <item x="113"/>
        <item x="100"/>
        <item x="150"/>
        <item x="132"/>
        <item x="95"/>
        <item m="1" x="275"/>
        <item x="99"/>
        <item x="107"/>
        <item x="157"/>
        <item m="1" x="272"/>
        <item x="153"/>
        <item x="128"/>
        <item x="116"/>
        <item x="148"/>
        <item x="145"/>
        <item m="1" x="287"/>
        <item x="131"/>
        <item x="130"/>
        <item x="135"/>
        <item x="125"/>
        <item x="156"/>
        <item x="151"/>
        <item x="138"/>
        <item x="74"/>
        <item x="252"/>
        <item x="137"/>
        <item x="158"/>
        <item x="159"/>
        <item x="160"/>
        <item x="161"/>
        <item x="162"/>
        <item x="126"/>
        <item x="163"/>
        <item x="164"/>
        <item x="169"/>
        <item x="165"/>
        <item x="166"/>
        <item x="123"/>
        <item m="1" x="285"/>
        <item x="167"/>
        <item x="168"/>
        <item x="170"/>
        <item x="171"/>
        <item x="172"/>
        <item x="173"/>
        <item x="174"/>
        <item x="175"/>
        <item x="176"/>
        <item x="177"/>
        <item x="149"/>
        <item x="178"/>
        <item x="179"/>
        <item x="180"/>
        <item x="181"/>
        <item x="182"/>
        <item x="183"/>
        <item x="184"/>
        <item x="129"/>
        <item m="1" x="297"/>
        <item m="1" x="259"/>
        <item x="185"/>
        <item x="186"/>
        <item x="187"/>
        <item x="188"/>
        <item x="189"/>
        <item x="191"/>
        <item x="190"/>
        <item m="1" x="282"/>
        <item x="192"/>
        <item x="193"/>
        <item x="194"/>
        <item x="195"/>
        <item x="196"/>
        <item x="197"/>
        <item x="198"/>
        <item x="199"/>
        <item x="200"/>
        <item x="201"/>
        <item x="202"/>
        <item x="203"/>
        <item x="204"/>
        <item x="205"/>
        <item m="1" x="304"/>
        <item m="1" x="270"/>
        <item x="206"/>
        <item x="207"/>
        <item x="208"/>
        <item x="210"/>
        <item x="211"/>
        <item x="212"/>
        <item x="213"/>
        <item x="214"/>
        <item x="215"/>
        <item x="216"/>
        <item x="217"/>
        <item x="218"/>
        <item x="219"/>
        <item x="220"/>
        <item x="221"/>
        <item x="222"/>
        <item x="223"/>
        <item x="224"/>
        <item x="225"/>
        <item x="226"/>
        <item x="209"/>
        <item x="227"/>
        <item x="228"/>
        <item x="229"/>
        <item x="230"/>
        <item x="231"/>
        <item x="233"/>
        <item x="246"/>
        <item x="244"/>
        <item x="247"/>
        <item x="248"/>
        <item x="249"/>
        <item x="250"/>
        <item x="251"/>
        <item x="232"/>
        <item x="234"/>
        <item x="235"/>
        <item x="236"/>
        <item x="237"/>
        <item x="238"/>
        <item x="239"/>
        <item x="240"/>
        <item x="241"/>
        <item x="242"/>
        <item x="243"/>
        <item x="245"/>
        <item t="default"/>
      </items>
    </pivotField>
    <pivotField showAll="0"/>
  </pivotFields>
  <rowFields count="1">
    <field x="6"/>
  </rowFields>
  <rowItems count="32">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1">
    <field x="3"/>
  </colFields>
  <colItems count="7">
    <i>
      <x/>
    </i>
    <i>
      <x v="2"/>
    </i>
    <i>
      <x v="3"/>
    </i>
    <i>
      <x v="4"/>
    </i>
    <i>
      <x v="6"/>
    </i>
    <i>
      <x v="7"/>
    </i>
    <i t="grand">
      <x/>
    </i>
  </colItems>
  <pageFields count="2">
    <pageField fld="10" hier="-1"/>
    <pageField fld="4" hier="-1"/>
  </pageFields>
  <dataFields count="1">
    <dataField name="Cuenta de Código Acción " fld="0" subtotal="count" baseField="0" baseItem="0"/>
  </dataFields>
  <formats count="2">
    <format dxfId="10">
      <pivotArea collapsedLevelsAreSubtotals="1" fieldPosition="0">
        <references count="1">
          <reference field="6" count="1">
            <x v="28"/>
          </reference>
        </references>
      </pivotArea>
    </format>
    <format dxfId="9">
      <pivotArea dataOnly="0" labelOnly="1" fieldPosition="0">
        <references count="1">
          <reference field="6"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45:E68" firstHeaderRow="1" firstDataRow="2" firstDataCol="1" rowPageCount="2" colPageCount="1"/>
  <pivotFields count="12">
    <pivotField dataField="1" showAll="0"/>
    <pivotField showAll="0"/>
    <pivotField showAll="0"/>
    <pivotField axis="axisCol" showAll="0">
      <items count="11">
        <item x="4"/>
        <item h="1" x="1"/>
        <item x="0"/>
        <item x="6"/>
        <item m="1" x="8"/>
        <item x="2"/>
        <item x="5"/>
        <item h="1" x="7"/>
        <item x="3"/>
        <item m="1" x="9"/>
        <item t="default"/>
      </items>
    </pivotField>
    <pivotField axis="axisPage" multipleItemSelectionAllowed="1" showAll="0">
      <items count="5">
        <item h="1" m="1" x="2"/>
        <item m="1" x="3"/>
        <item x="0"/>
        <item h="1" x="1"/>
        <item t="default"/>
      </items>
    </pivotField>
    <pivotField showAll="0"/>
    <pivotField axis="axisRow" showAll="0">
      <items count="35">
        <item m="1" x="32"/>
        <item m="1" x="33"/>
        <item x="2"/>
        <item x="12"/>
        <item x="16"/>
        <item x="23"/>
        <item x="22"/>
        <item x="7"/>
        <item x="14"/>
        <item x="24"/>
        <item x="20"/>
        <item x="17"/>
        <item x="4"/>
        <item x="11"/>
        <item x="28"/>
        <item x="6"/>
        <item x="15"/>
        <item x="27"/>
        <item x="10"/>
        <item x="25"/>
        <item x="13"/>
        <item x="30"/>
        <item x="8"/>
        <item x="19"/>
        <item x="21"/>
        <item x="3"/>
        <item x="29"/>
        <item x="18"/>
        <item x="26"/>
        <item x="0"/>
        <item x="5"/>
        <item x="1"/>
        <item x="9"/>
        <item x="31"/>
        <item t="default"/>
      </items>
    </pivotField>
    <pivotField showAll="0"/>
    <pivotField showAll="0" defaultSubtotal="0"/>
    <pivotField showAll="0"/>
    <pivotField axis="axisPage" multipleItemSelectionAllowed="1" showAll="0">
      <items count="306">
        <item h="1" m="1" x="278"/>
        <item h="1" m="1" x="277"/>
        <item h="1" m="1" x="260"/>
        <item h="1" m="1" x="268"/>
        <item h="1" m="1" x="274"/>
        <item h="1" m="1" x="276"/>
        <item h="1" m="1" x="302"/>
        <item h="1" m="1" x="284"/>
        <item h="1" m="1" x="295"/>
        <item h="1" m="1" x="255"/>
        <item h="1" m="1" x="291"/>
        <item h="1" m="1" x="264"/>
        <item h="1" m="1" x="266"/>
        <item h="1" m="1" x="273"/>
        <item h="1" x="3"/>
        <item h="1" m="1" x="269"/>
        <item h="1" m="1" x="283"/>
        <item h="1" m="1" x="298"/>
        <item h="1" m="1" x="279"/>
        <item h="1" x="28"/>
        <item h="1" x="29"/>
        <item h="1" x="11"/>
        <item h="1" x="16"/>
        <item h="1" x="8"/>
        <item h="1" m="1" x="267"/>
        <item h="1" m="1" x="299"/>
        <item h="1" x="27"/>
        <item h="1" x="26"/>
        <item h="1" x="15"/>
        <item h="1" x="40"/>
        <item h="1" m="1" x="280"/>
        <item h="1" m="1" x="294"/>
        <item h="1" x="12"/>
        <item h="1" m="1" x="256"/>
        <item h="1" x="9"/>
        <item h="1" x="36"/>
        <item h="1" x="2"/>
        <item h="1" x="5"/>
        <item h="1" m="1" x="253"/>
        <item h="1" x="35"/>
        <item h="1" x="51"/>
        <item h="1" m="1" x="296"/>
        <item h="1" x="6"/>
        <item h="1" x="10"/>
        <item h="1" x="37"/>
        <item h="1" x="14"/>
        <item h="1" x="18"/>
        <item h="1" m="1" x="301"/>
        <item h="1" x="38"/>
        <item h="1" x="50"/>
        <item h="1" m="1" x="281"/>
        <item h="1" x="39"/>
        <item h="1" x="13"/>
        <item h="1" m="1" x="290"/>
        <item h="1" m="1" x="263"/>
        <item h="1" x="4"/>
        <item h="1" x="58"/>
        <item h="1" x="47"/>
        <item h="1" x="41"/>
        <item h="1" m="1" x="262"/>
        <item h="1" x="52"/>
        <item h="1" x="1"/>
        <item h="1" x="19"/>
        <item h="1" x="48"/>
        <item h="1" x="32"/>
        <item h="1" m="1" x="292"/>
        <item h="1" x="22"/>
        <item h="1" m="1" x="286"/>
        <item h="1" x="17"/>
        <item h="1" x="55"/>
        <item h="1" m="1" x="288"/>
        <item h="1" x="59"/>
        <item h="1" x="45"/>
        <item h="1" x="31"/>
        <item h="1" x="62"/>
        <item h="1" x="25"/>
        <item h="1" x="20"/>
        <item h="1" x="30"/>
        <item h="1" x="43"/>
        <item h="1" x="49"/>
        <item h="1" x="34"/>
        <item h="1" x="46"/>
        <item h="1" x="121"/>
        <item h="1" m="1" x="265"/>
        <item h="1" x="24"/>
        <item h="1" x="63"/>
        <item h="1" x="33"/>
        <item h="1" x="0"/>
        <item h="1" x="42"/>
        <item h="1" x="67"/>
        <item h="1" x="120"/>
        <item h="1" x="70"/>
        <item h="1" x="68"/>
        <item h="1" x="82"/>
        <item h="1" x="21"/>
        <item h="1" x="54"/>
        <item h="1" m="1" x="293"/>
        <item h="1" x="61"/>
        <item h="1" x="78"/>
        <item h="1" x="92"/>
        <item h="1" x="90"/>
        <item h="1" x="94"/>
        <item h="1" x="65"/>
        <item h="1" x="56"/>
        <item h="1" x="88"/>
        <item h="1" x="89"/>
        <item h="1" x="60"/>
        <item h="1" x="84"/>
        <item h="1" x="76"/>
        <item h="1" x="72"/>
        <item h="1" x="53"/>
        <item h="1" x="73"/>
        <item h="1" m="1" x="300"/>
        <item h="1" x="80"/>
        <item h="1" x="44"/>
        <item h="1" x="102"/>
        <item h="1" x="64"/>
        <item h="1" m="1" x="261"/>
        <item h="1" x="83"/>
        <item h="1" x="101"/>
        <item h="1" x="77"/>
        <item h="1" x="69"/>
        <item h="1" x="91"/>
        <item h="1" x="57"/>
        <item h="1" x="112"/>
        <item h="1" x="109"/>
        <item h="1" x="81"/>
        <item h="1" x="110"/>
        <item h="1" x="96"/>
        <item h="1" x="106"/>
        <item h="1" x="111"/>
        <item h="1" x="119"/>
        <item h="1" m="1" x="303"/>
        <item h="1" x="108"/>
        <item h="1" x="23"/>
        <item h="1" x="103"/>
        <item h="1" x="114"/>
        <item m="1" x="289"/>
        <item h="1" x="122"/>
        <item h="1" x="7"/>
        <item h="1" x="115"/>
        <item h="1" x="97"/>
        <item h="1" x="143"/>
        <item h="1" x="127"/>
        <item h="1" x="147"/>
        <item m="1" x="254"/>
        <item h="1" x="85"/>
        <item h="1" x="75"/>
        <item h="1" x="117"/>
        <item h="1" x="71"/>
        <item h="1" x="79"/>
        <item h="1" x="141"/>
        <item h="1" x="142"/>
        <item h="1" x="86"/>
        <item h="1" x="152"/>
        <item h="1" x="140"/>
        <item h="1" x="105"/>
        <item h="1" x="133"/>
        <item h="1" x="66"/>
        <item h="1" x="155"/>
        <item h="1" x="146"/>
        <item h="1" x="136"/>
        <item h="1" x="87"/>
        <item h="1" m="1" x="257"/>
        <item h="1" m="1" x="271"/>
        <item h="1" x="93"/>
        <item h="1" x="98"/>
        <item h="1" x="118"/>
        <item h="1" x="104"/>
        <item h="1" m="1" x="258"/>
        <item h="1" x="144"/>
        <item h="1" x="134"/>
        <item h="1" x="124"/>
        <item h="1" x="154"/>
        <item h="1" x="139"/>
        <item h="1" x="113"/>
        <item h="1" x="100"/>
        <item h="1" x="150"/>
        <item h="1" x="132"/>
        <item h="1" x="95"/>
        <item h="1" m="1" x="275"/>
        <item h="1" x="99"/>
        <item h="1" x="107"/>
        <item h="1" x="157"/>
        <item h="1" m="1" x="272"/>
        <item h="1" x="153"/>
        <item h="1" x="128"/>
        <item h="1" x="116"/>
        <item h="1" x="148"/>
        <item h="1" x="145"/>
        <item h="1" m="1" x="287"/>
        <item h="1" x="131"/>
        <item h="1" x="130"/>
        <item h="1" x="135"/>
        <item h="1" x="125"/>
        <item h="1" x="156"/>
        <item h="1" x="151"/>
        <item h="1" x="138"/>
        <item h="1" x="74"/>
        <item h="1" x="252"/>
        <item h="1" x="137"/>
        <item h="1" x="158"/>
        <item h="1" x="159"/>
        <item h="1" x="160"/>
        <item h="1" x="161"/>
        <item h="1" x="162"/>
        <item h="1" x="126"/>
        <item h="1" x="163"/>
        <item h="1" x="164"/>
        <item h="1" x="169"/>
        <item h="1" x="165"/>
        <item h="1" x="166"/>
        <item h="1" x="123"/>
        <item h="1" m="1" x="285"/>
        <item h="1" x="167"/>
        <item h="1" x="168"/>
        <item h="1" x="170"/>
        <item h="1" x="171"/>
        <item h="1" x="172"/>
        <item h="1" x="173"/>
        <item h="1" x="174"/>
        <item h="1" x="175"/>
        <item h="1" x="176"/>
        <item h="1" x="177"/>
        <item h="1" x="149"/>
        <item h="1" x="178"/>
        <item h="1" x="179"/>
        <item h="1" x="180"/>
        <item h="1" x="181"/>
        <item h="1" x="182"/>
        <item h="1" x="183"/>
        <item h="1" x="184"/>
        <item h="1" x="129"/>
        <item h="1" m="1" x="297"/>
        <item h="1" m="1" x="259"/>
        <item h="1" x="185"/>
        <item h="1" x="186"/>
        <item x="187"/>
        <item h="1" x="188"/>
        <item h="1" x="189"/>
        <item h="1" x="191"/>
        <item x="190"/>
        <item h="1" m="1" x="282"/>
        <item h="1" x="192"/>
        <item h="1" x="193"/>
        <item h="1" x="194"/>
        <item h="1" x="195"/>
        <item h="1" x="196"/>
        <item h="1" x="197"/>
        <item x="198"/>
        <item h="1" x="199"/>
        <item x="200"/>
        <item h="1" x="201"/>
        <item h="1" x="202"/>
        <item h="1" x="203"/>
        <item h="1" x="204"/>
        <item h="1" x="205"/>
        <item h="1" m="1" x="304"/>
        <item h="1" m="1" x="270"/>
        <item h="1" x="206"/>
        <item x="207"/>
        <item x="208"/>
        <item h="1" x="210"/>
        <item h="1" x="211"/>
        <item h="1" x="212"/>
        <item h="1" x="213"/>
        <item h="1" x="214"/>
        <item x="215"/>
        <item x="216"/>
        <item x="217"/>
        <item h="1" x="218"/>
        <item h="1" x="219"/>
        <item h="1" x="220"/>
        <item h="1" x="221"/>
        <item x="222"/>
        <item h="1" x="223"/>
        <item x="224"/>
        <item x="225"/>
        <item x="226"/>
        <item h="1" x="209"/>
        <item x="227"/>
        <item x="228"/>
        <item x="229"/>
        <item x="230"/>
        <item h="1" x="231"/>
        <item x="233"/>
        <item x="246"/>
        <item h="1" x="244"/>
        <item h="1" x="247"/>
        <item h="1" x="248"/>
        <item x="249"/>
        <item h="1" x="250"/>
        <item x="251"/>
        <item x="232"/>
        <item x="234"/>
        <item x="235"/>
        <item x="236"/>
        <item x="237"/>
        <item x="238"/>
        <item x="239"/>
        <item x="240"/>
        <item h="1" x="241"/>
        <item x="242"/>
        <item x="243"/>
        <item h="1" x="245"/>
        <item t="default"/>
      </items>
    </pivotField>
    <pivotField showAll="0"/>
  </pivotFields>
  <rowFields count="1">
    <field x="6"/>
  </rowFields>
  <rowItems count="22">
    <i>
      <x v="2"/>
    </i>
    <i>
      <x v="3"/>
    </i>
    <i>
      <x v="4"/>
    </i>
    <i>
      <x v="5"/>
    </i>
    <i>
      <x v="6"/>
    </i>
    <i>
      <x v="9"/>
    </i>
    <i>
      <x v="10"/>
    </i>
    <i>
      <x v="11"/>
    </i>
    <i>
      <x v="13"/>
    </i>
    <i>
      <x v="14"/>
    </i>
    <i>
      <x v="15"/>
    </i>
    <i>
      <x v="16"/>
    </i>
    <i>
      <x v="17"/>
    </i>
    <i>
      <x v="18"/>
    </i>
    <i>
      <x v="19"/>
    </i>
    <i>
      <x v="21"/>
    </i>
    <i>
      <x v="24"/>
    </i>
    <i>
      <x v="27"/>
    </i>
    <i>
      <x v="29"/>
    </i>
    <i>
      <x v="30"/>
    </i>
    <i>
      <x v="31"/>
    </i>
    <i t="grand">
      <x/>
    </i>
  </rowItems>
  <colFields count="1">
    <field x="3"/>
  </colFields>
  <colItems count="4">
    <i>
      <x v="2"/>
    </i>
    <i>
      <x v="5"/>
    </i>
    <i>
      <x v="6"/>
    </i>
    <i t="grand">
      <x/>
    </i>
  </colItems>
  <pageFields count="2">
    <pageField fld="10" hier="-1"/>
    <pageField fld="4" hier="-1"/>
  </pageFields>
  <dataFields count="1">
    <dataField name="Cuenta de Código Acción " fld="0" subtotal="count" baseField="0" baseItem="0"/>
  </dataFields>
  <formats count="2">
    <format dxfId="12">
      <pivotArea collapsedLevelsAreSubtotals="1" fieldPosition="0">
        <references count="1">
          <reference field="6" count="1">
            <x v="28"/>
          </reference>
        </references>
      </pivotArea>
    </format>
    <format dxfId="11">
      <pivotArea dataOnly="0" labelOnly="1" fieldPosition="0">
        <references count="1">
          <reference field="6" count="1">
            <x v="2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5:D17" firstHeaderRow="1" firstDataRow="2" firstDataCol="1" rowPageCount="2" colPageCount="1"/>
  <pivotFields count="12">
    <pivotField dataField="1" showAll="0"/>
    <pivotField showAll="0"/>
    <pivotField showAll="0"/>
    <pivotField axis="axisCol" showAll="0">
      <items count="10">
        <item m="1" x="6"/>
        <item h="1" m="1" x="7"/>
        <item h="1" x="0"/>
        <item x="2"/>
        <item m="1" x="5"/>
        <item h="1" m="1" x="8"/>
        <item x="1"/>
        <item x="3"/>
        <item h="1" x="4"/>
        <item t="default"/>
      </items>
    </pivotField>
    <pivotField axis="axisPage" showAll="0">
      <items count="4">
        <item x="0"/>
        <item m="1" x="2"/>
        <item x="1"/>
        <item t="default"/>
      </items>
    </pivotField>
    <pivotField showAll="0"/>
    <pivotField axis="axisRow" showAll="0">
      <items count="35">
        <item m="1" x="17"/>
        <item m="1" x="21"/>
        <item m="1" x="27"/>
        <item m="1" x="32"/>
        <item x="2"/>
        <item m="1" x="29"/>
        <item x="6"/>
        <item m="1" x="28"/>
        <item x="5"/>
        <item m="1" x="16"/>
        <item x="0"/>
        <item x="1"/>
        <item x="11"/>
        <item m="1" x="14"/>
        <item x="7"/>
        <item m="1" x="30"/>
        <item m="1" x="18"/>
        <item m="1" x="31"/>
        <item x="8"/>
        <item m="1" x="13"/>
        <item x="4"/>
        <item x="3"/>
        <item m="1" x="23"/>
        <item m="1" x="20"/>
        <item m="1" x="15"/>
        <item m="1" x="33"/>
        <item m="1" x="19"/>
        <item m="1" x="26"/>
        <item x="9"/>
        <item m="1" x="22"/>
        <item m="1" x="25"/>
        <item m="1" x="24"/>
        <item x="10"/>
        <item h="1" x="12"/>
        <item t="default"/>
      </items>
    </pivotField>
    <pivotField showAll="0"/>
    <pivotField showAll="0" defaultSubtotal="0"/>
    <pivotField showAll="0"/>
    <pivotField axis="axisPage" multipleItemSelectionAllowed="1" showAll="0">
      <items count="248">
        <item m="1" x="148"/>
        <item m="1" x="59"/>
        <item m="1" x="83"/>
        <item m="1" x="50"/>
        <item m="1" x="157"/>
        <item m="1" x="190"/>
        <item m="1" x="246"/>
        <item m="1" x="217"/>
        <item m="1" x="25"/>
        <item m="1" x="123"/>
        <item m="1" x="215"/>
        <item m="1" x="151"/>
        <item m="1" x="137"/>
        <item m="1" x="173"/>
        <item m="1" x="110"/>
        <item m="1" x="73"/>
        <item m="1" x="114"/>
        <item m="1" x="111"/>
        <item m="1" x="108"/>
        <item m="1" x="216"/>
        <item m="1" x="192"/>
        <item m="1" x="134"/>
        <item m="1" x="238"/>
        <item m="1" x="180"/>
        <item m="1" x="185"/>
        <item m="1" x="236"/>
        <item m="1" x="55"/>
        <item m="1" x="160"/>
        <item m="1" x="44"/>
        <item m="1" x="218"/>
        <item m="1" x="207"/>
        <item m="1" x="213"/>
        <item m="1" x="136"/>
        <item m="1" x="125"/>
        <item m="1" x="66"/>
        <item m="1" x="74"/>
        <item m="1" x="122"/>
        <item m="1" x="163"/>
        <item m="1" x="235"/>
        <item m="1" x="159"/>
        <item m="1" x="91"/>
        <item m="1" x="199"/>
        <item m="1" x="139"/>
        <item m="1" x="56"/>
        <item m="1" x="231"/>
        <item m="1" x="175"/>
        <item m="1" x="58"/>
        <item m="1" x="171"/>
        <item m="1" x="149"/>
        <item m="1" x="96"/>
        <item m="1" x="105"/>
        <item m="1" x="39"/>
        <item m="1" x="203"/>
        <item m="1" x="78"/>
        <item m="1" x="26"/>
        <item m="1" x="117"/>
        <item m="1" x="60"/>
        <item m="1" x="225"/>
        <item m="1" x="98"/>
        <item m="1" x="107"/>
        <item m="1" x="84"/>
        <item h="1" x="1"/>
        <item m="1" x="189"/>
        <item m="1" x="71"/>
        <item m="1" x="239"/>
        <item m="1" x="181"/>
        <item m="1" x="45"/>
        <item m="1" x="220"/>
        <item m="1" x="179"/>
        <item m="1" x="227"/>
        <item m="1" x="109"/>
        <item m="1" x="224"/>
        <item m="1" x="138"/>
        <item m="1" x="86"/>
        <item m="1" x="38"/>
        <item m="1" x="244"/>
        <item m="1" x="126"/>
        <item m="1" x="67"/>
        <item m="1" x="229"/>
        <item m="1" x="164"/>
        <item m="1" x="61"/>
        <item m="1" x="161"/>
        <item m="1" x="219"/>
        <item m="1" x="154"/>
        <item m="1" x="99"/>
        <item m="1" x="145"/>
        <item m="1" x="201"/>
        <item m="1" x="141"/>
        <item m="1" x="36"/>
        <item m="1" x="186"/>
        <item m="1" x="184"/>
        <item m="1" x="233"/>
        <item m="1" x="176"/>
        <item m="1" x="166"/>
        <item m="1" x="103"/>
        <item m="1" x="152"/>
        <item m="1" x="226"/>
        <item m="1" x="221"/>
        <item m="1" x="40"/>
        <item m="1" x="210"/>
        <item m="1" x="34"/>
        <item m="1" x="193"/>
        <item m="1" x="79"/>
        <item m="1" x="27"/>
        <item m="1" x="208"/>
        <item m="1" x="92"/>
        <item m="1" x="200"/>
        <item m="1" x="75"/>
        <item m="1" x="243"/>
        <item m="1" x="118"/>
        <item m="1" x="155"/>
        <item m="1" x="100"/>
        <item m="1" x="51"/>
        <item m="1" x="150"/>
        <item m="1" x="90"/>
        <item m="1" x="31"/>
        <item m="1" x="196"/>
        <item m="1" x="95"/>
        <item m="1" x="198"/>
        <item m="1" x="191"/>
        <item m="1" x="131"/>
        <item m="1" x="241"/>
        <item m="1" x="182"/>
        <item m="1" x="133"/>
        <item m="1" x="237"/>
        <item m="1" x="106"/>
        <item m="1" x="46"/>
        <item m="1" x="222"/>
        <item m="1" x="174"/>
        <item m="1" x="49"/>
        <item m="1" x="43"/>
        <item m="1" x="42"/>
        <item m="1" x="212"/>
        <item m="1" x="140"/>
        <item m="1" x="87"/>
        <item m="1" x="147"/>
        <item m="1" x="89"/>
        <item m="1" x="85"/>
        <item m="1" x="80"/>
        <item m="1" x="128"/>
        <item m="1" x="68"/>
        <item m="1" x="76"/>
        <item m="1" x="124"/>
        <item m="1" x="64"/>
        <item m="1" x="240"/>
        <item m="1" x="112"/>
        <item m="1" x="165"/>
        <item m="1" x="62"/>
        <item m="1" x="115"/>
        <item m="1" x="52"/>
        <item m="1" x="168"/>
        <item m="1" x="162"/>
        <item m="1" x="101"/>
        <item m="1" x="214"/>
        <item m="1" x="209"/>
        <item m="1" x="94"/>
        <item m="1" x="37"/>
        <item m="1" x="204"/>
        <item m="1" x="142"/>
        <item m="1" x="188"/>
        <item m="1" x="130"/>
        <item m="1" x="234"/>
        <item m="1" x="177"/>
        <item m="1" x="72"/>
        <item m="1" x="127"/>
        <item m="1" x="121"/>
        <item m="1" x="54"/>
        <item m="1" x="230"/>
        <item m="1" x="153"/>
        <item m="1" x="47"/>
        <item m="1" x="41"/>
        <item m="1" x="81"/>
        <item m="1" x="29"/>
        <item m="1" x="77"/>
        <item m="1" x="65"/>
        <item m="1" x="119"/>
        <item m="1" x="69"/>
        <item m="1" x="116"/>
        <item m="1" x="158"/>
        <item m="1" x="102"/>
        <item m="1" x="211"/>
        <item m="1" x="197"/>
        <item m="1" x="205"/>
        <item m="1" x="194"/>
        <item m="1" x="28"/>
        <item m="1" x="245"/>
        <item m="1" x="242"/>
        <item m="1" x="57"/>
        <item m="1" x="48"/>
        <item m="1" x="223"/>
        <item m="1" x="97"/>
        <item m="1" x="187"/>
        <item m="1" x="132"/>
        <item m="1" x="129"/>
        <item m="1" x="70"/>
        <item m="1" x="113"/>
        <item m="1" x="172"/>
        <item m="1" x="206"/>
        <item m="1" x="143"/>
        <item h="1" x="24"/>
        <item m="1" x="183"/>
        <item m="1" x="170"/>
        <item m="1" x="104"/>
        <item m="1" x="63"/>
        <item m="1" x="228"/>
        <item m="1" x="169"/>
        <item m="1" x="88"/>
        <item m="1" x="146"/>
        <item m="1" x="33"/>
        <item m="1" x="167"/>
        <item m="1" x="195"/>
        <item m="1" x="53"/>
        <item m="1" x="135"/>
        <item h="1" x="0"/>
        <item m="1" x="30"/>
        <item m="1" x="93"/>
        <item m="1" x="120"/>
        <item m="1" x="202"/>
        <item m="1" x="82"/>
        <item m="1" x="178"/>
        <item m="1" x="144"/>
        <item m="1" x="232"/>
        <item x="2"/>
        <item m="1" x="156"/>
        <item x="3"/>
        <item h="1" x="8"/>
        <item x="5"/>
        <item h="1" x="6"/>
        <item h="1" x="7"/>
        <item m="1" x="35"/>
        <item m="1" x="32"/>
        <item x="15"/>
        <item x="4"/>
        <item h="1" x="9"/>
        <item h="1" x="10"/>
        <item h="1" x="11"/>
        <item x="12"/>
        <item h="1" x="13"/>
        <item h="1" x="14"/>
        <item h="1" x="16"/>
        <item h="1" x="17"/>
        <item h="1" x="18"/>
        <item h="1" x="19"/>
        <item h="1" x="20"/>
        <item h="1" x="21"/>
        <item h="1" x="22"/>
        <item h="1" x="23"/>
        <item t="default"/>
      </items>
    </pivotField>
    <pivotField showAll="0"/>
  </pivotFields>
  <rowFields count="1">
    <field x="6"/>
  </rowFields>
  <rowItems count="11">
    <i>
      <x v="4"/>
    </i>
    <i>
      <x v="6"/>
    </i>
    <i>
      <x v="8"/>
    </i>
    <i>
      <x v="10"/>
    </i>
    <i>
      <x v="11"/>
    </i>
    <i>
      <x v="12"/>
    </i>
    <i>
      <x v="14"/>
    </i>
    <i>
      <x v="21"/>
    </i>
    <i>
      <x v="28"/>
    </i>
    <i>
      <x v="32"/>
    </i>
    <i t="grand">
      <x/>
    </i>
  </rowItems>
  <colFields count="1">
    <field x="3"/>
  </colFields>
  <colItems count="3">
    <i>
      <x v="6"/>
    </i>
    <i>
      <x v="7"/>
    </i>
    <i t="grand">
      <x/>
    </i>
  </colItems>
  <pageFields count="2">
    <pageField fld="10" hier="-1"/>
    <pageField fld="4" item="0" hier="-1"/>
  </pageFields>
  <dataFields count="1">
    <dataField name="Cuenta de Código Acción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 dinámica3"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I35:J47" firstHeaderRow="1" firstDataRow="1" firstDataCol="1" rowPageCount="2" colPageCount="1"/>
  <pivotFields count="12">
    <pivotField dataField="1" showAll="0"/>
    <pivotField showAll="0"/>
    <pivotField showAll="0"/>
    <pivotField axis="axisPage" multipleItemSelectionAllowed="1" showAll="0">
      <items count="10">
        <item m="1" x="6"/>
        <item h="1" m="1" x="7"/>
        <item h="1" x="0"/>
        <item x="2"/>
        <item m="1" x="5"/>
        <item h="1" m="1" x="8"/>
        <item x="1"/>
        <item x="3"/>
        <item x="4"/>
        <item t="default"/>
      </items>
    </pivotField>
    <pivotField showAll="0"/>
    <pivotField showAll="0"/>
    <pivotField axis="axisRow" showAll="0">
      <items count="35">
        <item m="1" x="17"/>
        <item m="1" x="21"/>
        <item m="1" x="27"/>
        <item m="1" x="32"/>
        <item x="2"/>
        <item m="1" x="29"/>
        <item x="6"/>
        <item m="1" x="28"/>
        <item x="5"/>
        <item m="1" x="16"/>
        <item x="0"/>
        <item x="1"/>
        <item x="11"/>
        <item m="1" x="14"/>
        <item x="7"/>
        <item m="1" x="30"/>
        <item m="1" x="18"/>
        <item m="1" x="31"/>
        <item x="8"/>
        <item m="1" x="13"/>
        <item x="4"/>
        <item x="3"/>
        <item m="1" x="23"/>
        <item m="1" x="20"/>
        <item m="1" x="15"/>
        <item m="1" x="33"/>
        <item m="1" x="19"/>
        <item m="1" x="26"/>
        <item x="9"/>
        <item m="1" x="22"/>
        <item m="1" x="25"/>
        <item m="1" x="24"/>
        <item x="10"/>
        <item h="1" x="12"/>
        <item t="default"/>
      </items>
    </pivotField>
    <pivotField showAll="0"/>
    <pivotField showAll="0" defaultSubtotal="0"/>
    <pivotField showAll="0"/>
    <pivotField axis="axisPage" multipleItemSelectionAllowed="1" showAll="0">
      <items count="248">
        <item h="1" m="1" x="148"/>
        <item h="1" m="1" x="59"/>
        <item h="1" m="1" x="83"/>
        <item h="1" m="1" x="50"/>
        <item h="1" m="1" x="157"/>
        <item h="1" m="1" x="190"/>
        <item h="1" m="1" x="246"/>
        <item h="1" m="1" x="217"/>
        <item h="1" m="1" x="25"/>
        <item h="1" m="1" x="123"/>
        <item h="1" m="1" x="215"/>
        <item h="1" m="1" x="151"/>
        <item h="1" m="1" x="137"/>
        <item h="1" m="1" x="173"/>
        <item m="1" x="110"/>
        <item h="1" m="1" x="73"/>
        <item h="1" m="1" x="114"/>
        <item h="1" m="1" x="111"/>
        <item h="1" m="1" x="108"/>
        <item m="1" x="216"/>
        <item m="1" x="192"/>
        <item m="1" x="134"/>
        <item m="1" x="238"/>
        <item m="1" x="180"/>
        <item h="1" m="1" x="185"/>
        <item h="1" m="1" x="236"/>
        <item m="1" x="55"/>
        <item m="1" x="160"/>
        <item h="1" m="1" x="44"/>
        <item h="1" m="1" x="218"/>
        <item h="1" m="1" x="207"/>
        <item h="1" m="1" x="213"/>
        <item m="1" x="136"/>
        <item h="1" m="1" x="125"/>
        <item h="1" m="1" x="66"/>
        <item m="1" x="74"/>
        <item m="1" x="122"/>
        <item h="1" m="1" x="163"/>
        <item h="1" m="1" x="235"/>
        <item m="1" x="159"/>
        <item m="1" x="91"/>
        <item h="1" m="1" x="199"/>
        <item h="1" m="1" x="139"/>
        <item m="1" x="56"/>
        <item m="1" x="231"/>
        <item h="1" m="1" x="175"/>
        <item m="1" x="58"/>
        <item h="1" m="1" x="171"/>
        <item h="1" m="1" x="149"/>
        <item m="1" x="96"/>
        <item h="1" m="1" x="105"/>
        <item m="1" x="39"/>
        <item m="1" x="203"/>
        <item h="1" m="1" x="78"/>
        <item h="1" m="1" x="26"/>
        <item h="1" m="1" x="117"/>
        <item m="1" x="60"/>
        <item m="1" x="225"/>
        <item m="1" x="98"/>
        <item h="1" m="1" x="107"/>
        <item m="1" x="84"/>
        <item h="1" x="1"/>
        <item m="1" x="189"/>
        <item m="1" x="71"/>
        <item h="1" m="1" x="239"/>
        <item h="1" m="1" x="181"/>
        <item h="1" m="1" x="45"/>
        <item h="1" m="1" x="220"/>
        <item m="1" x="179"/>
        <item m="1" x="227"/>
        <item h="1" m="1" x="109"/>
        <item m="1" x="224"/>
        <item m="1" x="138"/>
        <item h="1" m="1" x="86"/>
        <item h="1" m="1" x="38"/>
        <item m="1" x="244"/>
        <item m="1" x="126"/>
        <item m="1" x="67"/>
        <item m="1" x="229"/>
        <item h="1" m="1" x="164"/>
        <item h="1" m="1" x="61"/>
        <item m="1" x="161"/>
        <item m="1" x="219"/>
        <item h="1" m="1" x="154"/>
        <item m="1" x="99"/>
        <item m="1" x="145"/>
        <item h="1" m="1" x="201"/>
        <item h="1" m="1" x="141"/>
        <item m="1" x="36"/>
        <item m="1" x="186"/>
        <item m="1" x="184"/>
        <item m="1" x="233"/>
        <item h="1" m="1" x="176"/>
        <item m="1" x="166"/>
        <item m="1" x="103"/>
        <item m="1" x="152"/>
        <item h="1" m="1" x="226"/>
        <item m="1" x="221"/>
        <item m="1" x="40"/>
        <item m="1" x="210"/>
        <item m="1" x="34"/>
        <item m="1" x="193"/>
        <item h="1" m="1" x="79"/>
        <item h="1" m="1" x="27"/>
        <item m="1" x="208"/>
        <item m="1" x="92"/>
        <item m="1" x="200"/>
        <item m="1" x="75"/>
        <item m="1" x="243"/>
        <item h="1" m="1" x="118"/>
        <item m="1" x="155"/>
        <item m="1" x="100"/>
        <item h="1" m="1" x="51"/>
        <item m="1" x="150"/>
        <item m="1" x="90"/>
        <item m="1" x="31"/>
        <item m="1" x="196"/>
        <item m="1" x="95"/>
        <item m="1" x="198"/>
        <item m="1" x="191"/>
        <item m="1" x="131"/>
        <item m="1" x="241"/>
        <item m="1" x="182"/>
        <item m="1" x="133"/>
        <item m="1" x="237"/>
        <item m="1" x="106"/>
        <item m="1" x="46"/>
        <item m="1" x="222"/>
        <item m="1" x="174"/>
        <item m="1" x="49"/>
        <item m="1" x="43"/>
        <item m="1" x="42"/>
        <item m="1" x="212"/>
        <item m="1" x="140"/>
        <item m="1" x="87"/>
        <item m="1" x="147"/>
        <item m="1" x="89"/>
        <item m="1" x="85"/>
        <item m="1" x="80"/>
        <item m="1" x="128"/>
        <item m="1" x="68"/>
        <item m="1" x="76"/>
        <item m="1" x="124"/>
        <item m="1" x="64"/>
        <item m="1" x="240"/>
        <item m="1" x="112"/>
        <item m="1" x="165"/>
        <item m="1" x="62"/>
        <item m="1" x="115"/>
        <item m="1" x="52"/>
        <item m="1" x="168"/>
        <item m="1" x="162"/>
        <item m="1" x="101"/>
        <item m="1" x="214"/>
        <item m="1" x="209"/>
        <item m="1" x="94"/>
        <item m="1" x="37"/>
        <item m="1" x="204"/>
        <item m="1" x="142"/>
        <item m="1" x="188"/>
        <item m="1" x="130"/>
        <item m="1" x="234"/>
        <item m="1" x="177"/>
        <item m="1" x="72"/>
        <item m="1" x="127"/>
        <item m="1" x="121"/>
        <item m="1" x="54"/>
        <item m="1" x="230"/>
        <item h="1" m="1" x="153"/>
        <item m="1" x="47"/>
        <item m="1" x="41"/>
        <item m="1" x="81"/>
        <item m="1" x="29"/>
        <item m="1" x="77"/>
        <item m="1" x="65"/>
        <item m="1" x="119"/>
        <item m="1" x="69"/>
        <item m="1" x="116"/>
        <item m="1" x="158"/>
        <item m="1" x="102"/>
        <item m="1" x="211"/>
        <item m="1" x="197"/>
        <item m="1" x="205"/>
        <item m="1" x="194"/>
        <item m="1" x="28"/>
        <item m="1" x="245"/>
        <item m="1" x="242"/>
        <item m="1" x="57"/>
        <item m="1" x="48"/>
        <item m="1" x="223"/>
        <item m="1" x="97"/>
        <item m="1" x="187"/>
        <item m="1" x="132"/>
        <item m="1" x="129"/>
        <item m="1" x="70"/>
        <item m="1" x="113"/>
        <item m="1" x="172"/>
        <item m="1" x="206"/>
        <item m="1" x="143"/>
        <item h="1" x="24"/>
        <item m="1" x="183"/>
        <item m="1" x="170"/>
        <item m="1" x="104"/>
        <item m="1" x="63"/>
        <item m="1" x="228"/>
        <item m="1" x="169"/>
        <item m="1" x="88"/>
        <item m="1" x="146"/>
        <item m="1" x="33"/>
        <item m="1" x="167"/>
        <item m="1" x="195"/>
        <item m="1" x="53"/>
        <item m="1" x="135"/>
        <item x="0"/>
        <item h="1" m="1" x="30"/>
        <item m="1" x="93"/>
        <item h="1" m="1" x="120"/>
        <item m="1" x="202"/>
        <item h="1" m="1" x="82"/>
        <item h="1" m="1" x="178"/>
        <item m="1" x="144"/>
        <item h="1" m="1" x="232"/>
        <item x="2"/>
        <item h="1" m="1" x="156"/>
        <item x="3"/>
        <item x="8"/>
        <item x="5"/>
        <item x="6"/>
        <item x="7"/>
        <item m="1" x="35"/>
        <item m="1" x="32"/>
        <item x="15"/>
        <item x="4"/>
        <item x="9"/>
        <item x="10"/>
        <item x="11"/>
        <item x="12"/>
        <item x="13"/>
        <item x="14"/>
        <item x="16"/>
        <item x="17"/>
        <item x="18"/>
        <item x="19"/>
        <item x="20"/>
        <item x="21"/>
        <item x="22"/>
        <item x="23"/>
        <item t="default"/>
      </items>
    </pivotField>
    <pivotField showAll="0"/>
  </pivotFields>
  <rowFields count="1">
    <field x="6"/>
  </rowFields>
  <rowItems count="12">
    <i>
      <x v="4"/>
    </i>
    <i>
      <x v="6"/>
    </i>
    <i>
      <x v="8"/>
    </i>
    <i>
      <x v="10"/>
    </i>
    <i>
      <x v="11"/>
    </i>
    <i>
      <x v="12"/>
    </i>
    <i>
      <x v="14"/>
    </i>
    <i>
      <x v="18"/>
    </i>
    <i>
      <x v="21"/>
    </i>
    <i>
      <x v="28"/>
    </i>
    <i>
      <x v="32"/>
    </i>
    <i t="grand">
      <x/>
    </i>
  </rowItems>
  <colItems count="1">
    <i/>
  </colItems>
  <pageFields count="2">
    <pageField fld="10" hier="-1"/>
    <pageField fld="3" hier="-1"/>
  </pageFields>
  <dataFields count="1">
    <dataField name="Cuenta de Código Acción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 dinámica5"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I5:M18" firstHeaderRow="1" firstDataRow="2" firstDataCol="1" rowPageCount="2" colPageCount="1"/>
  <pivotFields count="12">
    <pivotField dataField="1" showAll="0"/>
    <pivotField showAll="0"/>
    <pivotField showAll="0"/>
    <pivotField axis="axisCol" showAll="0">
      <items count="10">
        <item m="1" x="6"/>
        <item h="1" m="1" x="7"/>
        <item h="1" x="0"/>
        <item x="2"/>
        <item m="1" x="5"/>
        <item h="1" m="1" x="8"/>
        <item x="1"/>
        <item x="3"/>
        <item h="1" x="4"/>
        <item t="default"/>
      </items>
    </pivotField>
    <pivotField axis="axisPage" showAll="0">
      <items count="4">
        <item x="0"/>
        <item m="1" x="2"/>
        <item x="1"/>
        <item t="default"/>
      </items>
    </pivotField>
    <pivotField showAll="0"/>
    <pivotField axis="axisRow" showAll="0">
      <items count="35">
        <item m="1" x="17"/>
        <item m="1" x="21"/>
        <item m="1" x="27"/>
        <item m="1" x="32"/>
        <item x="2"/>
        <item m="1" x="29"/>
        <item x="6"/>
        <item m="1" x="28"/>
        <item x="5"/>
        <item m="1" x="16"/>
        <item x="0"/>
        <item x="1"/>
        <item x="11"/>
        <item m="1" x="14"/>
        <item x="7"/>
        <item m="1" x="30"/>
        <item m="1" x="18"/>
        <item m="1" x="31"/>
        <item x="8"/>
        <item m="1" x="13"/>
        <item x="4"/>
        <item x="3"/>
        <item m="1" x="23"/>
        <item m="1" x="20"/>
        <item m="1" x="15"/>
        <item m="1" x="33"/>
        <item m="1" x="19"/>
        <item m="1" x="26"/>
        <item x="9"/>
        <item m="1" x="22"/>
        <item m="1" x="25"/>
        <item m="1" x="24"/>
        <item x="10"/>
        <item h="1" x="12"/>
        <item t="default"/>
      </items>
    </pivotField>
    <pivotField showAll="0"/>
    <pivotField showAll="0" defaultSubtotal="0"/>
    <pivotField showAll="0"/>
    <pivotField axis="axisPage" multipleItemSelectionAllowed="1" showAll="0">
      <items count="248">
        <item m="1" x="148"/>
        <item m="1" x="59"/>
        <item m="1" x="83"/>
        <item m="1" x="50"/>
        <item m="1" x="157"/>
        <item m="1" x="190"/>
        <item m="1" x="246"/>
        <item m="1" x="217"/>
        <item m="1" x="25"/>
        <item m="1" x="123"/>
        <item m="1" x="215"/>
        <item m="1" x="151"/>
        <item m="1" x="137"/>
        <item m="1" x="173"/>
        <item m="1" x="110"/>
        <item m="1" x="73"/>
        <item m="1" x="114"/>
        <item m="1" x="111"/>
        <item m="1" x="108"/>
        <item m="1" x="216"/>
        <item m="1" x="192"/>
        <item m="1" x="134"/>
        <item m="1" x="238"/>
        <item m="1" x="180"/>
        <item m="1" x="185"/>
        <item m="1" x="236"/>
        <item m="1" x="55"/>
        <item m="1" x="160"/>
        <item m="1" x="44"/>
        <item m="1" x="218"/>
        <item m="1" x="207"/>
        <item m="1" x="213"/>
        <item m="1" x="136"/>
        <item m="1" x="125"/>
        <item m="1" x="66"/>
        <item m="1" x="74"/>
        <item m="1" x="122"/>
        <item m="1" x="163"/>
        <item m="1" x="235"/>
        <item m="1" x="159"/>
        <item m="1" x="91"/>
        <item m="1" x="199"/>
        <item m="1" x="139"/>
        <item m="1" x="56"/>
        <item m="1" x="231"/>
        <item m="1" x="175"/>
        <item m="1" x="58"/>
        <item m="1" x="171"/>
        <item m="1" x="149"/>
        <item m="1" x="96"/>
        <item m="1" x="105"/>
        <item m="1" x="39"/>
        <item m="1" x="203"/>
        <item m="1" x="78"/>
        <item m="1" x="26"/>
        <item m="1" x="117"/>
        <item m="1" x="60"/>
        <item m="1" x="225"/>
        <item m="1" x="98"/>
        <item m="1" x="107"/>
        <item m="1" x="84"/>
        <item h="1" x="1"/>
        <item m="1" x="189"/>
        <item m="1" x="71"/>
        <item m="1" x="239"/>
        <item m="1" x="181"/>
        <item m="1" x="45"/>
        <item m="1" x="220"/>
        <item m="1" x="179"/>
        <item m="1" x="227"/>
        <item m="1" x="109"/>
        <item m="1" x="224"/>
        <item m="1" x="138"/>
        <item m="1" x="86"/>
        <item m="1" x="38"/>
        <item m="1" x="244"/>
        <item m="1" x="126"/>
        <item m="1" x="67"/>
        <item m="1" x="229"/>
        <item m="1" x="164"/>
        <item m="1" x="61"/>
        <item m="1" x="161"/>
        <item m="1" x="219"/>
        <item m="1" x="154"/>
        <item m="1" x="99"/>
        <item m="1" x="145"/>
        <item m="1" x="201"/>
        <item m="1" x="141"/>
        <item m="1" x="36"/>
        <item m="1" x="186"/>
        <item m="1" x="184"/>
        <item m="1" x="233"/>
        <item m="1" x="176"/>
        <item m="1" x="166"/>
        <item m="1" x="103"/>
        <item m="1" x="152"/>
        <item m="1" x="226"/>
        <item m="1" x="221"/>
        <item m="1" x="40"/>
        <item m="1" x="210"/>
        <item m="1" x="34"/>
        <item m="1" x="193"/>
        <item m="1" x="79"/>
        <item m="1" x="27"/>
        <item m="1" x="208"/>
        <item m="1" x="92"/>
        <item m="1" x="200"/>
        <item m="1" x="75"/>
        <item m="1" x="243"/>
        <item m="1" x="118"/>
        <item m="1" x="155"/>
        <item m="1" x="100"/>
        <item m="1" x="51"/>
        <item m="1" x="150"/>
        <item m="1" x="90"/>
        <item m="1" x="31"/>
        <item m="1" x="196"/>
        <item m="1" x="95"/>
        <item m="1" x="198"/>
        <item m="1" x="191"/>
        <item m="1" x="131"/>
        <item m="1" x="241"/>
        <item m="1" x="182"/>
        <item m="1" x="133"/>
        <item m="1" x="237"/>
        <item m="1" x="106"/>
        <item m="1" x="46"/>
        <item m="1" x="222"/>
        <item m="1" x="174"/>
        <item m="1" x="49"/>
        <item m="1" x="43"/>
        <item m="1" x="42"/>
        <item m="1" x="212"/>
        <item m="1" x="140"/>
        <item m="1" x="87"/>
        <item m="1" x="147"/>
        <item m="1" x="89"/>
        <item m="1" x="85"/>
        <item m="1" x="80"/>
        <item m="1" x="128"/>
        <item m="1" x="68"/>
        <item m="1" x="76"/>
        <item m="1" x="124"/>
        <item m="1" x="64"/>
        <item m="1" x="240"/>
        <item m="1" x="112"/>
        <item m="1" x="165"/>
        <item m="1" x="62"/>
        <item m="1" x="115"/>
        <item m="1" x="52"/>
        <item m="1" x="168"/>
        <item m="1" x="162"/>
        <item m="1" x="101"/>
        <item m="1" x="214"/>
        <item m="1" x="209"/>
        <item m="1" x="94"/>
        <item m="1" x="37"/>
        <item m="1" x="204"/>
        <item m="1" x="142"/>
        <item m="1" x="188"/>
        <item m="1" x="130"/>
        <item m="1" x="234"/>
        <item m="1" x="177"/>
        <item m="1" x="72"/>
        <item m="1" x="127"/>
        <item m="1" x="121"/>
        <item m="1" x="54"/>
        <item m="1" x="230"/>
        <item m="1" x="153"/>
        <item m="1" x="47"/>
        <item m="1" x="41"/>
        <item m="1" x="81"/>
        <item m="1" x="29"/>
        <item m="1" x="77"/>
        <item m="1" x="65"/>
        <item m="1" x="119"/>
        <item m="1" x="69"/>
        <item m="1" x="116"/>
        <item m="1" x="158"/>
        <item m="1" x="102"/>
        <item m="1" x="211"/>
        <item m="1" x="197"/>
        <item m="1" x="205"/>
        <item m="1" x="194"/>
        <item m="1" x="28"/>
        <item m="1" x="245"/>
        <item m="1" x="242"/>
        <item m="1" x="57"/>
        <item m="1" x="48"/>
        <item m="1" x="223"/>
        <item m="1" x="97"/>
        <item m="1" x="187"/>
        <item m="1" x="132"/>
        <item m="1" x="129"/>
        <item m="1" x="70"/>
        <item m="1" x="113"/>
        <item m="1" x="172"/>
        <item m="1" x="206"/>
        <item m="1" x="143"/>
        <item h="1" x="24"/>
        <item m="1" x="183"/>
        <item m="1" x="170"/>
        <item m="1" x="104"/>
        <item m="1" x="63"/>
        <item m="1" x="228"/>
        <item m="1" x="169"/>
        <item m="1" x="88"/>
        <item m="1" x="146"/>
        <item m="1" x="33"/>
        <item m="1" x="167"/>
        <item m="1" x="195"/>
        <item m="1" x="53"/>
        <item m="1" x="135"/>
        <item x="0"/>
        <item h="1" m="1" x="30"/>
        <item m="1" x="93"/>
        <item h="1" m="1" x="120"/>
        <item m="1" x="202"/>
        <item h="1" m="1" x="82"/>
        <item h="1" m="1" x="178"/>
        <item m="1" x="144"/>
        <item h="1" m="1" x="232"/>
        <item x="2"/>
        <item h="1" m="1" x="156"/>
        <item x="3"/>
        <item x="8"/>
        <item x="5"/>
        <item x="6"/>
        <item x="7"/>
        <item m="1" x="35"/>
        <item m="1" x="32"/>
        <item x="15"/>
        <item x="4"/>
        <item x="9"/>
        <item x="10"/>
        <item x="11"/>
        <item x="12"/>
        <item x="13"/>
        <item x="14"/>
        <item x="16"/>
        <item x="17"/>
        <item x="18"/>
        <item x="19"/>
        <item x="20"/>
        <item x="21"/>
        <item x="22"/>
        <item x="23"/>
        <item t="default"/>
      </items>
    </pivotField>
    <pivotField showAll="0"/>
  </pivotFields>
  <rowFields count="1">
    <field x="6"/>
  </rowFields>
  <rowItems count="12">
    <i>
      <x v="4"/>
    </i>
    <i>
      <x v="6"/>
    </i>
    <i>
      <x v="8"/>
    </i>
    <i>
      <x v="10"/>
    </i>
    <i>
      <x v="11"/>
    </i>
    <i>
      <x v="12"/>
    </i>
    <i>
      <x v="14"/>
    </i>
    <i>
      <x v="18"/>
    </i>
    <i>
      <x v="21"/>
    </i>
    <i>
      <x v="28"/>
    </i>
    <i>
      <x v="32"/>
    </i>
    <i t="grand">
      <x/>
    </i>
  </rowItems>
  <colFields count="1">
    <field x="3"/>
  </colFields>
  <colItems count="4">
    <i>
      <x v="3"/>
    </i>
    <i>
      <x v="6"/>
    </i>
    <i>
      <x v="7"/>
    </i>
    <i t="grand">
      <x/>
    </i>
  </colItems>
  <pageFields count="2">
    <pageField fld="10" hier="-1"/>
    <pageField fld="4" hier="-1"/>
  </pageFields>
  <dataFields count="1">
    <dataField name="Cuenta de Código Acción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 dinámica4"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5:E48" firstHeaderRow="1" firstDataRow="2" firstDataCol="1" rowPageCount="2" colPageCount="1"/>
  <pivotFields count="12">
    <pivotField dataField="1" showAll="0"/>
    <pivotField showAll="0"/>
    <pivotField showAll="0"/>
    <pivotField axis="axisCol" showAll="0">
      <items count="10">
        <item m="1" x="6"/>
        <item m="1" x="7"/>
        <item x="0"/>
        <item m="1" x="5"/>
        <item m="1" x="8"/>
        <item x="1"/>
        <item x="3"/>
        <item x="4"/>
        <item x="2"/>
        <item t="default"/>
      </items>
    </pivotField>
    <pivotField axis="axisPage" showAll="0">
      <items count="4">
        <item x="0"/>
        <item m="1" x="2"/>
        <item x="1"/>
        <item t="default"/>
      </items>
    </pivotField>
    <pivotField showAll="0"/>
    <pivotField axis="axisRow" showAll="0">
      <items count="35">
        <item m="1" x="17"/>
        <item m="1" x="21"/>
        <item m="1" x="27"/>
        <item m="1" x="32"/>
        <item x="2"/>
        <item m="1" x="29"/>
        <item x="6"/>
        <item m="1" x="28"/>
        <item x="5"/>
        <item m="1" x="16"/>
        <item x="0"/>
        <item x="1"/>
        <item x="11"/>
        <item m="1" x="14"/>
        <item x="7"/>
        <item m="1" x="30"/>
        <item m="1" x="18"/>
        <item m="1" x="31"/>
        <item x="8"/>
        <item m="1" x="13"/>
        <item x="4"/>
        <item x="3"/>
        <item m="1" x="23"/>
        <item m="1" x="20"/>
        <item m="1" x="15"/>
        <item m="1" x="33"/>
        <item m="1" x="19"/>
        <item m="1" x="26"/>
        <item x="9"/>
        <item m="1" x="22"/>
        <item m="1" x="25"/>
        <item m="1" x="24"/>
        <item x="10"/>
        <item h="1" x="12"/>
        <item t="default"/>
      </items>
    </pivotField>
    <pivotField showAll="0"/>
    <pivotField showAll="0" defaultSubtotal="0"/>
    <pivotField showAll="0"/>
    <pivotField axis="axisPage" multipleItemSelectionAllowed="1" showAll="0">
      <items count="248">
        <item h="1" m="1" x="148"/>
        <item h="1" m="1" x="59"/>
        <item h="1" m="1" x="83"/>
        <item h="1" m="1" x="50"/>
        <item h="1" m="1" x="157"/>
        <item h="1" m="1" x="190"/>
        <item h="1" m="1" x="246"/>
        <item h="1" m="1" x="217"/>
        <item h="1" m="1" x="25"/>
        <item h="1" m="1" x="123"/>
        <item h="1" m="1" x="215"/>
        <item h="1" m="1" x="151"/>
        <item h="1" m="1" x="137"/>
        <item h="1" m="1" x="173"/>
        <item m="1" x="110"/>
        <item h="1" m="1" x="73"/>
        <item h="1" m="1" x="114"/>
        <item h="1" m="1" x="111"/>
        <item h="1" m="1" x="108"/>
        <item m="1" x="216"/>
        <item m="1" x="192"/>
        <item m="1" x="134"/>
        <item m="1" x="238"/>
        <item m="1" x="180"/>
        <item h="1" m="1" x="185"/>
        <item h="1" m="1" x="236"/>
        <item m="1" x="55"/>
        <item m="1" x="160"/>
        <item h="1" m="1" x="44"/>
        <item h="1" m="1" x="218"/>
        <item h="1" m="1" x="207"/>
        <item h="1" m="1" x="213"/>
        <item m="1" x="136"/>
        <item h="1" m="1" x="125"/>
        <item h="1" m="1" x="66"/>
        <item m="1" x="74"/>
        <item m="1" x="122"/>
        <item h="1" m="1" x="163"/>
        <item h="1" m="1" x="235"/>
        <item m="1" x="159"/>
        <item m="1" x="91"/>
        <item h="1" m="1" x="199"/>
        <item h="1" m="1" x="139"/>
        <item m="1" x="56"/>
        <item m="1" x="231"/>
        <item h="1" m="1" x="175"/>
        <item m="1" x="58"/>
        <item h="1" m="1" x="171"/>
        <item h="1" m="1" x="149"/>
        <item m="1" x="96"/>
        <item h="1" m="1" x="105"/>
        <item m="1" x="39"/>
        <item m="1" x="203"/>
        <item h="1" m="1" x="78"/>
        <item h="1" m="1" x="26"/>
        <item h="1" m="1" x="117"/>
        <item m="1" x="60"/>
        <item m="1" x="225"/>
        <item m="1" x="98"/>
        <item h="1" m="1" x="107"/>
        <item m="1" x="84"/>
        <item h="1" x="1"/>
        <item m="1" x="189"/>
        <item m="1" x="71"/>
        <item h="1" m="1" x="239"/>
        <item h="1" m="1" x="181"/>
        <item h="1" m="1" x="45"/>
        <item h="1" m="1" x="220"/>
        <item m="1" x="179"/>
        <item m="1" x="227"/>
        <item h="1" m="1" x="109"/>
        <item m="1" x="224"/>
        <item m="1" x="138"/>
        <item h="1" m="1" x="86"/>
        <item h="1" m="1" x="38"/>
        <item m="1" x="244"/>
        <item m="1" x="126"/>
        <item m="1" x="67"/>
        <item m="1" x="229"/>
        <item h="1" m="1" x="164"/>
        <item h="1" m="1" x="61"/>
        <item m="1" x="161"/>
        <item m="1" x="219"/>
        <item h="1" m="1" x="154"/>
        <item m="1" x="99"/>
        <item m="1" x="145"/>
        <item h="1" m="1" x="201"/>
        <item h="1" m="1" x="141"/>
        <item m="1" x="36"/>
        <item m="1" x="186"/>
        <item m="1" x="184"/>
        <item m="1" x="233"/>
        <item h="1" m="1" x="176"/>
        <item m="1" x="166"/>
        <item m="1" x="103"/>
        <item m="1" x="152"/>
        <item h="1" m="1" x="226"/>
        <item m="1" x="221"/>
        <item m="1" x="40"/>
        <item m="1" x="210"/>
        <item m="1" x="34"/>
        <item m="1" x="193"/>
        <item h="1" m="1" x="79"/>
        <item h="1" m="1" x="27"/>
        <item m="1" x="208"/>
        <item m="1" x="92"/>
        <item m="1" x="200"/>
        <item m="1" x="75"/>
        <item m="1" x="243"/>
        <item h="1" m="1" x="118"/>
        <item m="1" x="155"/>
        <item m="1" x="100"/>
        <item h="1" m="1" x="51"/>
        <item m="1" x="150"/>
        <item m="1" x="90"/>
        <item m="1" x="31"/>
        <item h="1" m="1" x="196"/>
        <item h="1" m="1" x="95"/>
        <item m="1" x="198"/>
        <item m="1" x="191"/>
        <item m="1" x="131"/>
        <item m="1" x="241"/>
        <item h="1" m="1" x="182"/>
        <item m="1" x="133"/>
        <item m="1" x="237"/>
        <item m="1" x="106"/>
        <item m="1" x="46"/>
        <item m="1" x="222"/>
        <item m="1" x="174"/>
        <item m="1" x="49"/>
        <item h="1" m="1" x="43"/>
        <item m="1" x="42"/>
        <item h="1" m="1" x="212"/>
        <item m="1" x="140"/>
        <item m="1" x="87"/>
        <item m="1" x="147"/>
        <item m="1" x="89"/>
        <item h="1" m="1" x="85"/>
        <item m="1" x="80"/>
        <item m="1" x="128"/>
        <item m="1" x="68"/>
        <item m="1" x="76"/>
        <item m="1" x="124"/>
        <item m="1" x="64"/>
        <item m="1" x="240"/>
        <item h="1" m="1" x="112"/>
        <item m="1" x="165"/>
        <item m="1" x="62"/>
        <item m="1" x="115"/>
        <item m="1" x="52"/>
        <item m="1" x="168"/>
        <item h="1" m="1" x="162"/>
        <item m="1" x="101"/>
        <item m="1" x="214"/>
        <item m="1" x="209"/>
        <item m="1" x="94"/>
        <item m="1" x="37"/>
        <item m="1" x="204"/>
        <item h="1" m="1" x="142"/>
        <item h="1" m="1" x="188"/>
        <item m="1" x="130"/>
        <item m="1" x="234"/>
        <item h="1" m="1" x="177"/>
        <item h="1" m="1" x="72"/>
        <item h="1" m="1" x="127"/>
        <item m="1" x="121"/>
        <item m="1" x="54"/>
        <item m="1" x="230"/>
        <item h="1" m="1" x="153"/>
        <item h="1" m="1" x="47"/>
        <item m="1" x="41"/>
        <item h="1" m="1" x="81"/>
        <item h="1" m="1" x="29"/>
        <item m="1" x="77"/>
        <item m="1" x="65"/>
        <item m="1" x="119"/>
        <item m="1" x="69"/>
        <item m="1" x="116"/>
        <item m="1" x="158"/>
        <item m="1" x="102"/>
        <item h="1" m="1" x="211"/>
        <item h="1" m="1" x="197"/>
        <item m="1" x="205"/>
        <item m="1" x="194"/>
        <item h="1" m="1" x="28"/>
        <item m="1" x="245"/>
        <item m="1" x="242"/>
        <item m="1" x="57"/>
        <item m="1" x="48"/>
        <item m="1" x="223"/>
        <item m="1" x="97"/>
        <item h="1" m="1" x="187"/>
        <item m="1" x="132"/>
        <item h="1" m="1" x="129"/>
        <item m="1" x="70"/>
        <item m="1" x="113"/>
        <item m="1" x="172"/>
        <item m="1" x="206"/>
        <item h="1" m="1" x="143"/>
        <item h="1" x="24"/>
        <item m="1" x="183"/>
        <item m="1" x="170"/>
        <item m="1" x="104"/>
        <item m="1" x="63"/>
        <item m="1" x="228"/>
        <item m="1" x="169"/>
        <item h="1" m="1" x="88"/>
        <item m="1" x="146"/>
        <item m="1" x="33"/>
        <item h="1" m="1" x="167"/>
        <item m="1" x="195"/>
        <item h="1" m="1" x="53"/>
        <item h="1" m="1" x="135"/>
        <item h="1" x="0"/>
        <item m="1" x="30"/>
        <item h="1" m="1" x="93"/>
        <item h="1" m="1" x="120"/>
        <item h="1" m="1" x="202"/>
        <item m="1" x="82"/>
        <item m="1" x="178"/>
        <item h="1" m="1" x="144"/>
        <item m="1" x="232"/>
        <item x="2"/>
        <item m="1" x="156"/>
        <item x="3"/>
        <item h="1" x="8"/>
        <item x="5"/>
        <item h="1" x="6"/>
        <item h="1" x="7"/>
        <item h="1" m="1" x="35"/>
        <item h="1" m="1" x="32"/>
        <item x="15"/>
        <item x="4"/>
        <item h="1" x="9"/>
        <item h="1" x="10"/>
        <item h="1" x="11"/>
        <item x="12"/>
        <item h="1" x="13"/>
        <item h="1" x="14"/>
        <item h="1" x="16"/>
        <item h="1" x="17"/>
        <item h="1" x="18"/>
        <item h="1" x="19"/>
        <item h="1" x="20"/>
        <item h="1" x="21"/>
        <item h="1" x="22"/>
        <item h="1" x="23"/>
        <item t="default"/>
      </items>
    </pivotField>
    <pivotField showAll="0"/>
  </pivotFields>
  <rowFields count="1">
    <field x="6"/>
  </rowFields>
  <rowItems count="12">
    <i>
      <x v="4"/>
    </i>
    <i>
      <x v="6"/>
    </i>
    <i>
      <x v="8"/>
    </i>
    <i>
      <x v="10"/>
    </i>
    <i>
      <x v="11"/>
    </i>
    <i>
      <x v="12"/>
    </i>
    <i>
      <x v="14"/>
    </i>
    <i>
      <x v="20"/>
    </i>
    <i>
      <x v="21"/>
    </i>
    <i>
      <x v="28"/>
    </i>
    <i>
      <x v="32"/>
    </i>
    <i t="grand">
      <x/>
    </i>
  </rowItems>
  <colFields count="1">
    <field x="3"/>
  </colFields>
  <colItems count="4">
    <i>
      <x v="2"/>
    </i>
    <i>
      <x v="5"/>
    </i>
    <i>
      <x v="6"/>
    </i>
    <i t="grand">
      <x/>
    </i>
  </colItems>
  <pageFields count="2">
    <pageField fld="10" hier="-1"/>
    <pageField fld="4" hier="-1"/>
  </pageFields>
  <dataFields count="1">
    <dataField name="Cuenta de Código Acción " fld="0" subtotal="count" baseField="0" baseItem="0"/>
  </dataFields>
  <formats count="6">
    <format dxfId="5">
      <pivotArea dataOnly="0" labelOnly="1" fieldPosition="0">
        <references count="1">
          <reference field="6" count="1">
            <x v="14"/>
          </reference>
        </references>
      </pivotArea>
    </format>
    <format dxfId="4">
      <pivotArea dataOnly="0" labelOnly="1" fieldPosition="0">
        <references count="1">
          <reference field="6" count="1">
            <x v="11"/>
          </reference>
        </references>
      </pivotArea>
    </format>
    <format dxfId="3">
      <pivotArea dataOnly="0" labelOnly="1" fieldPosition="0">
        <references count="1">
          <reference field="6" count="1">
            <x v="4"/>
          </reference>
        </references>
      </pivotArea>
    </format>
    <format dxfId="2">
      <pivotArea dataOnly="0" labelOnly="1" fieldPosition="0">
        <references count="1">
          <reference field="6" count="1">
            <x v="10"/>
          </reference>
        </references>
      </pivotArea>
    </format>
    <format dxfId="1">
      <pivotArea dataOnly="0" labelOnly="1" fieldPosition="0">
        <references count="1">
          <reference field="6" count="1">
            <x v="12"/>
          </reference>
        </references>
      </pivotArea>
    </format>
    <format dxfId="0">
      <pivotArea dataOnly="0" labelOnly="1" fieldPosition="0">
        <references count="1">
          <reference field="6" count="1">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4.bin"/><Relationship Id="rId4"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7.xml"/><Relationship Id="rId2" Type="http://schemas.openxmlformats.org/officeDocument/2006/relationships/pivotTable" Target="../pivotTables/pivotTable6.xml"/><Relationship Id="rId1" Type="http://schemas.openxmlformats.org/officeDocument/2006/relationships/pivotTable" Target="../pivotTables/pivotTable5.xml"/><Relationship Id="rId4"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2" zoomScaleNormal="100" workbookViewId="0">
      <pane xSplit="1" ySplit="7" topLeftCell="B9" activePane="bottomRight" state="frozen"/>
      <selection activeCell="A2" sqref="A2"/>
      <selection pane="topRight" activeCell="B2" sqref="B2"/>
      <selection pane="bottomLeft" activeCell="A9" sqref="A9"/>
      <selection pane="bottomRight" activeCell="A2" sqref="A2:J2"/>
    </sheetView>
  </sheetViews>
  <sheetFormatPr baseColWidth="10" defaultRowHeight="15" x14ac:dyDescent="0.25"/>
  <cols>
    <col min="1" max="1" width="42.140625" customWidth="1"/>
    <col min="11" max="13" width="11.42578125" customWidth="1"/>
  </cols>
  <sheetData>
    <row r="1" spans="1:10" hidden="1" x14ac:dyDescent="0.25"/>
    <row r="2" spans="1:10" x14ac:dyDescent="0.25">
      <c r="A2" s="43" t="s">
        <v>43</v>
      </c>
      <c r="B2" s="43"/>
      <c r="C2" s="43"/>
      <c r="D2" s="43"/>
      <c r="E2" s="43"/>
      <c r="F2" s="43"/>
      <c r="G2" s="43"/>
      <c r="H2" s="43"/>
      <c r="I2" s="43"/>
      <c r="J2" s="43"/>
    </row>
    <row r="3" spans="1:10" x14ac:dyDescent="0.25">
      <c r="A3" s="43" t="s">
        <v>44</v>
      </c>
      <c r="B3" s="43"/>
      <c r="C3" s="43"/>
      <c r="D3" s="43"/>
      <c r="E3" s="43"/>
      <c r="F3" s="43"/>
      <c r="G3" s="43"/>
      <c r="H3" s="43"/>
      <c r="I3" s="43"/>
      <c r="J3" s="43"/>
    </row>
    <row r="4" spans="1:10" x14ac:dyDescent="0.25">
      <c r="A4" s="43" t="s">
        <v>3814</v>
      </c>
      <c r="B4" s="43"/>
      <c r="C4" s="43"/>
      <c r="D4" s="43"/>
      <c r="E4" s="43"/>
      <c r="F4" s="43"/>
      <c r="G4" s="43"/>
      <c r="H4" s="43"/>
      <c r="I4" s="43"/>
      <c r="J4" s="43"/>
    </row>
    <row r="5" spans="1:10" x14ac:dyDescent="0.25">
      <c r="A5" s="43" t="s">
        <v>3815</v>
      </c>
      <c r="B5" s="43"/>
      <c r="C5" s="43"/>
      <c r="D5" s="43"/>
      <c r="E5" s="43"/>
      <c r="F5" s="43"/>
      <c r="G5" s="43"/>
      <c r="H5" s="43"/>
      <c r="I5" s="43"/>
      <c r="J5" s="43"/>
    </row>
    <row r="6" spans="1:10" ht="15.75" thickBot="1" x14ac:dyDescent="0.3">
      <c r="A6" s="1"/>
    </row>
    <row r="7" spans="1:10" ht="23.45" customHeight="1" x14ac:dyDescent="0.25">
      <c r="A7" s="2"/>
      <c r="B7" s="44" t="s">
        <v>317</v>
      </c>
      <c r="C7" s="45"/>
      <c r="D7" s="45"/>
      <c r="E7" s="46"/>
      <c r="F7" s="47" t="s">
        <v>318</v>
      </c>
      <c r="G7" s="48"/>
      <c r="H7" s="48"/>
      <c r="I7" s="48"/>
      <c r="J7" s="49"/>
    </row>
    <row r="8" spans="1:10" ht="36" x14ac:dyDescent="0.25">
      <c r="A8" s="40" t="s">
        <v>45</v>
      </c>
      <c r="B8" s="3" t="s">
        <v>46</v>
      </c>
      <c r="C8" s="4" t="s">
        <v>47</v>
      </c>
      <c r="D8" s="4" t="s">
        <v>48</v>
      </c>
      <c r="E8" s="5" t="s">
        <v>49</v>
      </c>
      <c r="F8" s="6" t="s">
        <v>46</v>
      </c>
      <c r="G8" s="7" t="s">
        <v>47</v>
      </c>
      <c r="H8" s="7" t="s">
        <v>48</v>
      </c>
      <c r="I8" s="7" t="s">
        <v>50</v>
      </c>
      <c r="J8" s="8" t="s">
        <v>51</v>
      </c>
    </row>
    <row r="9" spans="1:10" x14ac:dyDescent="0.25">
      <c r="A9" s="41" t="s">
        <v>21</v>
      </c>
      <c r="B9" s="10">
        <v>0</v>
      </c>
      <c r="C9" s="10">
        <v>0</v>
      </c>
      <c r="D9" s="10">
        <v>0</v>
      </c>
      <c r="E9" s="11" t="s">
        <v>54</v>
      </c>
      <c r="F9" s="12">
        <v>0</v>
      </c>
      <c r="G9" s="12">
        <v>0</v>
      </c>
      <c r="H9" s="12">
        <v>0</v>
      </c>
      <c r="I9" s="12">
        <v>0</v>
      </c>
      <c r="J9" s="13" t="s">
        <v>54</v>
      </c>
    </row>
    <row r="10" spans="1:10" x14ac:dyDescent="0.25">
      <c r="A10" s="41" t="s">
        <v>22</v>
      </c>
      <c r="B10" s="10">
        <f>+VLOOKUP(A10,'[1]TD Interno'!$A$47:$G$67,5,FALSE)</f>
        <v>15</v>
      </c>
      <c r="C10" s="10">
        <f>+VLOOKUP(A10,'[1]TD Interno'!$A$47:$F$67,2,FALSE)+VLOOKUP(A10,'[1]TD Interno'!$A$47:$F$67,3,FALSE)</f>
        <v>13</v>
      </c>
      <c r="D10" s="10">
        <f>+VLOOKUP(A10,'[1]TD Interno'!$A$47:$F$67,4,FALSE)</f>
        <v>2</v>
      </c>
      <c r="E10" s="11">
        <f t="shared" ref="E10:E14" si="0">+C10/B10</f>
        <v>0.8666666666666667</v>
      </c>
      <c r="F10" s="12">
        <f>+VLOOKUP($A10,'[1]TD Interno'!$A$7:$I$36,8,FALSE)</f>
        <v>84</v>
      </c>
      <c r="G10" s="12">
        <f>+VLOOKUP($A10,'[1]TD Interno'!$A$7:$G$36,3,FALSE)+VLOOKUP($A10,'[1]TD Interno'!$A$7:$G$36,6,FALSE)</f>
        <v>66</v>
      </c>
      <c r="H10" s="12">
        <f>F10-G10-I10</f>
        <v>2</v>
      </c>
      <c r="I10" s="12">
        <f>+VLOOKUP(A10,'[1]TD Interno'!$A$7:$G$36,2,FALSE)+VLOOKUP(A10,'[1]TD Interno'!$A$7:$G$36,4,FALSE)+VLOOKUP(A10,'[1]TD Interno'!$A$7:$G$36,5,FALSE)</f>
        <v>16</v>
      </c>
      <c r="J10" s="13">
        <f t="shared" ref="J10:J41" si="1">+G10/F10</f>
        <v>0.7857142857142857</v>
      </c>
    </row>
    <row r="11" spans="1:10" x14ac:dyDescent="0.25">
      <c r="A11" s="41" t="s">
        <v>26</v>
      </c>
      <c r="B11" s="10">
        <f>+VLOOKUP(A11,'[1]TD Interno'!$A$47:$G$67,5,FALSE)</f>
        <v>1</v>
      </c>
      <c r="C11" s="10">
        <f>+VLOOKUP(A11,'[1]TD Interno'!$A$47:$F$67,2,FALSE)+VLOOKUP(A11,'[1]TD Interno'!$A$47:$F$67,3,FALSE)</f>
        <v>1</v>
      </c>
      <c r="D11" s="10">
        <f>+VLOOKUP(A11,'[1]TD Interno'!$A$47:$F$67,4,FALSE)</f>
        <v>0</v>
      </c>
      <c r="E11" s="11">
        <f t="shared" si="0"/>
        <v>1</v>
      </c>
      <c r="F11" s="12">
        <f>+VLOOKUP($A11,'[1]TD Interno'!$A$7:$I$36,8,FALSE)</f>
        <v>13</v>
      </c>
      <c r="G11" s="12">
        <f>+VLOOKUP($A11,'[1]TD Interno'!$A$7:$G$36,3,FALSE)+VLOOKUP($A11,'[1]TD Interno'!$A$7:$G$36,6,FALSE)</f>
        <v>13</v>
      </c>
      <c r="H11" s="12">
        <f t="shared" ref="H11:H40" si="2">F11-G11-I11</f>
        <v>0</v>
      </c>
      <c r="I11" s="12">
        <f>+VLOOKUP(A11,'[1]TD Interno'!$A$7:$G$36,2,FALSE)+VLOOKUP(A11,'[1]TD Interno'!$A$7:$G$36,4,FALSE)+VLOOKUP(A11,'[1]TD Interno'!$A$7:$G$36,5,FALSE)</f>
        <v>0</v>
      </c>
      <c r="J11" s="13">
        <f t="shared" si="1"/>
        <v>1</v>
      </c>
    </row>
    <row r="12" spans="1:10" x14ac:dyDescent="0.25">
      <c r="A12" s="41" t="s">
        <v>39</v>
      </c>
      <c r="B12" s="10">
        <f>+VLOOKUP(A12,'[1]TD Interno'!$A$47:$G$67,5,FALSE)</f>
        <v>1</v>
      </c>
      <c r="C12" s="10">
        <f>+VLOOKUP(A12,'[1]TD Interno'!$A$47:$F$67,2,FALSE)+VLOOKUP(A12,'[1]TD Interno'!$A$47:$F$67,3,FALSE)</f>
        <v>1</v>
      </c>
      <c r="D12" s="10">
        <f>+VLOOKUP(A12,'[1]TD Interno'!$A$47:$F$67,4,FALSE)</f>
        <v>0</v>
      </c>
      <c r="E12" s="11">
        <f t="shared" si="0"/>
        <v>1</v>
      </c>
      <c r="F12" s="12">
        <f>+VLOOKUP($A12,'[1]TD Interno'!$A$7:$I$36,8,FALSE)</f>
        <v>5</v>
      </c>
      <c r="G12" s="12">
        <f>+VLOOKUP($A12,'[1]TD Interno'!$A$7:$G$36,3,FALSE)+VLOOKUP($A12,'[1]TD Interno'!$A$7:$G$36,6,FALSE)</f>
        <v>5</v>
      </c>
      <c r="H12" s="12">
        <f t="shared" si="2"/>
        <v>0</v>
      </c>
      <c r="I12" s="12">
        <f>+VLOOKUP(A12,'[1]TD Interno'!$A$7:$G$36,2,FALSE)+VLOOKUP(A12,'[1]TD Interno'!$A$7:$G$36,4,FALSE)+VLOOKUP(A12,'[1]TD Interno'!$A$7:$G$36,5,FALSE)</f>
        <v>0</v>
      </c>
      <c r="J12" s="13">
        <f t="shared" si="1"/>
        <v>1</v>
      </c>
    </row>
    <row r="13" spans="1:10" x14ac:dyDescent="0.25">
      <c r="A13" s="41" t="s">
        <v>36</v>
      </c>
      <c r="B13" s="10">
        <f>+VLOOKUP(A13,'[1]TD Interno'!$A$47:$G$67,5,FALSE)</f>
        <v>5</v>
      </c>
      <c r="C13" s="10">
        <f>+VLOOKUP(A13,'[1]TD Interno'!$A$47:$F$67,2,FALSE)+VLOOKUP(A13,'[1]TD Interno'!$A$47:$F$67,3,FALSE)</f>
        <v>5</v>
      </c>
      <c r="D13" s="10">
        <f>+VLOOKUP(A13,'[1]TD Interno'!$A$47:$F$67,4,FALSE)</f>
        <v>0</v>
      </c>
      <c r="E13" s="11">
        <f t="shared" si="0"/>
        <v>1</v>
      </c>
      <c r="F13" s="12">
        <f>+VLOOKUP($A13,'[1]TD Interno'!$A$7:$I$36,8,FALSE)</f>
        <v>23</v>
      </c>
      <c r="G13" s="12">
        <f>+VLOOKUP($A13,'[1]TD Interno'!$A$7:$G$36,3,FALSE)+VLOOKUP($A13,'[1]TD Interno'!$A$7:$G$36,6,FALSE)</f>
        <v>21</v>
      </c>
      <c r="H13" s="12">
        <f t="shared" si="2"/>
        <v>0</v>
      </c>
      <c r="I13" s="12">
        <f>+VLOOKUP(A13,'[1]TD Interno'!$A$7:$G$36,2,FALSE)+VLOOKUP(A13,'[1]TD Interno'!$A$7:$G$36,4,FALSE)+VLOOKUP(A13,'[1]TD Interno'!$A$7:$G$36,5,FALSE)</f>
        <v>2</v>
      </c>
      <c r="J13" s="13">
        <f t="shared" si="1"/>
        <v>0.91304347826086951</v>
      </c>
    </row>
    <row r="14" spans="1:10" x14ac:dyDescent="0.25">
      <c r="A14" s="41" t="s">
        <v>41</v>
      </c>
      <c r="B14" s="10">
        <f>+VLOOKUP(A14,'[1]TD Interno'!$A$47:$G$67,5,FALSE)</f>
        <v>10</v>
      </c>
      <c r="C14" s="10">
        <f>+VLOOKUP(A14,'[1]TD Interno'!$A$47:$F$67,2,FALSE)+VLOOKUP(A14,'[1]TD Interno'!$A$47:$F$67,3,FALSE)</f>
        <v>8</v>
      </c>
      <c r="D14" s="10">
        <f>+VLOOKUP(A14,'[1]TD Interno'!$A$47:$F$67,4,FALSE)</f>
        <v>2</v>
      </c>
      <c r="E14" s="11">
        <f t="shared" si="0"/>
        <v>0.8</v>
      </c>
      <c r="F14" s="12">
        <f>+VLOOKUP($A14,'[1]TD Interno'!$A$7:$I$36,8,FALSE)</f>
        <v>15</v>
      </c>
      <c r="G14" s="12">
        <f>+VLOOKUP($A14,'[1]TD Interno'!$A$7:$G$36,3,FALSE)+VLOOKUP($A14,'[1]TD Interno'!$A$7:$G$36,6,FALSE)</f>
        <v>13</v>
      </c>
      <c r="H14" s="12">
        <f t="shared" si="2"/>
        <v>2</v>
      </c>
      <c r="I14" s="12">
        <f>+VLOOKUP(A14,'[1]TD Interno'!$A$7:$G$36,2,FALSE)+VLOOKUP(A14,'[1]TD Interno'!$A$7:$G$36,4,FALSE)+VLOOKUP(A14,'[1]TD Interno'!$A$7:$G$36,5,FALSE)</f>
        <v>0</v>
      </c>
      <c r="J14" s="13">
        <f t="shared" si="1"/>
        <v>0.8666666666666667</v>
      </c>
    </row>
    <row r="15" spans="1:10" ht="22.5" x14ac:dyDescent="0.25">
      <c r="A15" s="41" t="s">
        <v>11</v>
      </c>
      <c r="B15" s="10">
        <v>0</v>
      </c>
      <c r="C15" s="10">
        <v>0</v>
      </c>
      <c r="D15" s="10">
        <v>0</v>
      </c>
      <c r="E15" s="11" t="s">
        <v>54</v>
      </c>
      <c r="F15" s="12">
        <f>+VLOOKUP($A15,'[1]TD Interno'!$A$7:$I$36,8,FALSE)</f>
        <v>7</v>
      </c>
      <c r="G15" s="12">
        <f>+VLOOKUP($A15,'[1]TD Interno'!$A$7:$G$36,3,FALSE)+VLOOKUP($A15,'[1]TD Interno'!$A$7:$G$36,6,FALSE)</f>
        <v>6</v>
      </c>
      <c r="H15" s="12">
        <f t="shared" si="2"/>
        <v>0</v>
      </c>
      <c r="I15" s="12">
        <f>+VLOOKUP(A15,'[1]TD Interno'!$A$7:$G$36,2,FALSE)+VLOOKUP(A15,'[1]TD Interno'!$A$7:$G$36,4,FALSE)+VLOOKUP(A15,'[1]TD Interno'!$A$7:$G$36,5,FALSE)</f>
        <v>1</v>
      </c>
      <c r="J15" s="13">
        <f t="shared" si="1"/>
        <v>0.8571428571428571</v>
      </c>
    </row>
    <row r="16" spans="1:10" x14ac:dyDescent="0.25">
      <c r="A16" s="41" t="s">
        <v>9</v>
      </c>
      <c r="B16" s="10">
        <v>0</v>
      </c>
      <c r="C16" s="10">
        <v>0</v>
      </c>
      <c r="D16" s="10">
        <v>0</v>
      </c>
      <c r="E16" s="11" t="s">
        <v>54</v>
      </c>
      <c r="F16" s="12">
        <f>+VLOOKUP($A16,'[1]TD Interno'!$A$7:$I$36,8,FALSE)</f>
        <v>13</v>
      </c>
      <c r="G16" s="12">
        <f>+VLOOKUP($A16,'[1]TD Interno'!$A$7:$G$36,3,FALSE)+VLOOKUP($A16,'[1]TD Interno'!$A$7:$G$36,6,FALSE)</f>
        <v>10</v>
      </c>
      <c r="H16" s="12">
        <f t="shared" si="2"/>
        <v>0</v>
      </c>
      <c r="I16" s="12">
        <f>+VLOOKUP(A16,'[1]TD Interno'!$A$7:$G$36,2,FALSE)+VLOOKUP(A16,'[1]TD Interno'!$A$7:$G$36,4,FALSE)+VLOOKUP(A16,'[1]TD Interno'!$A$7:$G$36,5,FALSE)</f>
        <v>3</v>
      </c>
      <c r="J16" s="13">
        <f t="shared" si="1"/>
        <v>0.76923076923076927</v>
      </c>
    </row>
    <row r="17" spans="1:10" x14ac:dyDescent="0.25">
      <c r="A17" s="41" t="s">
        <v>29</v>
      </c>
      <c r="B17" s="10">
        <v>0</v>
      </c>
      <c r="C17" s="10">
        <v>0</v>
      </c>
      <c r="D17" s="10">
        <v>0</v>
      </c>
      <c r="E17" s="11" t="s">
        <v>54</v>
      </c>
      <c r="F17" s="12">
        <f>+VLOOKUP($A17,'[1]TD Interno'!$A$7:$I$36,8,FALSE)</f>
        <v>15</v>
      </c>
      <c r="G17" s="12">
        <f>+VLOOKUP($A17,'[1]TD Interno'!$A$7:$G$36,3,FALSE)+VLOOKUP($A17,'[1]TD Interno'!$A$7:$G$36,6,FALSE)</f>
        <v>10</v>
      </c>
      <c r="H17" s="12">
        <f t="shared" si="2"/>
        <v>0</v>
      </c>
      <c r="I17" s="12">
        <f>+VLOOKUP(A17,'[1]TD Interno'!$A$7:$G$36,2,FALSE)+VLOOKUP(A17,'[1]TD Interno'!$A$7:$G$36,4,FALSE)+VLOOKUP(A17,'[1]TD Interno'!$A$7:$G$36,5,FALSE)</f>
        <v>5</v>
      </c>
      <c r="J17" s="13">
        <f t="shared" si="1"/>
        <v>0.66666666666666663</v>
      </c>
    </row>
    <row r="18" spans="1:10" ht="22.5" x14ac:dyDescent="0.25">
      <c r="A18" s="41" t="s">
        <v>23</v>
      </c>
      <c r="B18" s="10">
        <f>+VLOOKUP(A18,'[1]TD Interno'!$A$47:$G$67,5,FALSE)</f>
        <v>27</v>
      </c>
      <c r="C18" s="10">
        <f>+VLOOKUP(A18,'[1]TD Interno'!$A$47:$F$67,2,FALSE)+VLOOKUP(A18,'[1]TD Interno'!$A$47:$F$67,3,FALSE)</f>
        <v>27</v>
      </c>
      <c r="D18" s="10">
        <f>+VLOOKUP(A18,'[1]TD Interno'!$A$47:$F$67,4,FALSE)</f>
        <v>0</v>
      </c>
      <c r="E18" s="11">
        <f t="shared" ref="E18:E39" si="3">+C18/B18</f>
        <v>1</v>
      </c>
      <c r="F18" s="12">
        <f>+VLOOKUP($A18,'[1]TD Interno'!$A$7:$I$36,8,FALSE)</f>
        <v>32</v>
      </c>
      <c r="G18" s="12">
        <f>+VLOOKUP($A18,'[1]TD Interno'!$A$7:$G$36,3,FALSE)+VLOOKUP($A18,'[1]TD Interno'!$A$7:$G$36,6,FALSE)</f>
        <v>26</v>
      </c>
      <c r="H18" s="12">
        <f t="shared" si="2"/>
        <v>0</v>
      </c>
      <c r="I18" s="12">
        <f>+VLOOKUP(A18,'[1]TD Interno'!$A$7:$G$36,2,FALSE)+VLOOKUP(A18,'[1]TD Interno'!$A$7:$G$36,4,FALSE)+VLOOKUP(A18,'[1]TD Interno'!$A$7:$G$36,5,FALSE)</f>
        <v>6</v>
      </c>
      <c r="J18" s="13">
        <f t="shared" si="1"/>
        <v>0.8125</v>
      </c>
    </row>
    <row r="19" spans="1:10" x14ac:dyDescent="0.25">
      <c r="A19" s="41" t="s">
        <v>14</v>
      </c>
      <c r="B19" s="10">
        <f>+VLOOKUP(A19,'[1]TD Interno'!$A$47:$G$67,5,FALSE)</f>
        <v>1</v>
      </c>
      <c r="C19" s="10">
        <f>+VLOOKUP(A19,'[1]TD Interno'!$A$47:$F$67,2,FALSE)+VLOOKUP(A19,'[1]TD Interno'!$A$47:$F$67,3,FALSE)</f>
        <v>1</v>
      </c>
      <c r="D19" s="10">
        <f>+VLOOKUP(A19,'[1]TD Interno'!$A$47:$F$67,4,FALSE)</f>
        <v>0</v>
      </c>
      <c r="E19" s="11">
        <f t="shared" si="3"/>
        <v>1</v>
      </c>
      <c r="F19" s="12">
        <f>+VLOOKUP($A19,'[1]TD Interno'!$A$7:$I$36,8,FALSE)</f>
        <v>4</v>
      </c>
      <c r="G19" s="12">
        <f>+VLOOKUP($A19,'[1]TD Interno'!$A$7:$G$36,3,FALSE)+VLOOKUP($A19,'[1]TD Interno'!$A$7:$G$36,6,FALSE)</f>
        <v>4</v>
      </c>
      <c r="H19" s="12">
        <f t="shared" si="2"/>
        <v>0</v>
      </c>
      <c r="I19" s="12">
        <f>+VLOOKUP(A19,'[1]TD Interno'!$A$7:$G$36,2,FALSE)+VLOOKUP(A19,'[1]TD Interno'!$A$7:$G$36,4,FALSE)+VLOOKUP(A19,'[1]TD Interno'!$A$7:$G$36,5,FALSE)</f>
        <v>0</v>
      </c>
      <c r="J19" s="13">
        <f t="shared" si="1"/>
        <v>1</v>
      </c>
    </row>
    <row r="20" spans="1:10" x14ac:dyDescent="0.25">
      <c r="A20" s="41" t="s">
        <v>15</v>
      </c>
      <c r="B20" s="10">
        <f>+VLOOKUP(A20,'[1]TD Interno'!$A$47:$G$67,5,FALSE)</f>
        <v>9</v>
      </c>
      <c r="C20" s="10">
        <f>+VLOOKUP(A20,'[1]TD Interno'!$A$47:$F$67,2,FALSE)+VLOOKUP(A20,'[1]TD Interno'!$A$47:$F$67,3,FALSE)</f>
        <v>9</v>
      </c>
      <c r="D20" s="10">
        <f>+VLOOKUP(A20,'[1]TD Interno'!$A$47:$F$67,4,FALSE)</f>
        <v>0</v>
      </c>
      <c r="E20" s="11">
        <f t="shared" si="3"/>
        <v>1</v>
      </c>
      <c r="F20" s="12">
        <f>+VLOOKUP($A20,'[1]TD Interno'!$A$7:$I$36,8,FALSE)</f>
        <v>41</v>
      </c>
      <c r="G20" s="12">
        <f>+VLOOKUP($A20,'[1]TD Interno'!$A$7:$G$36,3,FALSE)+VLOOKUP($A20,'[1]TD Interno'!$A$7:$G$36,6,FALSE)</f>
        <v>34</v>
      </c>
      <c r="H20" s="12">
        <f t="shared" si="2"/>
        <v>0</v>
      </c>
      <c r="I20" s="12">
        <f>+VLOOKUP(A20,'[1]TD Interno'!$A$7:$G$36,2,FALSE)+VLOOKUP(A20,'[1]TD Interno'!$A$7:$G$36,4,FALSE)+VLOOKUP(A20,'[1]TD Interno'!$A$7:$G$36,5,FALSE)</f>
        <v>7</v>
      </c>
      <c r="J20" s="13">
        <f t="shared" si="1"/>
        <v>0.82926829268292679</v>
      </c>
    </row>
    <row r="21" spans="1:10" x14ac:dyDescent="0.25">
      <c r="A21" s="41" t="s">
        <v>12</v>
      </c>
      <c r="B21" s="10">
        <f>+VLOOKUP(A21,'[1]TD Interno'!$A$47:$G$67,5,FALSE)</f>
        <v>5</v>
      </c>
      <c r="C21" s="10">
        <f>+VLOOKUP(A21,'[1]TD Interno'!$A$47:$F$67,2,FALSE)+VLOOKUP(A21,'[1]TD Interno'!$A$47:$F$67,3,FALSE)</f>
        <v>5</v>
      </c>
      <c r="D21" s="10">
        <f>+VLOOKUP(A21,'[1]TD Interno'!$A$47:$F$67,4,FALSE)</f>
        <v>0</v>
      </c>
      <c r="E21" s="11">
        <f t="shared" si="3"/>
        <v>1</v>
      </c>
      <c r="F21" s="12">
        <f>+VLOOKUP($A21,'[1]TD Interno'!$A$7:$I$36,8,FALSE)</f>
        <v>12</v>
      </c>
      <c r="G21" s="12">
        <f>+VLOOKUP($A21,'[1]TD Interno'!$A$7:$G$36,3,FALSE)+VLOOKUP($A21,'[1]TD Interno'!$A$7:$G$36,6,FALSE)</f>
        <v>10</v>
      </c>
      <c r="H21" s="12">
        <f t="shared" si="2"/>
        <v>0</v>
      </c>
      <c r="I21" s="12">
        <f>+VLOOKUP(A21,'[1]TD Interno'!$A$7:$G$36,2,FALSE)+VLOOKUP(A21,'[1]TD Interno'!$A$7:$G$36,4,FALSE)+VLOOKUP(A21,'[1]TD Interno'!$A$7:$G$36,5,FALSE)</f>
        <v>2</v>
      </c>
      <c r="J21" s="13">
        <f t="shared" si="1"/>
        <v>0.83333333333333337</v>
      </c>
    </row>
    <row r="22" spans="1:10" x14ac:dyDescent="0.25">
      <c r="A22" s="41" t="s">
        <v>13</v>
      </c>
      <c r="B22" s="10">
        <f>+VLOOKUP(A22,'[1]TD Interno'!$A$47:$G$67,5,FALSE)</f>
        <v>10</v>
      </c>
      <c r="C22" s="10">
        <f>+VLOOKUP(A22,'[1]TD Interno'!$A$47:$F$67,2,FALSE)+VLOOKUP(A22,'[1]TD Interno'!$A$47:$F$67,3,FALSE)</f>
        <v>9</v>
      </c>
      <c r="D22" s="10">
        <f>+VLOOKUP(A22,'[1]TD Interno'!$A$47:$F$67,4,FALSE)</f>
        <v>1</v>
      </c>
      <c r="E22" s="11">
        <f t="shared" si="3"/>
        <v>0.9</v>
      </c>
      <c r="F22" s="12">
        <f>+VLOOKUP($A22,'[1]TD Interno'!$A$7:$I$36,8,FALSE)</f>
        <v>43</v>
      </c>
      <c r="G22" s="12">
        <f>+VLOOKUP($A22,'[1]TD Interno'!$A$7:$G$36,3,FALSE)+VLOOKUP($A22,'[1]TD Interno'!$A$7:$G$36,6,FALSE)</f>
        <v>42</v>
      </c>
      <c r="H22" s="12">
        <f t="shared" si="2"/>
        <v>1</v>
      </c>
      <c r="I22" s="12">
        <f>+VLOOKUP(A22,'[1]TD Interno'!$A$7:$G$36,2,FALSE)+VLOOKUP(A22,'[1]TD Interno'!$A$7:$G$36,4,FALSE)+VLOOKUP(A22,'[1]TD Interno'!$A$7:$G$36,5,FALSE)</f>
        <v>0</v>
      </c>
      <c r="J22" s="13">
        <f t="shared" si="1"/>
        <v>0.97674418604651159</v>
      </c>
    </row>
    <row r="23" spans="1:10" x14ac:dyDescent="0.25">
      <c r="A23" s="41" t="s">
        <v>10</v>
      </c>
      <c r="B23" s="10">
        <f>+VLOOKUP(A23,'[1]TD Interno'!$A$47:$G$67,5,FALSE)</f>
        <v>7</v>
      </c>
      <c r="C23" s="10">
        <f>+VLOOKUP(A23,'[1]TD Interno'!$A$47:$F$67,2,FALSE)+VLOOKUP(A23,'[1]TD Interno'!$A$47:$F$67,3,FALSE)</f>
        <v>6</v>
      </c>
      <c r="D23" s="10">
        <f>+VLOOKUP(A23,'[1]TD Interno'!$A$47:$F$67,4,FALSE)</f>
        <v>1</v>
      </c>
      <c r="E23" s="11">
        <f t="shared" si="3"/>
        <v>0.8571428571428571</v>
      </c>
      <c r="F23" s="12">
        <f>+VLOOKUP($A23,'[1]TD Interno'!$A$7:$I$36,8,FALSE)</f>
        <v>35</v>
      </c>
      <c r="G23" s="12">
        <f>+VLOOKUP($A23,'[1]TD Interno'!$A$7:$G$36,3,FALSE)+VLOOKUP($A23,'[1]TD Interno'!$A$7:$G$36,6,FALSE)</f>
        <v>29</v>
      </c>
      <c r="H23" s="12">
        <f t="shared" si="2"/>
        <v>1</v>
      </c>
      <c r="I23" s="12">
        <f>+VLOOKUP(A23,'[1]TD Interno'!$A$7:$G$36,2,FALSE)+VLOOKUP(A23,'[1]TD Interno'!$A$7:$G$36,4,FALSE)+VLOOKUP(A23,'[1]TD Interno'!$A$7:$G$36,5,FALSE)</f>
        <v>5</v>
      </c>
      <c r="J23" s="13">
        <f t="shared" si="1"/>
        <v>0.82857142857142863</v>
      </c>
    </row>
    <row r="24" spans="1:10" x14ac:dyDescent="0.25">
      <c r="A24" s="41" t="s">
        <v>18</v>
      </c>
      <c r="B24" s="10">
        <f>+VLOOKUP(A24,'[1]TD Interno'!$A$47:$G$67,5,FALSE)</f>
        <v>1</v>
      </c>
      <c r="C24" s="10">
        <f>+VLOOKUP(A24,'[1]TD Interno'!$A$47:$F$67,2,FALSE)+VLOOKUP(A24,'[1]TD Interno'!$A$47:$F$67,3,FALSE)</f>
        <v>1</v>
      </c>
      <c r="D24" s="10">
        <f>+VLOOKUP(A24,'[1]TD Interno'!$A$47:$F$67,4,FALSE)</f>
        <v>0</v>
      </c>
      <c r="E24" s="11">
        <f t="shared" si="3"/>
        <v>1</v>
      </c>
      <c r="F24" s="12">
        <f>+VLOOKUP($A24,'[1]TD Interno'!$A$7:$I$36,8,FALSE)</f>
        <v>22</v>
      </c>
      <c r="G24" s="12">
        <f>+VLOOKUP($A24,'[1]TD Interno'!$A$7:$G$36,3,FALSE)+VLOOKUP($A24,'[1]TD Interno'!$A$7:$G$36,6,FALSE)</f>
        <v>21</v>
      </c>
      <c r="H24" s="12">
        <f t="shared" si="2"/>
        <v>0</v>
      </c>
      <c r="I24" s="12">
        <f>+VLOOKUP(A24,'[1]TD Interno'!$A$7:$G$36,2,FALSE)+VLOOKUP(A24,'[1]TD Interno'!$A$7:$G$36,4,FALSE)+VLOOKUP(A24,'[1]TD Interno'!$A$7:$G$36,5,FALSE)</f>
        <v>1</v>
      </c>
      <c r="J24" s="13">
        <f t="shared" si="1"/>
        <v>0.95454545454545459</v>
      </c>
    </row>
    <row r="25" spans="1:10" x14ac:dyDescent="0.25">
      <c r="A25" s="41" t="s">
        <v>16</v>
      </c>
      <c r="B25" s="10">
        <f>+VLOOKUP(A25,'[1]TD Interno'!$A$47:$G$67,5,FALSE)</f>
        <v>2</v>
      </c>
      <c r="C25" s="10">
        <f>+VLOOKUP(A25,'[1]TD Interno'!$A$47:$F$67,2,FALSE)+VLOOKUP(A25,'[1]TD Interno'!$A$47:$F$67,3,FALSE)</f>
        <v>2</v>
      </c>
      <c r="D25" s="10">
        <f>+VLOOKUP(A25,'[1]TD Interno'!$A$47:$F$67,4,FALSE)</f>
        <v>0</v>
      </c>
      <c r="E25" s="11">
        <f t="shared" si="3"/>
        <v>1</v>
      </c>
      <c r="F25" s="12">
        <f>+VLOOKUP($A25,'[1]TD Interno'!$A$7:$I$36,8,FALSE)</f>
        <v>20</v>
      </c>
      <c r="G25" s="12">
        <f>+VLOOKUP($A25,'[1]TD Interno'!$A$7:$G$36,3,FALSE)+VLOOKUP($A25,'[1]TD Interno'!$A$7:$G$36,6,FALSE)</f>
        <v>11</v>
      </c>
      <c r="H25" s="12">
        <f t="shared" si="2"/>
        <v>0</v>
      </c>
      <c r="I25" s="12">
        <f>+VLOOKUP(A25,'[1]TD Interno'!$A$7:$G$36,2,FALSE)+VLOOKUP(A25,'[1]TD Interno'!$A$7:$G$36,4,FALSE)+VLOOKUP(A25,'[1]TD Interno'!$A$7:$G$36,5,FALSE)</f>
        <v>9</v>
      </c>
      <c r="J25" s="13">
        <f t="shared" si="1"/>
        <v>0.55000000000000004</v>
      </c>
    </row>
    <row r="26" spans="1:10" x14ac:dyDescent="0.25">
      <c r="A26" s="41" t="s">
        <v>25</v>
      </c>
      <c r="B26" s="10">
        <f>+VLOOKUP(A26,'[1]TD Interno'!$A$47:$G$67,5,FALSE)</f>
        <v>1</v>
      </c>
      <c r="C26" s="10">
        <f>+VLOOKUP(A26,'[1]TD Interno'!$A$47:$F$67,2,FALSE)+VLOOKUP(A26,'[1]TD Interno'!$A$47:$F$67,3,FALSE)</f>
        <v>1</v>
      </c>
      <c r="D26" s="10">
        <f>+VLOOKUP(A26,'[1]TD Interno'!$A$47:$F$67,4,FALSE)</f>
        <v>0</v>
      </c>
      <c r="E26" s="11">
        <f t="shared" si="3"/>
        <v>1</v>
      </c>
      <c r="F26" s="12">
        <f>+VLOOKUP($A26,'[1]TD Interno'!$A$7:$I$36,8,FALSE)</f>
        <v>11</v>
      </c>
      <c r="G26" s="12">
        <f>+VLOOKUP($A26,'[1]TD Interno'!$A$7:$G$36,3,FALSE)+VLOOKUP($A26,'[1]TD Interno'!$A$7:$G$36,6,FALSE)</f>
        <v>10</v>
      </c>
      <c r="H26" s="12">
        <f t="shared" si="2"/>
        <v>0</v>
      </c>
      <c r="I26" s="12">
        <f>+VLOOKUP(A26,'[1]TD Interno'!$A$7:$G$36,2,FALSE)+VLOOKUP(A26,'[1]TD Interno'!$A$7:$G$36,4,FALSE)+VLOOKUP(A26,'[1]TD Interno'!$A$7:$G$36,5,FALSE)</f>
        <v>1</v>
      </c>
      <c r="J26" s="13">
        <f t="shared" si="1"/>
        <v>0.90909090909090906</v>
      </c>
    </row>
    <row r="27" spans="1:10" x14ac:dyDescent="0.25">
      <c r="A27" s="41" t="s">
        <v>27</v>
      </c>
      <c r="B27" s="10">
        <f>+VLOOKUP(A27,'[1]TD Interno'!$A$47:$G$67,5,FALSE)</f>
        <v>6</v>
      </c>
      <c r="C27" s="10">
        <f>+VLOOKUP(A27,'[1]TD Interno'!$A$47:$F$67,2,FALSE)+VLOOKUP(A27,'[1]TD Interno'!$A$47:$F$67,3,FALSE)</f>
        <v>6</v>
      </c>
      <c r="D27" s="10">
        <f>+VLOOKUP(A27,'[1]TD Interno'!$A$47:$F$67,4,FALSE)</f>
        <v>0</v>
      </c>
      <c r="E27" s="11">
        <f t="shared" si="3"/>
        <v>1</v>
      </c>
      <c r="F27" s="12">
        <f>+VLOOKUP($A27,'[1]TD Interno'!$A$7:$I$36,8,FALSE)</f>
        <v>29</v>
      </c>
      <c r="G27" s="12">
        <f>+VLOOKUP($A27,'[1]TD Interno'!$A$7:$G$36,3,FALSE)+VLOOKUP($A27,'[1]TD Interno'!$A$7:$G$36,6,FALSE)</f>
        <v>26</v>
      </c>
      <c r="H27" s="12">
        <f t="shared" si="2"/>
        <v>0</v>
      </c>
      <c r="I27" s="12">
        <f>+VLOOKUP(A27,'[1]TD Interno'!$A$7:$G$36,2,FALSE)+VLOOKUP(A27,'[1]TD Interno'!$A$7:$G$36,4,FALSE)+VLOOKUP(A27,'[1]TD Interno'!$A$7:$G$36,5,FALSE)</f>
        <v>3</v>
      </c>
      <c r="J27" s="13">
        <f t="shared" si="1"/>
        <v>0.89655172413793105</v>
      </c>
    </row>
    <row r="28" spans="1:10" ht="22.5" x14ac:dyDescent="0.25">
      <c r="A28" s="41" t="s">
        <v>17</v>
      </c>
      <c r="B28" s="10">
        <f>+VLOOKUP(A28,'[1]TD Interno'!$A$47:$G$67,5,FALSE)</f>
        <v>2</v>
      </c>
      <c r="C28" s="10">
        <f>+VLOOKUP(A28,'[1]TD Interno'!$A$47:$F$67,2,FALSE)+VLOOKUP(A28,'[1]TD Interno'!$A$47:$F$67,3,FALSE)</f>
        <v>2</v>
      </c>
      <c r="D28" s="10">
        <f>+VLOOKUP(A28,'[1]TD Interno'!$A$47:$F$67,4,FALSE)</f>
        <v>0</v>
      </c>
      <c r="E28" s="11">
        <f t="shared" si="3"/>
        <v>1</v>
      </c>
      <c r="F28" s="12">
        <f>+VLOOKUP($A28,'[1]TD Interno'!$A$7:$I$36,8,FALSE)</f>
        <v>7</v>
      </c>
      <c r="G28" s="12">
        <f>+VLOOKUP($A28,'[1]TD Interno'!$A$7:$G$36,3,FALSE)+VLOOKUP($A28,'[1]TD Interno'!$A$7:$G$36,6,FALSE)</f>
        <v>5</v>
      </c>
      <c r="H28" s="12">
        <f t="shared" si="2"/>
        <v>0</v>
      </c>
      <c r="I28" s="12">
        <f>+VLOOKUP(A28,'[1]TD Interno'!$A$7:$G$36,2,FALSE)+VLOOKUP(A28,'[1]TD Interno'!$A$7:$G$36,4,FALSE)+VLOOKUP(A28,'[1]TD Interno'!$A$7:$G$36,5,FALSE)</f>
        <v>2</v>
      </c>
      <c r="J28" s="13">
        <f t="shared" si="1"/>
        <v>0.7142857142857143</v>
      </c>
    </row>
    <row r="29" spans="1:10" x14ac:dyDescent="0.25">
      <c r="A29" s="41" t="s">
        <v>28</v>
      </c>
      <c r="B29" s="10">
        <v>0</v>
      </c>
      <c r="C29" s="10">
        <v>0</v>
      </c>
      <c r="D29" s="10">
        <v>0</v>
      </c>
      <c r="E29" s="11" t="s">
        <v>54</v>
      </c>
      <c r="F29" s="12">
        <v>0</v>
      </c>
      <c r="G29" s="12">
        <v>0</v>
      </c>
      <c r="H29" s="12">
        <v>0</v>
      </c>
      <c r="I29" s="12">
        <v>0</v>
      </c>
      <c r="J29" s="13" t="s">
        <v>54</v>
      </c>
    </row>
    <row r="30" spans="1:10" x14ac:dyDescent="0.25">
      <c r="A30" s="41" t="s">
        <v>32</v>
      </c>
      <c r="B30" s="10">
        <v>0</v>
      </c>
      <c r="C30" s="10">
        <v>0</v>
      </c>
      <c r="D30" s="10">
        <v>0</v>
      </c>
      <c r="E30" s="11" t="s">
        <v>54</v>
      </c>
      <c r="F30" s="12">
        <f>+VLOOKUP($A30,'[1]TD Interno'!$A$7:$I$36,8,FALSE)</f>
        <v>8</v>
      </c>
      <c r="G30" s="12">
        <f>+VLOOKUP($A30,'[1]TD Interno'!$A$7:$G$36,3,FALSE)+VLOOKUP($A30,'[1]TD Interno'!$A$7:$G$36,6,FALSE)</f>
        <v>0</v>
      </c>
      <c r="H30" s="12">
        <f t="shared" si="2"/>
        <v>0</v>
      </c>
      <c r="I30" s="12">
        <f>+VLOOKUP(A30,'[1]TD Interno'!$A$7:$G$36,2,FALSE)+VLOOKUP(A30,'[1]TD Interno'!$A$7:$G$36,4,FALSE)+VLOOKUP(A30,'[1]TD Interno'!$A$7:$G$36,5,FALSE)</f>
        <v>8</v>
      </c>
      <c r="J30" s="13">
        <f t="shared" si="1"/>
        <v>0</v>
      </c>
    </row>
    <row r="31" spans="1:10" x14ac:dyDescent="0.25">
      <c r="A31" s="41" t="s">
        <v>37</v>
      </c>
      <c r="B31" s="10">
        <v>0</v>
      </c>
      <c r="C31" s="10">
        <v>0</v>
      </c>
      <c r="D31" s="10">
        <v>0</v>
      </c>
      <c r="E31" s="11" t="s">
        <v>54</v>
      </c>
      <c r="F31" s="12">
        <f>+VLOOKUP($A31,'[1]TD Interno'!$A$7:$I$36,8,FALSE)</f>
        <v>5</v>
      </c>
      <c r="G31" s="12">
        <f>+VLOOKUP($A31,'[1]TD Interno'!$A$7:$G$36,3,FALSE)+VLOOKUP($A31,'[1]TD Interno'!$A$7:$G$36,6,FALSE)</f>
        <v>1</v>
      </c>
      <c r="H31" s="12">
        <f t="shared" si="2"/>
        <v>0</v>
      </c>
      <c r="I31" s="12">
        <f>+VLOOKUP(A31,'[1]TD Interno'!$A$7:$G$36,2,FALSE)+VLOOKUP(A31,'[1]TD Interno'!$A$7:$G$36,4,FALSE)+VLOOKUP(A31,'[1]TD Interno'!$A$7:$G$36,5,FALSE)</f>
        <v>4</v>
      </c>
      <c r="J31" s="13">
        <f t="shared" si="1"/>
        <v>0.2</v>
      </c>
    </row>
    <row r="32" spans="1:10" ht="22.5" x14ac:dyDescent="0.25">
      <c r="A32" s="41" t="s">
        <v>34</v>
      </c>
      <c r="B32" s="10">
        <v>0</v>
      </c>
      <c r="C32" s="10">
        <v>0</v>
      </c>
      <c r="D32" s="10">
        <v>0</v>
      </c>
      <c r="E32" s="11" t="s">
        <v>54</v>
      </c>
      <c r="F32" s="12">
        <f>+VLOOKUP($A32,'[1]TD Interno'!$A$7:$I$36,8,FALSE)</f>
        <v>5</v>
      </c>
      <c r="G32" s="12">
        <f>+VLOOKUP($A32,'[1]TD Interno'!$A$7:$G$36,3,FALSE)+VLOOKUP($A32,'[1]TD Interno'!$A$7:$G$36,6,FALSE)</f>
        <v>5</v>
      </c>
      <c r="H32" s="12">
        <f t="shared" si="2"/>
        <v>0</v>
      </c>
      <c r="I32" s="12">
        <f>+VLOOKUP(A32,'[1]TD Interno'!$A$7:$G$36,2,FALSE)+VLOOKUP(A32,'[1]TD Interno'!$A$7:$G$36,4,FALSE)+VLOOKUP(A32,'[1]TD Interno'!$A$7:$G$36,5,FALSE)</f>
        <v>0</v>
      </c>
      <c r="J32" s="13">
        <f t="shared" si="1"/>
        <v>1</v>
      </c>
    </row>
    <row r="33" spans="1:10" x14ac:dyDescent="0.25">
      <c r="A33" s="41" t="s">
        <v>42</v>
      </c>
      <c r="B33" s="10">
        <v>0</v>
      </c>
      <c r="C33" s="10">
        <v>0</v>
      </c>
      <c r="D33" s="10">
        <v>0</v>
      </c>
      <c r="E33" s="11" t="s">
        <v>54</v>
      </c>
      <c r="F33" s="12">
        <f>+VLOOKUP($A33,'[1]TD Interno'!$A$7:$I$36,8,FALSE)</f>
        <v>1</v>
      </c>
      <c r="G33" s="12">
        <f>+VLOOKUP($A33,'[1]TD Interno'!$A$7:$G$36,3,FALSE)+VLOOKUP($A33,'[1]TD Interno'!$A$7:$G$36,6,FALSE)</f>
        <v>1</v>
      </c>
      <c r="H33" s="12">
        <f t="shared" si="2"/>
        <v>0</v>
      </c>
      <c r="I33" s="12">
        <f>+VLOOKUP(A33,'[1]TD Interno'!$A$7:$G$36,2,FALSE)+VLOOKUP(A33,'[1]TD Interno'!$A$7:$G$36,4,FALSE)+VLOOKUP(A33,'[1]TD Interno'!$A$7:$G$36,5,FALSE)</f>
        <v>0</v>
      </c>
      <c r="J33" s="13">
        <f t="shared" si="1"/>
        <v>1</v>
      </c>
    </row>
    <row r="34" spans="1:10" x14ac:dyDescent="0.25">
      <c r="A34" s="41" t="s">
        <v>19</v>
      </c>
      <c r="B34" s="10">
        <f>+VLOOKUP(A34,'[1]TD Interno'!$A$47:$G$67,5,FALSE)</f>
        <v>1</v>
      </c>
      <c r="C34" s="10">
        <f>+VLOOKUP(A34,'[1]TD Interno'!$A$47:$F$67,2,FALSE)+VLOOKUP(A34,'[1]TD Interno'!$A$47:$F$67,3,FALSE)</f>
        <v>1</v>
      </c>
      <c r="D34" s="10">
        <f>+VLOOKUP(A34,'[1]TD Interno'!$A$47:$F$67,4,FALSE)</f>
        <v>0</v>
      </c>
      <c r="E34" s="11">
        <f t="shared" si="3"/>
        <v>1</v>
      </c>
      <c r="F34" s="12">
        <f>+VLOOKUP($A34,'[1]TD Interno'!$A$7:$I$36,8,FALSE)</f>
        <v>5</v>
      </c>
      <c r="G34" s="12">
        <f>+VLOOKUP($A34,'[1]TD Interno'!$A$7:$G$36,3,FALSE)+VLOOKUP($A34,'[1]TD Interno'!$A$7:$G$36,6,FALSE)</f>
        <v>5</v>
      </c>
      <c r="H34" s="12">
        <f t="shared" si="2"/>
        <v>0</v>
      </c>
      <c r="I34" s="12">
        <f>+VLOOKUP(A34,'[1]TD Interno'!$A$7:$G$36,2,FALSE)+VLOOKUP(A34,'[1]TD Interno'!$A$7:$G$36,4,FALSE)+VLOOKUP(A34,'[1]TD Interno'!$A$7:$G$36,5,FALSE)</f>
        <v>0</v>
      </c>
      <c r="J34" s="13">
        <f t="shared" si="1"/>
        <v>1</v>
      </c>
    </row>
    <row r="35" spans="1:10" x14ac:dyDescent="0.25">
      <c r="A35" s="41" t="s">
        <v>38</v>
      </c>
      <c r="B35" s="10">
        <f>+VLOOKUP(A35,'[1]TD Interno'!$A$47:$G$67,5,FALSE)</f>
        <v>2</v>
      </c>
      <c r="C35" s="10">
        <f>+VLOOKUP(A35,'[1]TD Interno'!$A$47:$F$67,2,FALSE)+VLOOKUP(A35,'[1]TD Interno'!$A$47:$F$67,3,FALSE)</f>
        <v>2</v>
      </c>
      <c r="D35" s="10">
        <f>+VLOOKUP(A35,'[1]TD Interno'!$A$47:$F$67,4,FALSE)</f>
        <v>0</v>
      </c>
      <c r="E35" s="11">
        <f t="shared" si="3"/>
        <v>1</v>
      </c>
      <c r="F35" s="12">
        <f>+VLOOKUP($A35,'[1]TD Interno'!$A$7:$I$36,8,FALSE)</f>
        <v>5</v>
      </c>
      <c r="G35" s="12">
        <f>+VLOOKUP($A35,'[1]TD Interno'!$A$7:$G$36,3,FALSE)+VLOOKUP($A35,'[1]TD Interno'!$A$7:$G$36,6,FALSE)</f>
        <v>4</v>
      </c>
      <c r="H35" s="12">
        <f t="shared" si="2"/>
        <v>0</v>
      </c>
      <c r="I35" s="12">
        <f>+VLOOKUP(A35,'[1]TD Interno'!$A$7:$G$36,2,FALSE)+VLOOKUP(A35,'[1]TD Interno'!$A$7:$G$36,4,FALSE)+VLOOKUP(A35,'[1]TD Interno'!$A$7:$G$36,5,FALSE)</f>
        <v>1</v>
      </c>
      <c r="J35" s="13">
        <f t="shared" si="1"/>
        <v>0.8</v>
      </c>
    </row>
    <row r="36" spans="1:10" x14ac:dyDescent="0.25">
      <c r="A36" s="41" t="s">
        <v>20</v>
      </c>
      <c r="B36" s="10">
        <v>0</v>
      </c>
      <c r="C36" s="10">
        <v>0</v>
      </c>
      <c r="D36" s="10">
        <v>0</v>
      </c>
      <c r="E36" s="11" t="s">
        <v>54</v>
      </c>
      <c r="F36" s="12">
        <f>+VLOOKUP($A36,'[1]TD Interno'!$A$7:$I$36,8,FALSE)</f>
        <v>15</v>
      </c>
      <c r="G36" s="12">
        <f>+VLOOKUP($A36,'[1]TD Interno'!$A$7:$G$36,3,FALSE)+VLOOKUP($A36,'[1]TD Interno'!$A$7:$G$36,6,FALSE)</f>
        <v>12</v>
      </c>
      <c r="H36" s="12">
        <f t="shared" si="2"/>
        <v>0</v>
      </c>
      <c r="I36" s="12">
        <f>+VLOOKUP(A36,'[1]TD Interno'!$A$7:$G$36,2,FALSE)+VLOOKUP(A36,'[1]TD Interno'!$A$7:$G$36,4,FALSE)+VLOOKUP(A36,'[1]TD Interno'!$A$7:$G$36,5,FALSE)</f>
        <v>3</v>
      </c>
      <c r="J36" s="13">
        <f t="shared" si="1"/>
        <v>0.8</v>
      </c>
    </row>
    <row r="37" spans="1:10" x14ac:dyDescent="0.25">
      <c r="A37" s="41" t="s">
        <v>30</v>
      </c>
      <c r="B37" s="10">
        <f>+VLOOKUP(A37,'[1]TD Interno'!$A$47:$G$67,5,FALSE)</f>
        <v>20</v>
      </c>
      <c r="C37" s="10">
        <f>+VLOOKUP(A37,'[1]TD Interno'!$A$47:$F$67,2,FALSE)+VLOOKUP(A37,'[1]TD Interno'!$A$47:$F$67,3,FALSE)</f>
        <v>20</v>
      </c>
      <c r="D37" s="10">
        <f>+VLOOKUP(A37,'[1]TD Interno'!$A$47:$F$67,4,FALSE)</f>
        <v>0</v>
      </c>
      <c r="E37" s="11">
        <f t="shared" si="3"/>
        <v>1</v>
      </c>
      <c r="F37" s="12">
        <f>+VLOOKUP($A37,'[1]TD Interno'!$A$7:$I$36,8,FALSE)</f>
        <v>50</v>
      </c>
      <c r="G37" s="12">
        <f>+VLOOKUP($A37,'[1]TD Interno'!$A$7:$G$36,3,FALSE)+VLOOKUP($A37,'[1]TD Interno'!$A$7:$G$36,6,FALSE)</f>
        <v>42</v>
      </c>
      <c r="H37" s="12">
        <f t="shared" si="2"/>
        <v>0</v>
      </c>
      <c r="I37" s="12">
        <f>+VLOOKUP(A37,'[1]TD Interno'!$A$7:$G$36,2,FALSE)+VLOOKUP(A37,'[1]TD Interno'!$A$7:$G$36,4,FALSE)+VLOOKUP(A37,'[1]TD Interno'!$A$7:$G$36,5,FALSE)</f>
        <v>8</v>
      </c>
      <c r="J37" s="13">
        <f t="shared" si="1"/>
        <v>0.84</v>
      </c>
    </row>
    <row r="38" spans="1:10" x14ac:dyDescent="0.25">
      <c r="A38" s="41" t="s">
        <v>33</v>
      </c>
      <c r="B38" s="10">
        <f>+VLOOKUP(A38,'[1]TD Interno'!$A$47:$G$67,5,FALSE)</f>
        <v>9</v>
      </c>
      <c r="C38" s="10">
        <f>+VLOOKUP(A38,'[1]TD Interno'!$A$47:$F$67,2,FALSE)+VLOOKUP(A38,'[1]TD Interno'!$A$47:$F$67,3,FALSE)</f>
        <v>9</v>
      </c>
      <c r="D38" s="10">
        <f>+VLOOKUP(A38,'[1]TD Interno'!$A$47:$F$67,4,FALSE)</f>
        <v>0</v>
      </c>
      <c r="E38" s="11">
        <f t="shared" si="3"/>
        <v>1</v>
      </c>
      <c r="F38" s="12">
        <f>+VLOOKUP($A38,'[1]TD Interno'!$A$7:$I$36,8,FALSE)</f>
        <v>34</v>
      </c>
      <c r="G38" s="12">
        <f>+VLOOKUP($A38,'[1]TD Interno'!$A$7:$G$36,3,FALSE)+VLOOKUP($A38,'[1]TD Interno'!$A$7:$G$36,6,FALSE)</f>
        <v>32</v>
      </c>
      <c r="H38" s="12">
        <f t="shared" si="2"/>
        <v>0</v>
      </c>
      <c r="I38" s="12">
        <f>+VLOOKUP(A38,'[1]TD Interno'!$A$7:$G$36,2,FALSE)+VLOOKUP(A38,'[1]TD Interno'!$A$7:$G$36,4,FALSE)+VLOOKUP(A38,'[1]TD Interno'!$A$7:$G$36,5,FALSE)</f>
        <v>2</v>
      </c>
      <c r="J38" s="13">
        <f t="shared" si="1"/>
        <v>0.94117647058823528</v>
      </c>
    </row>
    <row r="39" spans="1:10" x14ac:dyDescent="0.25">
      <c r="A39" s="41" t="s">
        <v>24</v>
      </c>
      <c r="B39" s="10">
        <f>+VLOOKUP(A39,'[1]TD Interno'!$A$47:$G$67,5,FALSE)</f>
        <v>23</v>
      </c>
      <c r="C39" s="10">
        <f>+VLOOKUP(A39,'[1]TD Interno'!$A$47:$F$67,2,FALSE)+VLOOKUP(A39,'[1]TD Interno'!$A$47:$F$67,3,FALSE)</f>
        <v>23</v>
      </c>
      <c r="D39" s="10">
        <f>+VLOOKUP(A39,'[1]TD Interno'!$A$47:$F$67,4,FALSE)</f>
        <v>0</v>
      </c>
      <c r="E39" s="11">
        <f t="shared" si="3"/>
        <v>1</v>
      </c>
      <c r="F39" s="12">
        <f>+VLOOKUP($A39,'[1]TD Interno'!$A$7:$I$36,8,FALSE)</f>
        <v>54</v>
      </c>
      <c r="G39" s="12">
        <f>+VLOOKUP($A39,'[1]TD Interno'!$A$7:$G$36,3,FALSE)+VLOOKUP($A39,'[1]TD Interno'!$A$7:$G$36,6,FALSE)</f>
        <v>45</v>
      </c>
      <c r="H39" s="12">
        <f t="shared" si="2"/>
        <v>0</v>
      </c>
      <c r="I39" s="12">
        <f>+VLOOKUP(A39,'[1]TD Interno'!$A$7:$G$36,2,FALSE)+VLOOKUP(A39,'[1]TD Interno'!$A$7:$G$36,4,FALSE)+VLOOKUP(A39,'[1]TD Interno'!$A$7:$G$36,5,FALSE)</f>
        <v>9</v>
      </c>
      <c r="J39" s="13">
        <f t="shared" si="1"/>
        <v>0.83333333333333337</v>
      </c>
    </row>
    <row r="40" spans="1:10" ht="15.75" thickBot="1" x14ac:dyDescent="0.3">
      <c r="A40" s="42" t="s">
        <v>35</v>
      </c>
      <c r="B40" s="10">
        <v>0</v>
      </c>
      <c r="C40" s="10">
        <v>0</v>
      </c>
      <c r="D40" s="10">
        <v>0</v>
      </c>
      <c r="E40" s="11" t="s">
        <v>54</v>
      </c>
      <c r="F40" s="12">
        <f>+VLOOKUP($A40,'[1]TD Interno'!$A$7:$I$36,8,FALSE)</f>
        <v>2</v>
      </c>
      <c r="G40" s="12">
        <f>+VLOOKUP($A40,'[1]TD Interno'!$A$7:$G$36,3,FALSE)+VLOOKUP($A40,'[1]TD Interno'!$A$7:$G$36,6,FALSE)</f>
        <v>2</v>
      </c>
      <c r="H40" s="12">
        <f t="shared" si="2"/>
        <v>0</v>
      </c>
      <c r="I40" s="12">
        <f>+VLOOKUP(A40,'[1]TD Interno'!$A$7:$G$36,2,FALSE)+VLOOKUP(A40,'[1]TD Interno'!$A$7:$G$36,4,FALSE)+VLOOKUP(A40,'[1]TD Interno'!$A$7:$G$36,5,FALSE)</f>
        <v>0</v>
      </c>
      <c r="J40" s="13">
        <f t="shared" si="1"/>
        <v>1</v>
      </c>
    </row>
    <row r="41" spans="1:10" ht="15.75" thickBot="1" x14ac:dyDescent="0.3">
      <c r="A41" s="15" t="s">
        <v>52</v>
      </c>
      <c r="B41" s="16">
        <f>SUM(B9:B40)</f>
        <v>158</v>
      </c>
      <c r="C41" s="16">
        <f t="shared" ref="C41:D41" si="4">SUM(C9:C40)</f>
        <v>152</v>
      </c>
      <c r="D41" s="16">
        <f t="shared" si="4"/>
        <v>6</v>
      </c>
      <c r="E41" s="22">
        <f>+C41/B41</f>
        <v>0.96202531645569622</v>
      </c>
      <c r="F41" s="17">
        <f>SUM(F9:F40)</f>
        <v>615</v>
      </c>
      <c r="G41" s="17">
        <f>SUM(G9:G40)</f>
        <v>511</v>
      </c>
      <c r="H41" s="17">
        <f>SUM(H9:H40)</f>
        <v>6</v>
      </c>
      <c r="I41" s="17">
        <f>SUM(I9:I40)</f>
        <v>98</v>
      </c>
      <c r="J41" s="18">
        <f t="shared" si="1"/>
        <v>0.83089430894308947</v>
      </c>
    </row>
    <row r="42" spans="1:10" x14ac:dyDescent="0.25">
      <c r="A42" s="1"/>
    </row>
    <row r="43" spans="1:10" x14ac:dyDescent="0.25">
      <c r="A43" s="1"/>
    </row>
    <row r="44" spans="1:10" x14ac:dyDescent="0.25">
      <c r="A44" s="1"/>
    </row>
    <row r="45" spans="1:10" ht="45" x14ac:dyDescent="0.25">
      <c r="A45" s="1" t="s">
        <v>3816</v>
      </c>
    </row>
    <row r="46" spans="1:10" x14ac:dyDescent="0.25">
      <c r="A46" s="1"/>
    </row>
    <row r="47" spans="1:10" x14ac:dyDescent="0.25">
      <c r="A47" s="1"/>
    </row>
    <row r="48" spans="1:10" x14ac:dyDescent="0.25">
      <c r="A48" s="1"/>
    </row>
    <row r="49" spans="1:1" x14ac:dyDescent="0.25">
      <c r="A49" s="1" t="s">
        <v>3817</v>
      </c>
    </row>
  </sheetData>
  <autoFilter ref="A8:J41"/>
  <mergeCells count="6">
    <mergeCell ref="A2:J2"/>
    <mergeCell ref="A3:J3"/>
    <mergeCell ref="A4:J4"/>
    <mergeCell ref="A5:J5"/>
    <mergeCell ref="B7:E7"/>
    <mergeCell ref="F7:J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1342"/>
  <sheetViews>
    <sheetView tabSelected="1" workbookViewId="0">
      <pane ySplit="1" topLeftCell="A1300" activePane="bottomLeft" state="frozen"/>
      <selection pane="bottomLeft" activeCell="B1" sqref="B1"/>
    </sheetView>
  </sheetViews>
  <sheetFormatPr baseColWidth="10" defaultRowHeight="15" x14ac:dyDescent="0.25"/>
  <cols>
    <col min="1" max="1" width="14.5703125" style="1" bestFit="1" customWidth="1"/>
    <col min="2" max="3" width="57.28515625" style="1" customWidth="1"/>
    <col min="4" max="4" width="11.5703125" style="1" customWidth="1"/>
    <col min="5" max="5" width="11.42578125" style="1"/>
    <col min="6" max="6" width="23.28515625" style="1" customWidth="1"/>
    <col min="7" max="7" width="11.85546875" style="1" bestFit="1" customWidth="1"/>
    <col min="8" max="8" width="12" style="1" customWidth="1"/>
    <col min="9" max="9" width="13.28515625" style="1" bestFit="1" customWidth="1"/>
    <col min="10" max="16384" width="11.42578125" style="1"/>
  </cols>
  <sheetData>
    <row r="1" spans="1:9" s="39" customFormat="1" ht="21" x14ac:dyDescent="0.25">
      <c r="A1" s="28" t="s">
        <v>0</v>
      </c>
      <c r="B1" s="28" t="s">
        <v>1</v>
      </c>
      <c r="C1" s="28" t="s">
        <v>2</v>
      </c>
      <c r="D1" s="28" t="s">
        <v>3</v>
      </c>
      <c r="E1" s="28" t="s">
        <v>5</v>
      </c>
      <c r="F1" s="28" t="s">
        <v>6</v>
      </c>
      <c r="G1" s="28" t="s">
        <v>7</v>
      </c>
      <c r="H1" s="28" t="s">
        <v>8</v>
      </c>
      <c r="I1" s="28" t="s">
        <v>4</v>
      </c>
    </row>
    <row r="2" spans="1:9" ht="38.25" hidden="1" x14ac:dyDescent="0.25">
      <c r="A2" s="33" t="s">
        <v>369</v>
      </c>
      <c r="B2" s="33" t="s">
        <v>370</v>
      </c>
      <c r="C2" s="33" t="s">
        <v>371</v>
      </c>
      <c r="D2" s="33" t="s">
        <v>320</v>
      </c>
      <c r="E2" s="33" t="s">
        <v>365</v>
      </c>
      <c r="F2" s="33" t="s">
        <v>30</v>
      </c>
      <c r="G2" s="34">
        <v>41487</v>
      </c>
      <c r="H2" s="34">
        <v>42735</v>
      </c>
      <c r="I2" s="35">
        <v>100</v>
      </c>
    </row>
    <row r="3" spans="1:9" ht="51" hidden="1" x14ac:dyDescent="0.25">
      <c r="A3" s="29" t="s">
        <v>372</v>
      </c>
      <c r="B3" s="29" t="s">
        <v>373</v>
      </c>
      <c r="C3" s="29" t="s">
        <v>374</v>
      </c>
      <c r="D3" s="29" t="s">
        <v>320</v>
      </c>
      <c r="E3" s="29" t="s">
        <v>365</v>
      </c>
      <c r="F3" s="29" t="s">
        <v>24</v>
      </c>
      <c r="G3" s="31">
        <v>41547</v>
      </c>
      <c r="H3" s="31">
        <v>42551</v>
      </c>
      <c r="I3" s="32">
        <v>100</v>
      </c>
    </row>
    <row r="4" spans="1:9" ht="63.75" hidden="1" x14ac:dyDescent="0.25">
      <c r="A4" s="33" t="s">
        <v>375</v>
      </c>
      <c r="B4" s="33" t="s">
        <v>376</v>
      </c>
      <c r="C4" s="33" t="s">
        <v>377</v>
      </c>
      <c r="D4" s="33" t="s">
        <v>320</v>
      </c>
      <c r="E4" s="33" t="s">
        <v>365</v>
      </c>
      <c r="F4" s="33" t="s">
        <v>22</v>
      </c>
      <c r="G4" s="34">
        <v>42278</v>
      </c>
      <c r="H4" s="34">
        <v>42323</v>
      </c>
      <c r="I4" s="35">
        <v>100</v>
      </c>
    </row>
    <row r="5" spans="1:9" ht="63.75" hidden="1" x14ac:dyDescent="0.25">
      <c r="A5" s="29" t="s">
        <v>378</v>
      </c>
      <c r="B5" s="29" t="s">
        <v>379</v>
      </c>
      <c r="C5" s="29" t="s">
        <v>380</v>
      </c>
      <c r="D5" s="29" t="s">
        <v>320</v>
      </c>
      <c r="E5" s="29" t="s">
        <v>365</v>
      </c>
      <c r="F5" s="29" t="s">
        <v>34</v>
      </c>
      <c r="G5" s="31">
        <v>41941</v>
      </c>
      <c r="H5" s="31">
        <v>42065</v>
      </c>
      <c r="I5" s="32">
        <v>0</v>
      </c>
    </row>
    <row r="6" spans="1:9" ht="38.25" hidden="1" x14ac:dyDescent="0.25">
      <c r="A6" s="33" t="s">
        <v>381</v>
      </c>
      <c r="B6" s="33" t="s">
        <v>382</v>
      </c>
      <c r="C6" s="33" t="s">
        <v>383</v>
      </c>
      <c r="D6" s="33" t="s">
        <v>320</v>
      </c>
      <c r="E6" s="33" t="s">
        <v>365</v>
      </c>
      <c r="F6" s="33" t="s">
        <v>34</v>
      </c>
      <c r="G6" s="34">
        <v>41954</v>
      </c>
      <c r="H6" s="34">
        <v>42065</v>
      </c>
      <c r="I6" s="35">
        <v>0</v>
      </c>
    </row>
    <row r="7" spans="1:9" ht="51" hidden="1" x14ac:dyDescent="0.25">
      <c r="A7" s="29" t="s">
        <v>384</v>
      </c>
      <c r="B7" s="29" t="s">
        <v>385</v>
      </c>
      <c r="C7" s="29" t="s">
        <v>386</v>
      </c>
      <c r="D7" s="29" t="s">
        <v>320</v>
      </c>
      <c r="E7" s="29" t="s">
        <v>365</v>
      </c>
      <c r="F7" s="29" t="s">
        <v>34</v>
      </c>
      <c r="G7" s="31">
        <v>41954</v>
      </c>
      <c r="H7" s="31">
        <v>42065</v>
      </c>
      <c r="I7" s="32">
        <v>0</v>
      </c>
    </row>
    <row r="8" spans="1:9" ht="51" hidden="1" x14ac:dyDescent="0.25">
      <c r="A8" s="33" t="s">
        <v>387</v>
      </c>
      <c r="B8" s="33" t="s">
        <v>388</v>
      </c>
      <c r="C8" s="33" t="s">
        <v>389</v>
      </c>
      <c r="D8" s="33" t="s">
        <v>320</v>
      </c>
      <c r="E8" s="33" t="s">
        <v>365</v>
      </c>
      <c r="F8" s="33" t="s">
        <v>34</v>
      </c>
      <c r="G8" s="34">
        <v>41954</v>
      </c>
      <c r="H8" s="34">
        <v>42065</v>
      </c>
      <c r="I8" s="35">
        <v>0</v>
      </c>
    </row>
    <row r="9" spans="1:9" ht="38.25" hidden="1" x14ac:dyDescent="0.25">
      <c r="A9" s="29" t="s">
        <v>390</v>
      </c>
      <c r="B9" s="29" t="s">
        <v>391</v>
      </c>
      <c r="C9" s="29" t="s">
        <v>392</v>
      </c>
      <c r="D9" s="29" t="s">
        <v>320</v>
      </c>
      <c r="E9" s="29" t="s">
        <v>365</v>
      </c>
      <c r="F9" s="29" t="s">
        <v>368</v>
      </c>
      <c r="G9" s="31">
        <v>41935</v>
      </c>
      <c r="H9" s="31">
        <v>42490</v>
      </c>
      <c r="I9" s="32">
        <v>0</v>
      </c>
    </row>
    <row r="10" spans="1:9" ht="38.25" hidden="1" x14ac:dyDescent="0.25">
      <c r="A10" s="33" t="s">
        <v>393</v>
      </c>
      <c r="B10" s="33" t="s">
        <v>394</v>
      </c>
      <c r="C10" s="33" t="s">
        <v>392</v>
      </c>
      <c r="D10" s="33" t="s">
        <v>320</v>
      </c>
      <c r="E10" s="33" t="s">
        <v>365</v>
      </c>
      <c r="F10" s="33" t="s">
        <v>368</v>
      </c>
      <c r="G10" s="34">
        <v>41935</v>
      </c>
      <c r="H10" s="34">
        <v>42490</v>
      </c>
      <c r="I10" s="35">
        <v>0</v>
      </c>
    </row>
    <row r="11" spans="1:9" ht="51" hidden="1" x14ac:dyDescent="0.25">
      <c r="A11" s="29" t="s">
        <v>395</v>
      </c>
      <c r="B11" s="29" t="s">
        <v>396</v>
      </c>
      <c r="C11" s="29" t="s">
        <v>392</v>
      </c>
      <c r="D11" s="29" t="s">
        <v>320</v>
      </c>
      <c r="E11" s="29" t="s">
        <v>365</v>
      </c>
      <c r="F11" s="29" t="s">
        <v>368</v>
      </c>
      <c r="G11" s="31">
        <v>41935</v>
      </c>
      <c r="H11" s="31">
        <v>42490</v>
      </c>
      <c r="I11" s="32">
        <v>0</v>
      </c>
    </row>
    <row r="12" spans="1:9" ht="38.25" hidden="1" x14ac:dyDescent="0.25">
      <c r="A12" s="33" t="s">
        <v>397</v>
      </c>
      <c r="B12" s="33" t="s">
        <v>398</v>
      </c>
      <c r="C12" s="33" t="s">
        <v>392</v>
      </c>
      <c r="D12" s="33" t="s">
        <v>320</v>
      </c>
      <c r="E12" s="33" t="s">
        <v>365</v>
      </c>
      <c r="F12" s="33" t="s">
        <v>368</v>
      </c>
      <c r="G12" s="34">
        <v>41935</v>
      </c>
      <c r="H12" s="34">
        <v>42490</v>
      </c>
      <c r="I12" s="35">
        <v>0</v>
      </c>
    </row>
    <row r="13" spans="1:9" ht="38.25" hidden="1" x14ac:dyDescent="0.25">
      <c r="A13" s="29" t="s">
        <v>399</v>
      </c>
      <c r="B13" s="29" t="s">
        <v>400</v>
      </c>
      <c r="C13" s="29" t="s">
        <v>392</v>
      </c>
      <c r="D13" s="29" t="s">
        <v>320</v>
      </c>
      <c r="E13" s="29" t="s">
        <v>365</v>
      </c>
      <c r="F13" s="29" t="s">
        <v>368</v>
      </c>
      <c r="G13" s="31">
        <v>41935</v>
      </c>
      <c r="H13" s="31">
        <v>42490</v>
      </c>
      <c r="I13" s="32">
        <v>0</v>
      </c>
    </row>
    <row r="14" spans="1:9" ht="38.25" hidden="1" x14ac:dyDescent="0.25">
      <c r="A14" s="33" t="s">
        <v>401</v>
      </c>
      <c r="B14" s="33" t="s">
        <v>402</v>
      </c>
      <c r="C14" s="33" t="s">
        <v>392</v>
      </c>
      <c r="D14" s="33" t="s">
        <v>320</v>
      </c>
      <c r="E14" s="33" t="s">
        <v>365</v>
      </c>
      <c r="F14" s="33" t="s">
        <v>368</v>
      </c>
      <c r="G14" s="34">
        <v>41935</v>
      </c>
      <c r="H14" s="34">
        <v>42490</v>
      </c>
      <c r="I14" s="35">
        <v>0</v>
      </c>
    </row>
    <row r="15" spans="1:9" ht="38.25" hidden="1" x14ac:dyDescent="0.25">
      <c r="A15" s="29" t="s">
        <v>403</v>
      </c>
      <c r="B15" s="29" t="s">
        <v>404</v>
      </c>
      <c r="C15" s="29" t="s">
        <v>392</v>
      </c>
      <c r="D15" s="29" t="s">
        <v>320</v>
      </c>
      <c r="E15" s="29" t="s">
        <v>365</v>
      </c>
      <c r="F15" s="29" t="s">
        <v>368</v>
      </c>
      <c r="G15" s="31">
        <v>41935</v>
      </c>
      <c r="H15" s="31">
        <v>42490</v>
      </c>
      <c r="I15" s="32">
        <v>0</v>
      </c>
    </row>
    <row r="16" spans="1:9" ht="38.25" hidden="1" x14ac:dyDescent="0.25">
      <c r="A16" s="33" t="s">
        <v>405</v>
      </c>
      <c r="B16" s="33" t="s">
        <v>406</v>
      </c>
      <c r="C16" s="33" t="s">
        <v>392</v>
      </c>
      <c r="D16" s="33" t="s">
        <v>320</v>
      </c>
      <c r="E16" s="33" t="s">
        <v>365</v>
      </c>
      <c r="F16" s="33" t="s">
        <v>368</v>
      </c>
      <c r="G16" s="34">
        <v>41935</v>
      </c>
      <c r="H16" s="34">
        <v>42490</v>
      </c>
      <c r="I16" s="35">
        <v>0</v>
      </c>
    </row>
    <row r="17" spans="1:9" ht="38.25" hidden="1" x14ac:dyDescent="0.25">
      <c r="A17" s="29" t="s">
        <v>407</v>
      </c>
      <c r="B17" s="29" t="s">
        <v>408</v>
      </c>
      <c r="C17" s="29" t="s">
        <v>392</v>
      </c>
      <c r="D17" s="29" t="s">
        <v>320</v>
      </c>
      <c r="E17" s="29" t="s">
        <v>365</v>
      </c>
      <c r="F17" s="29" t="s">
        <v>368</v>
      </c>
      <c r="G17" s="31">
        <v>41935</v>
      </c>
      <c r="H17" s="31">
        <v>42490</v>
      </c>
      <c r="I17" s="32">
        <v>0</v>
      </c>
    </row>
    <row r="18" spans="1:9" ht="38.25" hidden="1" x14ac:dyDescent="0.25">
      <c r="A18" s="33" t="s">
        <v>409</v>
      </c>
      <c r="B18" s="33" t="s">
        <v>410</v>
      </c>
      <c r="C18" s="33" t="s">
        <v>392</v>
      </c>
      <c r="D18" s="33" t="s">
        <v>320</v>
      </c>
      <c r="E18" s="33" t="s">
        <v>365</v>
      </c>
      <c r="F18" s="33" t="s">
        <v>368</v>
      </c>
      <c r="G18" s="34">
        <v>41935</v>
      </c>
      <c r="H18" s="34">
        <v>42490</v>
      </c>
      <c r="I18" s="35">
        <v>0</v>
      </c>
    </row>
    <row r="19" spans="1:9" ht="38.25" hidden="1" x14ac:dyDescent="0.25">
      <c r="A19" s="29" t="s">
        <v>411</v>
      </c>
      <c r="B19" s="29" t="s">
        <v>412</v>
      </c>
      <c r="C19" s="29" t="s">
        <v>392</v>
      </c>
      <c r="D19" s="29" t="s">
        <v>320</v>
      </c>
      <c r="E19" s="29" t="s">
        <v>365</v>
      </c>
      <c r="F19" s="29" t="s">
        <v>368</v>
      </c>
      <c r="G19" s="31">
        <v>41935</v>
      </c>
      <c r="H19" s="31">
        <v>42490</v>
      </c>
      <c r="I19" s="32">
        <v>0</v>
      </c>
    </row>
    <row r="20" spans="1:9" ht="38.25" hidden="1" x14ac:dyDescent="0.25">
      <c r="A20" s="33" t="s">
        <v>413</v>
      </c>
      <c r="B20" s="33" t="s">
        <v>414</v>
      </c>
      <c r="C20" s="33" t="s">
        <v>392</v>
      </c>
      <c r="D20" s="33" t="s">
        <v>320</v>
      </c>
      <c r="E20" s="33" t="s">
        <v>365</v>
      </c>
      <c r="F20" s="33" t="s">
        <v>368</v>
      </c>
      <c r="G20" s="34">
        <v>41935</v>
      </c>
      <c r="H20" s="34">
        <v>42490</v>
      </c>
      <c r="I20" s="35">
        <v>0</v>
      </c>
    </row>
    <row r="21" spans="1:9" ht="38.25" hidden="1" x14ac:dyDescent="0.25">
      <c r="A21" s="29" t="s">
        <v>415</v>
      </c>
      <c r="B21" s="29" t="s">
        <v>416</v>
      </c>
      <c r="C21" s="29" t="s">
        <v>392</v>
      </c>
      <c r="D21" s="29" t="s">
        <v>320</v>
      </c>
      <c r="E21" s="29" t="s">
        <v>365</v>
      </c>
      <c r="F21" s="29" t="s">
        <v>368</v>
      </c>
      <c r="G21" s="31">
        <v>41935</v>
      </c>
      <c r="H21" s="31">
        <v>42490</v>
      </c>
      <c r="I21" s="32">
        <v>0</v>
      </c>
    </row>
    <row r="22" spans="1:9" ht="38.25" hidden="1" x14ac:dyDescent="0.25">
      <c r="A22" s="33" t="s">
        <v>417</v>
      </c>
      <c r="B22" s="33" t="s">
        <v>418</v>
      </c>
      <c r="C22" s="33" t="s">
        <v>392</v>
      </c>
      <c r="D22" s="33" t="s">
        <v>320</v>
      </c>
      <c r="E22" s="33" t="s">
        <v>365</v>
      </c>
      <c r="F22" s="33" t="s">
        <v>368</v>
      </c>
      <c r="G22" s="34">
        <v>41935</v>
      </c>
      <c r="H22" s="34">
        <v>42490</v>
      </c>
      <c r="I22" s="35">
        <v>0</v>
      </c>
    </row>
    <row r="23" spans="1:9" ht="63.75" hidden="1" x14ac:dyDescent="0.25">
      <c r="A23" s="29" t="s">
        <v>419</v>
      </c>
      <c r="B23" s="29" t="s">
        <v>420</v>
      </c>
      <c r="C23" s="29" t="s">
        <v>421</v>
      </c>
      <c r="D23" s="29" t="s">
        <v>320</v>
      </c>
      <c r="E23" s="29" t="s">
        <v>365</v>
      </c>
      <c r="F23" s="29" t="s">
        <v>24</v>
      </c>
      <c r="G23" s="31">
        <v>42128</v>
      </c>
      <c r="H23" s="31">
        <v>42338</v>
      </c>
      <c r="I23" s="32">
        <v>0</v>
      </c>
    </row>
    <row r="24" spans="1:9" ht="63.75" hidden="1" x14ac:dyDescent="0.25">
      <c r="A24" s="33" t="s">
        <v>422</v>
      </c>
      <c r="B24" s="33" t="s">
        <v>423</v>
      </c>
      <c r="C24" s="33" t="s">
        <v>421</v>
      </c>
      <c r="D24" s="33" t="s">
        <v>320</v>
      </c>
      <c r="E24" s="33" t="s">
        <v>365</v>
      </c>
      <c r="F24" s="33" t="s">
        <v>24</v>
      </c>
      <c r="G24" s="34">
        <v>42219</v>
      </c>
      <c r="H24" s="34">
        <v>42369</v>
      </c>
      <c r="I24" s="35">
        <v>0</v>
      </c>
    </row>
    <row r="25" spans="1:9" ht="63.75" hidden="1" x14ac:dyDescent="0.25">
      <c r="A25" s="29" t="s">
        <v>424</v>
      </c>
      <c r="B25" s="29" t="s">
        <v>425</v>
      </c>
      <c r="C25" s="29" t="s">
        <v>426</v>
      </c>
      <c r="D25" s="29" t="s">
        <v>427</v>
      </c>
      <c r="E25" s="29" t="s">
        <v>365</v>
      </c>
      <c r="F25" s="29" t="s">
        <v>33</v>
      </c>
      <c r="G25" s="31">
        <v>42156</v>
      </c>
      <c r="H25" s="31">
        <v>42369</v>
      </c>
      <c r="I25" s="32">
        <v>0</v>
      </c>
    </row>
    <row r="26" spans="1:9" ht="63.75" hidden="1" x14ac:dyDescent="0.25">
      <c r="A26" s="33" t="s">
        <v>428</v>
      </c>
      <c r="B26" s="33" t="s">
        <v>420</v>
      </c>
      <c r="C26" s="33" t="s">
        <v>429</v>
      </c>
      <c r="D26" s="33" t="s">
        <v>320</v>
      </c>
      <c r="E26" s="33" t="s">
        <v>365</v>
      </c>
      <c r="F26" s="33" t="s">
        <v>24</v>
      </c>
      <c r="G26" s="34">
        <v>42128</v>
      </c>
      <c r="H26" s="34">
        <v>42338</v>
      </c>
      <c r="I26" s="35">
        <v>0</v>
      </c>
    </row>
    <row r="27" spans="1:9" ht="38.25" hidden="1" x14ac:dyDescent="0.25">
      <c r="A27" s="29" t="s">
        <v>430</v>
      </c>
      <c r="B27" s="29" t="s">
        <v>423</v>
      </c>
      <c r="C27" s="29" t="s">
        <v>431</v>
      </c>
      <c r="D27" s="29" t="s">
        <v>320</v>
      </c>
      <c r="E27" s="29" t="s">
        <v>365</v>
      </c>
      <c r="F27" s="29" t="s">
        <v>33</v>
      </c>
      <c r="G27" s="31">
        <v>42219</v>
      </c>
      <c r="H27" s="31">
        <v>42369</v>
      </c>
      <c r="I27" s="32">
        <v>0</v>
      </c>
    </row>
    <row r="28" spans="1:9" ht="51" hidden="1" x14ac:dyDescent="0.25">
      <c r="A28" s="33" t="s">
        <v>432</v>
      </c>
      <c r="B28" s="33" t="s">
        <v>433</v>
      </c>
      <c r="C28" s="33" t="s">
        <v>434</v>
      </c>
      <c r="D28" s="33" t="s">
        <v>427</v>
      </c>
      <c r="E28" s="33" t="s">
        <v>365</v>
      </c>
      <c r="F28" s="33" t="s">
        <v>33</v>
      </c>
      <c r="G28" s="34">
        <v>42095</v>
      </c>
      <c r="H28" s="34">
        <v>43038</v>
      </c>
      <c r="I28" s="35">
        <v>50</v>
      </c>
    </row>
    <row r="29" spans="1:9" ht="38.25" hidden="1" x14ac:dyDescent="0.25">
      <c r="A29" s="29" t="s">
        <v>435</v>
      </c>
      <c r="B29" s="29" t="s">
        <v>436</v>
      </c>
      <c r="C29" s="29" t="s">
        <v>437</v>
      </c>
      <c r="D29" s="29" t="s">
        <v>320</v>
      </c>
      <c r="E29" s="29" t="s">
        <v>365</v>
      </c>
      <c r="F29" s="29" t="s">
        <v>33</v>
      </c>
      <c r="G29" s="31">
        <v>42149</v>
      </c>
      <c r="H29" s="31">
        <v>42216</v>
      </c>
      <c r="I29" s="32">
        <v>100</v>
      </c>
    </row>
    <row r="30" spans="1:9" ht="63.75" hidden="1" x14ac:dyDescent="0.25">
      <c r="A30" s="33" t="s">
        <v>438</v>
      </c>
      <c r="B30" s="33" t="s">
        <v>439</v>
      </c>
      <c r="C30" s="33" t="s">
        <v>440</v>
      </c>
      <c r="D30" s="33" t="s">
        <v>320</v>
      </c>
      <c r="E30" s="33" t="s">
        <v>365</v>
      </c>
      <c r="F30" s="33" t="s">
        <v>33</v>
      </c>
      <c r="G30" s="34">
        <v>42125</v>
      </c>
      <c r="H30" s="34">
        <v>42551</v>
      </c>
      <c r="I30" s="35">
        <v>100</v>
      </c>
    </row>
    <row r="31" spans="1:9" ht="51" hidden="1" x14ac:dyDescent="0.25">
      <c r="A31" s="29" t="s">
        <v>441</v>
      </c>
      <c r="B31" s="29" t="s">
        <v>442</v>
      </c>
      <c r="C31" s="29" t="s">
        <v>443</v>
      </c>
      <c r="D31" s="29" t="s">
        <v>320</v>
      </c>
      <c r="E31" s="29" t="s">
        <v>365</v>
      </c>
      <c r="F31" s="29" t="s">
        <v>30</v>
      </c>
      <c r="G31" s="31">
        <v>42064</v>
      </c>
      <c r="H31" s="31">
        <v>42308</v>
      </c>
      <c r="I31" s="32">
        <v>100</v>
      </c>
    </row>
    <row r="32" spans="1:9" ht="63.75" hidden="1" x14ac:dyDescent="0.25">
      <c r="A32" s="33" t="s">
        <v>444</v>
      </c>
      <c r="B32" s="33" t="s">
        <v>445</v>
      </c>
      <c r="C32" s="33" t="s">
        <v>446</v>
      </c>
      <c r="D32" s="33" t="s">
        <v>320</v>
      </c>
      <c r="E32" s="33" t="s">
        <v>365</v>
      </c>
      <c r="F32" s="33" t="s">
        <v>30</v>
      </c>
      <c r="G32" s="34">
        <v>42064</v>
      </c>
      <c r="H32" s="34">
        <v>42308</v>
      </c>
      <c r="I32" s="35">
        <v>0</v>
      </c>
    </row>
    <row r="33" spans="1:9" ht="63.75" hidden="1" x14ac:dyDescent="0.25">
      <c r="A33" s="29" t="s">
        <v>447</v>
      </c>
      <c r="B33" s="29" t="s">
        <v>448</v>
      </c>
      <c r="C33" s="29" t="s">
        <v>449</v>
      </c>
      <c r="D33" s="29" t="s">
        <v>320</v>
      </c>
      <c r="E33" s="29" t="s">
        <v>365</v>
      </c>
      <c r="F33" s="29" t="s">
        <v>30</v>
      </c>
      <c r="G33" s="31">
        <v>42156</v>
      </c>
      <c r="H33" s="31">
        <v>42216</v>
      </c>
      <c r="I33" s="32">
        <v>0</v>
      </c>
    </row>
    <row r="34" spans="1:9" ht="51" hidden="1" x14ac:dyDescent="0.25">
      <c r="A34" s="33" t="s">
        <v>450</v>
      </c>
      <c r="B34" s="33" t="s">
        <v>451</v>
      </c>
      <c r="C34" s="33" t="s">
        <v>452</v>
      </c>
      <c r="D34" s="33" t="s">
        <v>320</v>
      </c>
      <c r="E34" s="33" t="s">
        <v>365</v>
      </c>
      <c r="F34" s="33" t="s">
        <v>16</v>
      </c>
      <c r="G34" s="34">
        <v>42234</v>
      </c>
      <c r="H34" s="34">
        <v>42398</v>
      </c>
      <c r="I34" s="35">
        <v>100</v>
      </c>
    </row>
    <row r="35" spans="1:9" ht="38.25" hidden="1" x14ac:dyDescent="0.25">
      <c r="A35" s="29" t="s">
        <v>453</v>
      </c>
      <c r="B35" s="29" t="s">
        <v>454</v>
      </c>
      <c r="C35" s="29" t="s">
        <v>455</v>
      </c>
      <c r="D35" s="29" t="s">
        <v>427</v>
      </c>
      <c r="E35" s="29" t="s">
        <v>365</v>
      </c>
      <c r="F35" s="29" t="s">
        <v>9</v>
      </c>
      <c r="G35" s="31">
        <v>42171</v>
      </c>
      <c r="H35" s="31">
        <v>42201</v>
      </c>
      <c r="I35" s="32">
        <v>0</v>
      </c>
    </row>
    <row r="36" spans="1:9" ht="38.25" hidden="1" x14ac:dyDescent="0.25">
      <c r="A36" s="33" t="s">
        <v>456</v>
      </c>
      <c r="B36" s="33" t="s">
        <v>457</v>
      </c>
      <c r="C36" s="33" t="s">
        <v>455</v>
      </c>
      <c r="D36" s="33" t="s">
        <v>427</v>
      </c>
      <c r="E36" s="33" t="s">
        <v>365</v>
      </c>
      <c r="F36" s="33" t="s">
        <v>9</v>
      </c>
      <c r="G36" s="34">
        <v>42171</v>
      </c>
      <c r="H36" s="34">
        <v>42201</v>
      </c>
      <c r="I36" s="35">
        <v>0</v>
      </c>
    </row>
    <row r="37" spans="1:9" ht="51" hidden="1" x14ac:dyDescent="0.25">
      <c r="A37" s="29" t="s">
        <v>458</v>
      </c>
      <c r="B37" s="29" t="s">
        <v>459</v>
      </c>
      <c r="C37" s="29" t="s">
        <v>455</v>
      </c>
      <c r="D37" s="29" t="s">
        <v>427</v>
      </c>
      <c r="E37" s="29" t="s">
        <v>365</v>
      </c>
      <c r="F37" s="29" t="s">
        <v>9</v>
      </c>
      <c r="G37" s="31">
        <v>42171</v>
      </c>
      <c r="H37" s="31">
        <v>42291</v>
      </c>
      <c r="I37" s="32">
        <v>0</v>
      </c>
    </row>
    <row r="38" spans="1:9" ht="51" hidden="1" x14ac:dyDescent="0.25">
      <c r="A38" s="33" t="s">
        <v>460</v>
      </c>
      <c r="B38" s="33" t="s">
        <v>461</v>
      </c>
      <c r="C38" s="33" t="s">
        <v>462</v>
      </c>
      <c r="D38" s="33" t="s">
        <v>320</v>
      </c>
      <c r="E38" s="33" t="s">
        <v>365</v>
      </c>
      <c r="F38" s="33" t="s">
        <v>32</v>
      </c>
      <c r="G38" s="34">
        <v>42149</v>
      </c>
      <c r="H38" s="34">
        <v>42449</v>
      </c>
      <c r="I38" s="35">
        <v>100</v>
      </c>
    </row>
    <row r="39" spans="1:9" ht="51" hidden="1" x14ac:dyDescent="0.25">
      <c r="A39" s="29" t="s">
        <v>463</v>
      </c>
      <c r="B39" s="29" t="s">
        <v>464</v>
      </c>
      <c r="C39" s="29" t="s">
        <v>465</v>
      </c>
      <c r="D39" s="29" t="s">
        <v>320</v>
      </c>
      <c r="E39" s="29" t="s">
        <v>365</v>
      </c>
      <c r="F39" s="29" t="s">
        <v>33</v>
      </c>
      <c r="G39" s="31">
        <v>42006</v>
      </c>
      <c r="H39" s="31">
        <v>42369</v>
      </c>
      <c r="I39" s="32">
        <v>100</v>
      </c>
    </row>
    <row r="40" spans="1:9" ht="51" hidden="1" x14ac:dyDescent="0.25">
      <c r="A40" s="33" t="s">
        <v>466</v>
      </c>
      <c r="B40" s="33" t="s">
        <v>464</v>
      </c>
      <c r="C40" s="33" t="s">
        <v>467</v>
      </c>
      <c r="D40" s="33" t="s">
        <v>320</v>
      </c>
      <c r="E40" s="33" t="s">
        <v>365</v>
      </c>
      <c r="F40" s="33" t="s">
        <v>33</v>
      </c>
      <c r="G40" s="34">
        <v>42006</v>
      </c>
      <c r="H40" s="34">
        <v>42369</v>
      </c>
      <c r="I40" s="35">
        <v>100</v>
      </c>
    </row>
    <row r="41" spans="1:9" ht="38.25" hidden="1" x14ac:dyDescent="0.25">
      <c r="A41" s="29" t="s">
        <v>468</v>
      </c>
      <c r="B41" s="29" t="s">
        <v>469</v>
      </c>
      <c r="C41" s="29" t="s">
        <v>470</v>
      </c>
      <c r="D41" s="29" t="s">
        <v>320</v>
      </c>
      <c r="E41" s="29" t="s">
        <v>365</v>
      </c>
      <c r="F41" s="29" t="s">
        <v>22</v>
      </c>
      <c r="G41" s="31">
        <v>42216</v>
      </c>
      <c r="H41" s="31">
        <v>42400</v>
      </c>
      <c r="I41" s="32">
        <v>0</v>
      </c>
    </row>
    <row r="42" spans="1:9" ht="38.25" hidden="1" x14ac:dyDescent="0.25">
      <c r="A42" s="33" t="s">
        <v>471</v>
      </c>
      <c r="B42" s="33" t="s">
        <v>472</v>
      </c>
      <c r="C42" s="33" t="s">
        <v>470</v>
      </c>
      <c r="D42" s="33" t="s">
        <v>320</v>
      </c>
      <c r="E42" s="33" t="s">
        <v>365</v>
      </c>
      <c r="F42" s="33" t="s">
        <v>22</v>
      </c>
      <c r="G42" s="34">
        <v>42216</v>
      </c>
      <c r="H42" s="34">
        <v>42400</v>
      </c>
      <c r="I42" s="35">
        <v>0</v>
      </c>
    </row>
    <row r="43" spans="1:9" ht="51" hidden="1" x14ac:dyDescent="0.25">
      <c r="A43" s="29" t="s">
        <v>473</v>
      </c>
      <c r="B43" s="29" t="s">
        <v>474</v>
      </c>
      <c r="C43" s="29" t="s">
        <v>475</v>
      </c>
      <c r="D43" s="29" t="s">
        <v>320</v>
      </c>
      <c r="E43" s="29" t="s">
        <v>365</v>
      </c>
      <c r="F43" s="29" t="s">
        <v>22</v>
      </c>
      <c r="G43" s="31">
        <v>42139</v>
      </c>
      <c r="H43" s="31">
        <v>42246</v>
      </c>
      <c r="I43" s="32">
        <v>100</v>
      </c>
    </row>
    <row r="44" spans="1:9" ht="51" hidden="1" x14ac:dyDescent="0.25">
      <c r="A44" s="33" t="s">
        <v>476</v>
      </c>
      <c r="B44" s="33" t="s">
        <v>477</v>
      </c>
      <c r="C44" s="33" t="s">
        <v>478</v>
      </c>
      <c r="D44" s="33" t="s">
        <v>320</v>
      </c>
      <c r="E44" s="33" t="s">
        <v>365</v>
      </c>
      <c r="F44" s="33" t="s">
        <v>22</v>
      </c>
      <c r="G44" s="34">
        <v>42023</v>
      </c>
      <c r="H44" s="34">
        <v>42215</v>
      </c>
      <c r="I44" s="35">
        <v>100</v>
      </c>
    </row>
    <row r="45" spans="1:9" ht="38.25" hidden="1" x14ac:dyDescent="0.25">
      <c r="A45" s="29" t="s">
        <v>479</v>
      </c>
      <c r="B45" s="29" t="s">
        <v>480</v>
      </c>
      <c r="C45" s="29" t="s">
        <v>481</v>
      </c>
      <c r="D45" s="29" t="s">
        <v>320</v>
      </c>
      <c r="E45" s="29" t="s">
        <v>365</v>
      </c>
      <c r="F45" s="29" t="s">
        <v>24</v>
      </c>
      <c r="G45" s="31">
        <v>42005</v>
      </c>
      <c r="H45" s="31">
        <v>42369</v>
      </c>
      <c r="I45" s="32">
        <v>100</v>
      </c>
    </row>
    <row r="46" spans="1:9" ht="51" hidden="1" x14ac:dyDescent="0.25">
      <c r="A46" s="33" t="s">
        <v>482</v>
      </c>
      <c r="B46" s="33" t="s">
        <v>483</v>
      </c>
      <c r="C46" s="33" t="s">
        <v>484</v>
      </c>
      <c r="D46" s="33" t="s">
        <v>320</v>
      </c>
      <c r="E46" s="33" t="s">
        <v>365</v>
      </c>
      <c r="F46" s="33" t="s">
        <v>368</v>
      </c>
      <c r="G46" s="34">
        <v>41935</v>
      </c>
      <c r="H46" s="34">
        <v>42308</v>
      </c>
      <c r="I46" s="35">
        <v>0</v>
      </c>
    </row>
    <row r="47" spans="1:9" ht="38.25" hidden="1" x14ac:dyDescent="0.25">
      <c r="A47" s="29" t="s">
        <v>485</v>
      </c>
      <c r="B47" s="29" t="s">
        <v>414</v>
      </c>
      <c r="C47" s="29" t="s">
        <v>484</v>
      </c>
      <c r="D47" s="29" t="s">
        <v>320</v>
      </c>
      <c r="E47" s="29" t="s">
        <v>365</v>
      </c>
      <c r="F47" s="29" t="s">
        <v>368</v>
      </c>
      <c r="G47" s="31">
        <v>41935</v>
      </c>
      <c r="H47" s="31">
        <v>42308</v>
      </c>
      <c r="I47" s="32">
        <v>0</v>
      </c>
    </row>
    <row r="48" spans="1:9" ht="38.25" hidden="1" x14ac:dyDescent="0.25">
      <c r="A48" s="33" t="s">
        <v>486</v>
      </c>
      <c r="B48" s="33" t="s">
        <v>487</v>
      </c>
      <c r="C48" s="33" t="s">
        <v>484</v>
      </c>
      <c r="D48" s="33" t="s">
        <v>320</v>
      </c>
      <c r="E48" s="33" t="s">
        <v>365</v>
      </c>
      <c r="F48" s="33" t="s">
        <v>368</v>
      </c>
      <c r="G48" s="34">
        <v>41935</v>
      </c>
      <c r="H48" s="34">
        <v>42308</v>
      </c>
      <c r="I48" s="35">
        <v>0</v>
      </c>
    </row>
    <row r="49" spans="1:9" ht="38.25" hidden="1" x14ac:dyDescent="0.25">
      <c r="A49" s="29" t="s">
        <v>488</v>
      </c>
      <c r="B49" s="29" t="s">
        <v>489</v>
      </c>
      <c r="C49" s="29" t="s">
        <v>484</v>
      </c>
      <c r="D49" s="29" t="s">
        <v>320</v>
      </c>
      <c r="E49" s="29" t="s">
        <v>365</v>
      </c>
      <c r="F49" s="29" t="s">
        <v>368</v>
      </c>
      <c r="G49" s="31">
        <v>41935</v>
      </c>
      <c r="H49" s="31">
        <v>42308</v>
      </c>
      <c r="I49" s="32">
        <v>0</v>
      </c>
    </row>
    <row r="50" spans="1:9" ht="38.25" hidden="1" x14ac:dyDescent="0.25">
      <c r="A50" s="33" t="s">
        <v>490</v>
      </c>
      <c r="B50" s="33" t="s">
        <v>491</v>
      </c>
      <c r="C50" s="33" t="s">
        <v>484</v>
      </c>
      <c r="D50" s="33" t="s">
        <v>320</v>
      </c>
      <c r="E50" s="33" t="s">
        <v>365</v>
      </c>
      <c r="F50" s="33" t="s">
        <v>368</v>
      </c>
      <c r="G50" s="34">
        <v>41935</v>
      </c>
      <c r="H50" s="34">
        <v>42308</v>
      </c>
      <c r="I50" s="35">
        <v>0</v>
      </c>
    </row>
    <row r="51" spans="1:9" ht="38.25" hidden="1" x14ac:dyDescent="0.25">
      <c r="A51" s="29" t="s">
        <v>492</v>
      </c>
      <c r="B51" s="29" t="s">
        <v>418</v>
      </c>
      <c r="C51" s="29" t="s">
        <v>484</v>
      </c>
      <c r="D51" s="29" t="s">
        <v>320</v>
      </c>
      <c r="E51" s="29" t="s">
        <v>365</v>
      </c>
      <c r="F51" s="29" t="s">
        <v>368</v>
      </c>
      <c r="G51" s="31">
        <v>41935</v>
      </c>
      <c r="H51" s="31">
        <v>42308</v>
      </c>
      <c r="I51" s="32">
        <v>0</v>
      </c>
    </row>
    <row r="52" spans="1:9" ht="38.25" hidden="1" x14ac:dyDescent="0.25">
      <c r="A52" s="33" t="s">
        <v>493</v>
      </c>
      <c r="B52" s="33" t="s">
        <v>416</v>
      </c>
      <c r="C52" s="33" t="s">
        <v>484</v>
      </c>
      <c r="D52" s="33" t="s">
        <v>320</v>
      </c>
      <c r="E52" s="33" t="s">
        <v>365</v>
      </c>
      <c r="F52" s="33" t="s">
        <v>368</v>
      </c>
      <c r="G52" s="34">
        <v>41935</v>
      </c>
      <c r="H52" s="34">
        <v>42308</v>
      </c>
      <c r="I52" s="35">
        <v>0</v>
      </c>
    </row>
    <row r="53" spans="1:9" ht="38.25" hidden="1" x14ac:dyDescent="0.25">
      <c r="A53" s="29" t="s">
        <v>494</v>
      </c>
      <c r="B53" s="29" t="s">
        <v>408</v>
      </c>
      <c r="C53" s="29" t="s">
        <v>484</v>
      </c>
      <c r="D53" s="29" t="s">
        <v>320</v>
      </c>
      <c r="E53" s="29" t="s">
        <v>365</v>
      </c>
      <c r="F53" s="29" t="s">
        <v>368</v>
      </c>
      <c r="G53" s="31">
        <v>41935</v>
      </c>
      <c r="H53" s="31">
        <v>42308</v>
      </c>
      <c r="I53" s="32">
        <v>0</v>
      </c>
    </row>
    <row r="54" spans="1:9" ht="38.25" hidden="1" x14ac:dyDescent="0.25">
      <c r="A54" s="33" t="s">
        <v>495</v>
      </c>
      <c r="B54" s="33" t="s">
        <v>410</v>
      </c>
      <c r="C54" s="33" t="s">
        <v>484</v>
      </c>
      <c r="D54" s="33" t="s">
        <v>320</v>
      </c>
      <c r="E54" s="33" t="s">
        <v>365</v>
      </c>
      <c r="F54" s="33" t="s">
        <v>368</v>
      </c>
      <c r="G54" s="34">
        <v>41935</v>
      </c>
      <c r="H54" s="34">
        <v>42308</v>
      </c>
      <c r="I54" s="35">
        <v>0</v>
      </c>
    </row>
    <row r="55" spans="1:9" ht="38.25" hidden="1" x14ac:dyDescent="0.25">
      <c r="A55" s="29" t="s">
        <v>496</v>
      </c>
      <c r="B55" s="29" t="s">
        <v>497</v>
      </c>
      <c r="C55" s="29" t="s">
        <v>498</v>
      </c>
      <c r="D55" s="29" t="s">
        <v>320</v>
      </c>
      <c r="E55" s="29" t="s">
        <v>365</v>
      </c>
      <c r="F55" s="29" t="s">
        <v>368</v>
      </c>
      <c r="G55" s="31">
        <v>41935</v>
      </c>
      <c r="H55" s="31">
        <v>42308</v>
      </c>
      <c r="I55" s="32">
        <v>0</v>
      </c>
    </row>
    <row r="56" spans="1:9" ht="38.25" hidden="1" x14ac:dyDescent="0.25">
      <c r="A56" s="33" t="s">
        <v>499</v>
      </c>
      <c r="B56" s="33" t="s">
        <v>500</v>
      </c>
      <c r="C56" s="33" t="s">
        <v>498</v>
      </c>
      <c r="D56" s="33" t="s">
        <v>320</v>
      </c>
      <c r="E56" s="33" t="s">
        <v>365</v>
      </c>
      <c r="F56" s="33" t="s">
        <v>368</v>
      </c>
      <c r="G56" s="34">
        <v>41935</v>
      </c>
      <c r="H56" s="34">
        <v>42308</v>
      </c>
      <c r="I56" s="35">
        <v>0</v>
      </c>
    </row>
    <row r="57" spans="1:9" ht="38.25" hidden="1" x14ac:dyDescent="0.25">
      <c r="A57" s="29" t="s">
        <v>501</v>
      </c>
      <c r="B57" s="29" t="s">
        <v>502</v>
      </c>
      <c r="C57" s="29" t="s">
        <v>498</v>
      </c>
      <c r="D57" s="29" t="s">
        <v>320</v>
      </c>
      <c r="E57" s="29" t="s">
        <v>365</v>
      </c>
      <c r="F57" s="29" t="s">
        <v>368</v>
      </c>
      <c r="G57" s="31">
        <v>41935</v>
      </c>
      <c r="H57" s="31">
        <v>42308</v>
      </c>
      <c r="I57" s="32">
        <v>0</v>
      </c>
    </row>
    <row r="58" spans="1:9" ht="38.25" hidden="1" x14ac:dyDescent="0.25">
      <c r="A58" s="33" t="s">
        <v>503</v>
      </c>
      <c r="B58" s="33" t="s">
        <v>504</v>
      </c>
      <c r="C58" s="33" t="s">
        <v>498</v>
      </c>
      <c r="D58" s="33" t="s">
        <v>320</v>
      </c>
      <c r="E58" s="33" t="s">
        <v>365</v>
      </c>
      <c r="F58" s="33" t="s">
        <v>368</v>
      </c>
      <c r="G58" s="34">
        <v>41935</v>
      </c>
      <c r="H58" s="34">
        <v>42308</v>
      </c>
      <c r="I58" s="35">
        <v>0</v>
      </c>
    </row>
    <row r="59" spans="1:9" ht="38.25" hidden="1" x14ac:dyDescent="0.25">
      <c r="A59" s="29" t="s">
        <v>505</v>
      </c>
      <c r="B59" s="29" t="s">
        <v>502</v>
      </c>
      <c r="C59" s="29" t="s">
        <v>498</v>
      </c>
      <c r="D59" s="29" t="s">
        <v>320</v>
      </c>
      <c r="E59" s="29" t="s">
        <v>365</v>
      </c>
      <c r="F59" s="29" t="s">
        <v>368</v>
      </c>
      <c r="G59" s="31">
        <v>41935</v>
      </c>
      <c r="H59" s="31">
        <v>42308</v>
      </c>
      <c r="I59" s="32">
        <v>0</v>
      </c>
    </row>
    <row r="60" spans="1:9" ht="63.75" hidden="1" x14ac:dyDescent="0.25">
      <c r="A60" s="33" t="s">
        <v>506</v>
      </c>
      <c r="B60" s="33" t="s">
        <v>507</v>
      </c>
      <c r="C60" s="33" t="s">
        <v>508</v>
      </c>
      <c r="D60" s="33" t="s">
        <v>320</v>
      </c>
      <c r="E60" s="33" t="s">
        <v>365</v>
      </c>
      <c r="F60" s="33" t="s">
        <v>22</v>
      </c>
      <c r="G60" s="34">
        <v>42552</v>
      </c>
      <c r="H60" s="34">
        <v>42614</v>
      </c>
      <c r="I60" s="35">
        <v>100</v>
      </c>
    </row>
    <row r="61" spans="1:9" ht="63.75" hidden="1" x14ac:dyDescent="0.25">
      <c r="A61" s="29" t="s">
        <v>509</v>
      </c>
      <c r="B61" s="29" t="s">
        <v>510</v>
      </c>
      <c r="C61" s="29" t="s">
        <v>508</v>
      </c>
      <c r="D61" s="29" t="s">
        <v>320</v>
      </c>
      <c r="E61" s="29" t="s">
        <v>365</v>
      </c>
      <c r="F61" s="29" t="s">
        <v>22</v>
      </c>
      <c r="G61" s="31">
        <v>42552</v>
      </c>
      <c r="H61" s="31">
        <v>42614</v>
      </c>
      <c r="I61" s="32">
        <v>100</v>
      </c>
    </row>
    <row r="62" spans="1:9" ht="63.75" hidden="1" x14ac:dyDescent="0.25">
      <c r="A62" s="33" t="s">
        <v>511</v>
      </c>
      <c r="B62" s="33" t="s">
        <v>512</v>
      </c>
      <c r="C62" s="33" t="s">
        <v>513</v>
      </c>
      <c r="D62" s="33" t="s">
        <v>320</v>
      </c>
      <c r="E62" s="33" t="s">
        <v>365</v>
      </c>
      <c r="F62" s="33" t="s">
        <v>22</v>
      </c>
      <c r="G62" s="34">
        <v>42552</v>
      </c>
      <c r="H62" s="34">
        <v>42614</v>
      </c>
      <c r="I62" s="35">
        <v>100</v>
      </c>
    </row>
    <row r="63" spans="1:9" ht="38.25" hidden="1" x14ac:dyDescent="0.25">
      <c r="A63" s="29" t="s">
        <v>514</v>
      </c>
      <c r="B63" s="29" t="s">
        <v>515</v>
      </c>
      <c r="C63" s="29" t="s">
        <v>516</v>
      </c>
      <c r="D63" s="29" t="s">
        <v>320</v>
      </c>
      <c r="E63" s="29" t="s">
        <v>365</v>
      </c>
      <c r="F63" s="29" t="s">
        <v>22</v>
      </c>
      <c r="G63" s="31">
        <v>42379</v>
      </c>
      <c r="H63" s="31">
        <v>42410</v>
      </c>
      <c r="I63" s="32">
        <v>100</v>
      </c>
    </row>
    <row r="64" spans="1:9" ht="38.25" hidden="1" x14ac:dyDescent="0.25">
      <c r="A64" s="33" t="s">
        <v>517</v>
      </c>
      <c r="B64" s="33" t="s">
        <v>518</v>
      </c>
      <c r="C64" s="33" t="s">
        <v>516</v>
      </c>
      <c r="D64" s="33" t="s">
        <v>320</v>
      </c>
      <c r="E64" s="33" t="s">
        <v>365</v>
      </c>
      <c r="F64" s="33" t="s">
        <v>22</v>
      </c>
      <c r="G64" s="34">
        <v>42379</v>
      </c>
      <c r="H64" s="34">
        <v>42410</v>
      </c>
      <c r="I64" s="35">
        <v>100</v>
      </c>
    </row>
    <row r="65" spans="1:9" ht="63.75" hidden="1" x14ac:dyDescent="0.25">
      <c r="A65" s="29" t="s">
        <v>519</v>
      </c>
      <c r="B65" s="29" t="s">
        <v>520</v>
      </c>
      <c r="C65" s="29" t="s">
        <v>521</v>
      </c>
      <c r="D65" s="29" t="s">
        <v>320</v>
      </c>
      <c r="E65" s="29" t="s">
        <v>365</v>
      </c>
      <c r="F65" s="29" t="s">
        <v>35</v>
      </c>
      <c r="G65" s="31">
        <v>42434</v>
      </c>
      <c r="H65" s="31">
        <v>42735</v>
      </c>
      <c r="I65" s="32">
        <v>0</v>
      </c>
    </row>
    <row r="66" spans="1:9" ht="63.75" hidden="1" x14ac:dyDescent="0.25">
      <c r="A66" s="33" t="s">
        <v>522</v>
      </c>
      <c r="B66" s="33" t="s">
        <v>523</v>
      </c>
      <c r="C66" s="33" t="s">
        <v>524</v>
      </c>
      <c r="D66" s="33" t="s">
        <v>320</v>
      </c>
      <c r="E66" s="33" t="s">
        <v>365</v>
      </c>
      <c r="F66" s="33" t="s">
        <v>368</v>
      </c>
      <c r="G66" s="34">
        <v>41935</v>
      </c>
      <c r="H66" s="34">
        <v>42566</v>
      </c>
      <c r="I66" s="35">
        <v>0</v>
      </c>
    </row>
    <row r="67" spans="1:9" ht="38.25" hidden="1" x14ac:dyDescent="0.25">
      <c r="A67" s="29" t="s">
        <v>525</v>
      </c>
      <c r="B67" s="29" t="s">
        <v>502</v>
      </c>
      <c r="C67" s="29" t="s">
        <v>524</v>
      </c>
      <c r="D67" s="29" t="s">
        <v>320</v>
      </c>
      <c r="E67" s="29" t="s">
        <v>365</v>
      </c>
      <c r="F67" s="29" t="s">
        <v>368</v>
      </c>
      <c r="G67" s="31">
        <v>41935</v>
      </c>
      <c r="H67" s="31">
        <v>42673</v>
      </c>
      <c r="I67" s="32">
        <v>100</v>
      </c>
    </row>
    <row r="68" spans="1:9" ht="38.25" hidden="1" x14ac:dyDescent="0.25">
      <c r="A68" s="33" t="s">
        <v>526</v>
      </c>
      <c r="B68" s="33" t="s">
        <v>527</v>
      </c>
      <c r="C68" s="33" t="s">
        <v>528</v>
      </c>
      <c r="D68" s="33" t="s">
        <v>320</v>
      </c>
      <c r="E68" s="33" t="s">
        <v>365</v>
      </c>
      <c r="F68" s="33" t="s">
        <v>15</v>
      </c>
      <c r="G68" s="34">
        <v>41935</v>
      </c>
      <c r="H68" s="34">
        <v>42791</v>
      </c>
      <c r="I68" s="35">
        <v>100</v>
      </c>
    </row>
    <row r="69" spans="1:9" ht="38.25" hidden="1" x14ac:dyDescent="0.25">
      <c r="A69" s="29" t="s">
        <v>529</v>
      </c>
      <c r="B69" s="29" t="s">
        <v>527</v>
      </c>
      <c r="C69" s="29" t="s">
        <v>530</v>
      </c>
      <c r="D69" s="29" t="s">
        <v>320</v>
      </c>
      <c r="E69" s="29" t="s">
        <v>365</v>
      </c>
      <c r="F69" s="29" t="s">
        <v>368</v>
      </c>
      <c r="G69" s="31">
        <v>41935</v>
      </c>
      <c r="H69" s="31">
        <v>42612</v>
      </c>
      <c r="I69" s="32">
        <v>100</v>
      </c>
    </row>
    <row r="70" spans="1:9" ht="38.25" hidden="1" x14ac:dyDescent="0.25">
      <c r="A70" s="33" t="s">
        <v>531</v>
      </c>
      <c r="B70" s="33" t="s">
        <v>532</v>
      </c>
      <c r="C70" s="33" t="s">
        <v>533</v>
      </c>
      <c r="D70" s="33" t="s">
        <v>320</v>
      </c>
      <c r="E70" s="33" t="s">
        <v>365</v>
      </c>
      <c r="F70" s="33" t="s">
        <v>368</v>
      </c>
      <c r="G70" s="34">
        <v>41935</v>
      </c>
      <c r="H70" s="34">
        <v>42612</v>
      </c>
      <c r="I70" s="35">
        <v>100</v>
      </c>
    </row>
    <row r="71" spans="1:9" ht="38.25" hidden="1" x14ac:dyDescent="0.25">
      <c r="A71" s="29" t="s">
        <v>534</v>
      </c>
      <c r="B71" s="29" t="s">
        <v>527</v>
      </c>
      <c r="C71" s="29" t="s">
        <v>533</v>
      </c>
      <c r="D71" s="29" t="s">
        <v>320</v>
      </c>
      <c r="E71" s="29" t="s">
        <v>365</v>
      </c>
      <c r="F71" s="29" t="s">
        <v>368</v>
      </c>
      <c r="G71" s="31">
        <v>41935</v>
      </c>
      <c r="H71" s="31">
        <v>42612</v>
      </c>
      <c r="I71" s="32">
        <v>100</v>
      </c>
    </row>
    <row r="72" spans="1:9" ht="51" hidden="1" x14ac:dyDescent="0.25">
      <c r="A72" s="33" t="s">
        <v>535</v>
      </c>
      <c r="B72" s="33" t="s">
        <v>536</v>
      </c>
      <c r="C72" s="33" t="s">
        <v>537</v>
      </c>
      <c r="D72" s="33" t="s">
        <v>320</v>
      </c>
      <c r="E72" s="33" t="s">
        <v>365</v>
      </c>
      <c r="F72" s="33" t="s">
        <v>13</v>
      </c>
      <c r="G72" s="34">
        <v>42338</v>
      </c>
      <c r="H72" s="34">
        <v>42551</v>
      </c>
      <c r="I72" s="35">
        <v>100</v>
      </c>
    </row>
    <row r="73" spans="1:9" ht="63.75" hidden="1" x14ac:dyDescent="0.25">
      <c r="A73" s="29" t="s">
        <v>538</v>
      </c>
      <c r="B73" s="29" t="s">
        <v>539</v>
      </c>
      <c r="C73" s="29" t="s">
        <v>540</v>
      </c>
      <c r="D73" s="29" t="s">
        <v>320</v>
      </c>
      <c r="E73" s="29" t="s">
        <v>365</v>
      </c>
      <c r="F73" s="29" t="s">
        <v>15</v>
      </c>
      <c r="G73" s="31">
        <v>42430</v>
      </c>
      <c r="H73" s="31">
        <v>43008</v>
      </c>
      <c r="I73" s="32">
        <v>100</v>
      </c>
    </row>
    <row r="74" spans="1:9" ht="38.25" hidden="1" x14ac:dyDescent="0.25">
      <c r="A74" s="33" t="s">
        <v>541</v>
      </c>
      <c r="B74" s="33" t="s">
        <v>542</v>
      </c>
      <c r="C74" s="33" t="s">
        <v>543</v>
      </c>
      <c r="D74" s="33" t="s">
        <v>320</v>
      </c>
      <c r="E74" s="33" t="s">
        <v>365</v>
      </c>
      <c r="F74" s="33" t="s">
        <v>15</v>
      </c>
      <c r="G74" s="34">
        <v>42430</v>
      </c>
      <c r="H74" s="34">
        <v>42724</v>
      </c>
      <c r="I74" s="35">
        <v>100</v>
      </c>
    </row>
    <row r="75" spans="1:9" ht="63.75" hidden="1" x14ac:dyDescent="0.25">
      <c r="A75" s="29" t="s">
        <v>544</v>
      </c>
      <c r="B75" s="29" t="s">
        <v>545</v>
      </c>
      <c r="C75" s="29" t="s">
        <v>546</v>
      </c>
      <c r="D75" s="29" t="s">
        <v>320</v>
      </c>
      <c r="E75" s="29" t="s">
        <v>365</v>
      </c>
      <c r="F75" s="29" t="s">
        <v>15</v>
      </c>
      <c r="G75" s="31">
        <v>42430</v>
      </c>
      <c r="H75" s="31">
        <v>42671</v>
      </c>
      <c r="I75" s="32">
        <v>100</v>
      </c>
    </row>
    <row r="76" spans="1:9" ht="51" hidden="1" x14ac:dyDescent="0.25">
      <c r="A76" s="33" t="s">
        <v>547</v>
      </c>
      <c r="B76" s="33" t="s">
        <v>548</v>
      </c>
      <c r="C76" s="33" t="s">
        <v>549</v>
      </c>
      <c r="D76" s="33" t="s">
        <v>320</v>
      </c>
      <c r="E76" s="33" t="s">
        <v>365</v>
      </c>
      <c r="F76" s="33" t="s">
        <v>15</v>
      </c>
      <c r="G76" s="34">
        <v>42430</v>
      </c>
      <c r="H76" s="34">
        <v>42671</v>
      </c>
      <c r="I76" s="35">
        <v>100</v>
      </c>
    </row>
    <row r="77" spans="1:9" ht="63.75" hidden="1" x14ac:dyDescent="0.25">
      <c r="A77" s="29" t="s">
        <v>550</v>
      </c>
      <c r="B77" s="29" t="s">
        <v>551</v>
      </c>
      <c r="C77" s="29" t="s">
        <v>552</v>
      </c>
      <c r="D77" s="29" t="s">
        <v>320</v>
      </c>
      <c r="E77" s="29" t="s">
        <v>365</v>
      </c>
      <c r="F77" s="29" t="s">
        <v>15</v>
      </c>
      <c r="G77" s="31">
        <v>42065</v>
      </c>
      <c r="H77" s="31">
        <v>42244</v>
      </c>
      <c r="I77" s="32">
        <v>100</v>
      </c>
    </row>
    <row r="78" spans="1:9" ht="63.75" hidden="1" x14ac:dyDescent="0.25">
      <c r="A78" s="33" t="s">
        <v>553</v>
      </c>
      <c r="B78" s="33" t="s">
        <v>551</v>
      </c>
      <c r="C78" s="33" t="s">
        <v>554</v>
      </c>
      <c r="D78" s="33" t="s">
        <v>320</v>
      </c>
      <c r="E78" s="33" t="s">
        <v>365</v>
      </c>
      <c r="F78" s="33" t="s">
        <v>15</v>
      </c>
      <c r="G78" s="34">
        <v>42065</v>
      </c>
      <c r="H78" s="34">
        <v>42244</v>
      </c>
      <c r="I78" s="35">
        <v>0</v>
      </c>
    </row>
    <row r="79" spans="1:9" ht="63.75" hidden="1" x14ac:dyDescent="0.25">
      <c r="A79" s="29" t="s">
        <v>555</v>
      </c>
      <c r="B79" s="29" t="s">
        <v>551</v>
      </c>
      <c r="C79" s="29" t="s">
        <v>556</v>
      </c>
      <c r="D79" s="29" t="s">
        <v>320</v>
      </c>
      <c r="E79" s="29" t="s">
        <v>365</v>
      </c>
      <c r="F79" s="29" t="s">
        <v>15</v>
      </c>
      <c r="G79" s="31">
        <v>42065</v>
      </c>
      <c r="H79" s="31">
        <v>42244</v>
      </c>
      <c r="I79" s="32">
        <v>0</v>
      </c>
    </row>
    <row r="80" spans="1:9" ht="63.75" hidden="1" x14ac:dyDescent="0.25">
      <c r="A80" s="33" t="s">
        <v>557</v>
      </c>
      <c r="B80" s="33" t="s">
        <v>551</v>
      </c>
      <c r="C80" s="33" t="s">
        <v>558</v>
      </c>
      <c r="D80" s="33" t="s">
        <v>320</v>
      </c>
      <c r="E80" s="33" t="s">
        <v>365</v>
      </c>
      <c r="F80" s="33" t="s">
        <v>15</v>
      </c>
      <c r="G80" s="34">
        <v>42065</v>
      </c>
      <c r="H80" s="34">
        <v>42244</v>
      </c>
      <c r="I80" s="35">
        <v>0</v>
      </c>
    </row>
    <row r="81" spans="1:9" ht="63.75" hidden="1" x14ac:dyDescent="0.25">
      <c r="A81" s="29" t="s">
        <v>559</v>
      </c>
      <c r="B81" s="29" t="s">
        <v>560</v>
      </c>
      <c r="C81" s="29" t="s">
        <v>561</v>
      </c>
      <c r="D81" s="29" t="s">
        <v>320</v>
      </c>
      <c r="E81" s="29" t="s">
        <v>365</v>
      </c>
      <c r="F81" s="29" t="s">
        <v>15</v>
      </c>
      <c r="G81" s="31">
        <v>42107</v>
      </c>
      <c r="H81" s="31">
        <v>42216</v>
      </c>
      <c r="I81" s="32">
        <v>0</v>
      </c>
    </row>
    <row r="82" spans="1:9" ht="63.75" hidden="1" x14ac:dyDescent="0.25">
      <c r="A82" s="33" t="s">
        <v>562</v>
      </c>
      <c r="B82" s="33" t="s">
        <v>563</v>
      </c>
      <c r="C82" s="33" t="s">
        <v>561</v>
      </c>
      <c r="D82" s="33" t="s">
        <v>320</v>
      </c>
      <c r="E82" s="33" t="s">
        <v>365</v>
      </c>
      <c r="F82" s="33" t="s">
        <v>15</v>
      </c>
      <c r="G82" s="34">
        <v>42223</v>
      </c>
      <c r="H82" s="34">
        <v>42234</v>
      </c>
      <c r="I82" s="35">
        <v>0</v>
      </c>
    </row>
    <row r="83" spans="1:9" ht="63.75" hidden="1" x14ac:dyDescent="0.25">
      <c r="A83" s="29" t="s">
        <v>564</v>
      </c>
      <c r="B83" s="29" t="s">
        <v>551</v>
      </c>
      <c r="C83" s="29" t="s">
        <v>552</v>
      </c>
      <c r="D83" s="29" t="s">
        <v>320</v>
      </c>
      <c r="E83" s="29" t="s">
        <v>365</v>
      </c>
      <c r="F83" s="29" t="s">
        <v>15</v>
      </c>
      <c r="G83" s="31">
        <v>42065</v>
      </c>
      <c r="H83" s="31">
        <v>42244</v>
      </c>
      <c r="I83" s="32">
        <v>0</v>
      </c>
    </row>
    <row r="84" spans="1:9" ht="63.75" hidden="1" x14ac:dyDescent="0.25">
      <c r="A84" s="33" t="s">
        <v>565</v>
      </c>
      <c r="B84" s="33" t="s">
        <v>551</v>
      </c>
      <c r="C84" s="33" t="s">
        <v>554</v>
      </c>
      <c r="D84" s="33" t="s">
        <v>320</v>
      </c>
      <c r="E84" s="33" t="s">
        <v>365</v>
      </c>
      <c r="F84" s="33" t="s">
        <v>15</v>
      </c>
      <c r="G84" s="34">
        <v>42065</v>
      </c>
      <c r="H84" s="34">
        <v>42244</v>
      </c>
      <c r="I84" s="35">
        <v>100</v>
      </c>
    </row>
    <row r="85" spans="1:9" ht="63.75" hidden="1" x14ac:dyDescent="0.25">
      <c r="A85" s="29" t="s">
        <v>566</v>
      </c>
      <c r="B85" s="29" t="s">
        <v>551</v>
      </c>
      <c r="C85" s="29" t="s">
        <v>556</v>
      </c>
      <c r="D85" s="29" t="s">
        <v>320</v>
      </c>
      <c r="E85" s="29" t="s">
        <v>365</v>
      </c>
      <c r="F85" s="29" t="s">
        <v>15</v>
      </c>
      <c r="G85" s="31">
        <v>42065</v>
      </c>
      <c r="H85" s="31">
        <v>42244</v>
      </c>
      <c r="I85" s="32">
        <v>100</v>
      </c>
    </row>
    <row r="86" spans="1:9" ht="63.75" hidden="1" x14ac:dyDescent="0.25">
      <c r="A86" s="33" t="s">
        <v>567</v>
      </c>
      <c r="B86" s="33" t="s">
        <v>551</v>
      </c>
      <c r="C86" s="33" t="s">
        <v>558</v>
      </c>
      <c r="D86" s="33" t="s">
        <v>320</v>
      </c>
      <c r="E86" s="33" t="s">
        <v>365</v>
      </c>
      <c r="F86" s="33" t="s">
        <v>15</v>
      </c>
      <c r="G86" s="34">
        <v>42065</v>
      </c>
      <c r="H86" s="34">
        <v>42244</v>
      </c>
      <c r="I86" s="35">
        <v>100</v>
      </c>
    </row>
    <row r="87" spans="1:9" ht="63.75" hidden="1" x14ac:dyDescent="0.25">
      <c r="A87" s="29" t="s">
        <v>568</v>
      </c>
      <c r="B87" s="29" t="s">
        <v>560</v>
      </c>
      <c r="C87" s="29" t="s">
        <v>561</v>
      </c>
      <c r="D87" s="29" t="s">
        <v>320</v>
      </c>
      <c r="E87" s="29" t="s">
        <v>365</v>
      </c>
      <c r="F87" s="29" t="s">
        <v>15</v>
      </c>
      <c r="G87" s="31">
        <v>42107</v>
      </c>
      <c r="H87" s="31">
        <v>42216</v>
      </c>
      <c r="I87" s="32">
        <v>100</v>
      </c>
    </row>
    <row r="88" spans="1:9" ht="63.75" hidden="1" x14ac:dyDescent="0.25">
      <c r="A88" s="33" t="s">
        <v>569</v>
      </c>
      <c r="B88" s="33" t="s">
        <v>563</v>
      </c>
      <c r="C88" s="33" t="s">
        <v>561</v>
      </c>
      <c r="D88" s="33" t="s">
        <v>320</v>
      </c>
      <c r="E88" s="33" t="s">
        <v>365</v>
      </c>
      <c r="F88" s="33" t="s">
        <v>15</v>
      </c>
      <c r="G88" s="34">
        <v>42223</v>
      </c>
      <c r="H88" s="34">
        <v>42234</v>
      </c>
      <c r="I88" s="35">
        <v>100</v>
      </c>
    </row>
    <row r="89" spans="1:9" ht="63.75" hidden="1" x14ac:dyDescent="0.25">
      <c r="A89" s="29" t="s">
        <v>570</v>
      </c>
      <c r="B89" s="29" t="s">
        <v>571</v>
      </c>
      <c r="C89" s="29" t="s">
        <v>572</v>
      </c>
      <c r="D89" s="29" t="s">
        <v>320</v>
      </c>
      <c r="E89" s="29" t="s">
        <v>365</v>
      </c>
      <c r="F89" s="29" t="s">
        <v>36</v>
      </c>
      <c r="G89" s="31">
        <v>42019</v>
      </c>
      <c r="H89" s="31">
        <v>42369</v>
      </c>
      <c r="I89" s="32">
        <v>0</v>
      </c>
    </row>
    <row r="90" spans="1:9" ht="63.75" hidden="1" x14ac:dyDescent="0.25">
      <c r="A90" s="33" t="s">
        <v>573</v>
      </c>
      <c r="B90" s="33" t="s">
        <v>574</v>
      </c>
      <c r="C90" s="33" t="s">
        <v>575</v>
      </c>
      <c r="D90" s="33" t="s">
        <v>320</v>
      </c>
      <c r="E90" s="33" t="s">
        <v>365</v>
      </c>
      <c r="F90" s="33" t="s">
        <v>36</v>
      </c>
      <c r="G90" s="34">
        <v>42019</v>
      </c>
      <c r="H90" s="34">
        <v>42369</v>
      </c>
      <c r="I90" s="35">
        <v>0</v>
      </c>
    </row>
    <row r="91" spans="1:9" ht="38.25" hidden="1" x14ac:dyDescent="0.25">
      <c r="A91" s="29" t="s">
        <v>576</v>
      </c>
      <c r="B91" s="29" t="s">
        <v>577</v>
      </c>
      <c r="C91" s="29" t="s">
        <v>578</v>
      </c>
      <c r="D91" s="29" t="s">
        <v>320</v>
      </c>
      <c r="E91" s="29" t="s">
        <v>365</v>
      </c>
      <c r="F91" s="29" t="s">
        <v>36</v>
      </c>
      <c r="G91" s="31">
        <v>42019</v>
      </c>
      <c r="H91" s="31">
        <v>42369</v>
      </c>
      <c r="I91" s="32">
        <v>0</v>
      </c>
    </row>
    <row r="92" spans="1:9" ht="63.75" hidden="1" x14ac:dyDescent="0.25">
      <c r="A92" s="33" t="s">
        <v>579</v>
      </c>
      <c r="B92" s="33" t="s">
        <v>574</v>
      </c>
      <c r="C92" s="33" t="s">
        <v>580</v>
      </c>
      <c r="D92" s="33" t="s">
        <v>320</v>
      </c>
      <c r="E92" s="33" t="s">
        <v>365</v>
      </c>
      <c r="F92" s="33" t="s">
        <v>36</v>
      </c>
      <c r="G92" s="34">
        <v>42124</v>
      </c>
      <c r="H92" s="34">
        <v>42369</v>
      </c>
      <c r="I92" s="35">
        <v>0</v>
      </c>
    </row>
    <row r="93" spans="1:9" ht="51" hidden="1" x14ac:dyDescent="0.25">
      <c r="A93" s="29" t="s">
        <v>581</v>
      </c>
      <c r="B93" s="29" t="s">
        <v>582</v>
      </c>
      <c r="C93" s="29" t="s">
        <v>583</v>
      </c>
      <c r="D93" s="29" t="s">
        <v>320</v>
      </c>
      <c r="E93" s="29" t="s">
        <v>365</v>
      </c>
      <c r="F93" s="29" t="s">
        <v>22</v>
      </c>
      <c r="G93" s="31">
        <v>42093</v>
      </c>
      <c r="H93" s="31">
        <v>42153</v>
      </c>
      <c r="I93" s="32">
        <v>0</v>
      </c>
    </row>
    <row r="94" spans="1:9" ht="51" hidden="1" x14ac:dyDescent="0.25">
      <c r="A94" s="33" t="s">
        <v>584</v>
      </c>
      <c r="B94" s="33" t="s">
        <v>585</v>
      </c>
      <c r="C94" s="33" t="s">
        <v>586</v>
      </c>
      <c r="D94" s="33" t="s">
        <v>320</v>
      </c>
      <c r="E94" s="33" t="s">
        <v>365</v>
      </c>
      <c r="F94" s="33" t="s">
        <v>15</v>
      </c>
      <c r="G94" s="34">
        <v>42109</v>
      </c>
      <c r="H94" s="34">
        <v>42185</v>
      </c>
      <c r="I94" s="35">
        <v>100</v>
      </c>
    </row>
    <row r="95" spans="1:9" ht="76.5" hidden="1" x14ac:dyDescent="0.25">
      <c r="A95" s="29" t="s">
        <v>587</v>
      </c>
      <c r="B95" s="29" t="s">
        <v>588</v>
      </c>
      <c r="C95" s="29" t="s">
        <v>589</v>
      </c>
      <c r="D95" s="29" t="s">
        <v>320</v>
      </c>
      <c r="E95" s="29" t="s">
        <v>365</v>
      </c>
      <c r="F95" s="29" t="s">
        <v>11</v>
      </c>
      <c r="G95" s="31">
        <v>42360</v>
      </c>
      <c r="H95" s="31">
        <v>42674</v>
      </c>
      <c r="I95" s="32">
        <v>100</v>
      </c>
    </row>
    <row r="96" spans="1:9" ht="63.75" hidden="1" x14ac:dyDescent="0.25">
      <c r="A96" s="33" t="s">
        <v>590</v>
      </c>
      <c r="B96" s="33" t="s">
        <v>591</v>
      </c>
      <c r="C96" s="33" t="s">
        <v>592</v>
      </c>
      <c r="D96" s="33" t="s">
        <v>320</v>
      </c>
      <c r="E96" s="33" t="s">
        <v>365</v>
      </c>
      <c r="F96" s="33" t="s">
        <v>33</v>
      </c>
      <c r="G96" s="34">
        <v>42349</v>
      </c>
      <c r="H96" s="34">
        <v>42369</v>
      </c>
      <c r="I96" s="35">
        <v>100</v>
      </c>
    </row>
    <row r="97" spans="1:9" ht="63.75" hidden="1" x14ac:dyDescent="0.25">
      <c r="A97" s="29" t="s">
        <v>593</v>
      </c>
      <c r="B97" s="29" t="s">
        <v>594</v>
      </c>
      <c r="C97" s="29" t="s">
        <v>595</v>
      </c>
      <c r="D97" s="29" t="s">
        <v>320</v>
      </c>
      <c r="E97" s="29" t="s">
        <v>365</v>
      </c>
      <c r="F97" s="29" t="s">
        <v>33</v>
      </c>
      <c r="G97" s="31">
        <v>42353</v>
      </c>
      <c r="H97" s="31">
        <v>42369</v>
      </c>
      <c r="I97" s="32">
        <v>100</v>
      </c>
    </row>
    <row r="98" spans="1:9" ht="63.75" hidden="1" x14ac:dyDescent="0.25">
      <c r="A98" s="33" t="s">
        <v>596</v>
      </c>
      <c r="B98" s="33" t="s">
        <v>597</v>
      </c>
      <c r="C98" s="33" t="s">
        <v>598</v>
      </c>
      <c r="D98" s="33" t="s">
        <v>320</v>
      </c>
      <c r="E98" s="33" t="s">
        <v>365</v>
      </c>
      <c r="F98" s="33" t="s">
        <v>33</v>
      </c>
      <c r="G98" s="34">
        <v>42379</v>
      </c>
      <c r="H98" s="34">
        <v>42490</v>
      </c>
      <c r="I98" s="35">
        <v>100</v>
      </c>
    </row>
    <row r="99" spans="1:9" ht="63.75" hidden="1" x14ac:dyDescent="0.25">
      <c r="A99" s="29" t="s">
        <v>599</v>
      </c>
      <c r="B99" s="29" t="s">
        <v>600</v>
      </c>
      <c r="C99" s="29" t="s">
        <v>601</v>
      </c>
      <c r="D99" s="29" t="s">
        <v>320</v>
      </c>
      <c r="E99" s="29" t="s">
        <v>365</v>
      </c>
      <c r="F99" s="29" t="s">
        <v>33</v>
      </c>
      <c r="G99" s="31">
        <v>42379</v>
      </c>
      <c r="H99" s="31">
        <v>42643</v>
      </c>
      <c r="I99" s="32">
        <v>100</v>
      </c>
    </row>
    <row r="100" spans="1:9" ht="63.75" hidden="1" x14ac:dyDescent="0.25">
      <c r="A100" s="33" t="s">
        <v>602</v>
      </c>
      <c r="B100" s="33" t="s">
        <v>603</v>
      </c>
      <c r="C100" s="33" t="s">
        <v>604</v>
      </c>
      <c r="D100" s="33" t="s">
        <v>320</v>
      </c>
      <c r="E100" s="33" t="s">
        <v>365</v>
      </c>
      <c r="F100" s="33" t="s">
        <v>33</v>
      </c>
      <c r="G100" s="34">
        <v>42379</v>
      </c>
      <c r="H100" s="34">
        <v>42490</v>
      </c>
      <c r="I100" s="35">
        <v>100</v>
      </c>
    </row>
    <row r="101" spans="1:9" ht="63.75" hidden="1" x14ac:dyDescent="0.25">
      <c r="A101" s="29" t="s">
        <v>605</v>
      </c>
      <c r="B101" s="29" t="s">
        <v>606</v>
      </c>
      <c r="C101" s="29" t="s">
        <v>607</v>
      </c>
      <c r="D101" s="29" t="s">
        <v>320</v>
      </c>
      <c r="E101" s="29" t="s">
        <v>365</v>
      </c>
      <c r="F101" s="29" t="s">
        <v>36</v>
      </c>
      <c r="G101" s="31">
        <v>42339</v>
      </c>
      <c r="H101" s="31">
        <v>42490</v>
      </c>
      <c r="I101" s="32">
        <v>100</v>
      </c>
    </row>
    <row r="102" spans="1:9" ht="63.75" hidden="1" x14ac:dyDescent="0.25">
      <c r="A102" s="33" t="s">
        <v>608</v>
      </c>
      <c r="B102" s="33" t="s">
        <v>609</v>
      </c>
      <c r="C102" s="33" t="s">
        <v>607</v>
      </c>
      <c r="D102" s="33" t="s">
        <v>320</v>
      </c>
      <c r="E102" s="33" t="s">
        <v>365</v>
      </c>
      <c r="F102" s="33" t="s">
        <v>36</v>
      </c>
      <c r="G102" s="34">
        <v>42339</v>
      </c>
      <c r="H102" s="34">
        <v>42581</v>
      </c>
      <c r="I102" s="35">
        <v>100</v>
      </c>
    </row>
    <row r="103" spans="1:9" ht="63.75" hidden="1" x14ac:dyDescent="0.25">
      <c r="A103" s="29" t="s">
        <v>610</v>
      </c>
      <c r="B103" s="29" t="s">
        <v>611</v>
      </c>
      <c r="C103" s="29" t="s">
        <v>612</v>
      </c>
      <c r="D103" s="29" t="s">
        <v>320</v>
      </c>
      <c r="E103" s="29" t="s">
        <v>365</v>
      </c>
      <c r="F103" s="29" t="s">
        <v>36</v>
      </c>
      <c r="G103" s="31">
        <v>42339</v>
      </c>
      <c r="H103" s="31">
        <v>42643</v>
      </c>
      <c r="I103" s="32">
        <v>100</v>
      </c>
    </row>
    <row r="104" spans="1:9" ht="63.75" hidden="1" x14ac:dyDescent="0.25">
      <c r="A104" s="33" t="s">
        <v>613</v>
      </c>
      <c r="B104" s="33" t="s">
        <v>614</v>
      </c>
      <c r="C104" s="33" t="s">
        <v>615</v>
      </c>
      <c r="D104" s="33" t="s">
        <v>320</v>
      </c>
      <c r="E104" s="33" t="s">
        <v>365</v>
      </c>
      <c r="F104" s="33" t="s">
        <v>29</v>
      </c>
      <c r="G104" s="34">
        <v>42005</v>
      </c>
      <c r="H104" s="34">
        <v>42734</v>
      </c>
      <c r="I104" s="35">
        <v>100</v>
      </c>
    </row>
    <row r="105" spans="1:9" ht="63.75" hidden="1" x14ac:dyDescent="0.25">
      <c r="A105" s="29" t="s">
        <v>616</v>
      </c>
      <c r="B105" s="29" t="s">
        <v>614</v>
      </c>
      <c r="C105" s="29" t="s">
        <v>617</v>
      </c>
      <c r="D105" s="29" t="s">
        <v>320</v>
      </c>
      <c r="E105" s="29" t="s">
        <v>365</v>
      </c>
      <c r="F105" s="29" t="s">
        <v>29</v>
      </c>
      <c r="G105" s="31">
        <v>42370</v>
      </c>
      <c r="H105" s="31">
        <v>42734</v>
      </c>
      <c r="I105" s="32">
        <v>100</v>
      </c>
    </row>
    <row r="106" spans="1:9" ht="63.75" hidden="1" x14ac:dyDescent="0.25">
      <c r="A106" s="33" t="s">
        <v>618</v>
      </c>
      <c r="B106" s="33" t="s">
        <v>614</v>
      </c>
      <c r="C106" s="33" t="s">
        <v>615</v>
      </c>
      <c r="D106" s="33" t="s">
        <v>320</v>
      </c>
      <c r="E106" s="33" t="s">
        <v>365</v>
      </c>
      <c r="F106" s="33" t="s">
        <v>29</v>
      </c>
      <c r="G106" s="34">
        <v>42370</v>
      </c>
      <c r="H106" s="34">
        <v>42734</v>
      </c>
      <c r="I106" s="35">
        <v>100</v>
      </c>
    </row>
    <row r="107" spans="1:9" ht="63.75" hidden="1" x14ac:dyDescent="0.25">
      <c r="A107" s="29" t="s">
        <v>619</v>
      </c>
      <c r="B107" s="29" t="s">
        <v>614</v>
      </c>
      <c r="C107" s="29" t="s">
        <v>617</v>
      </c>
      <c r="D107" s="29" t="s">
        <v>320</v>
      </c>
      <c r="E107" s="29" t="s">
        <v>365</v>
      </c>
      <c r="F107" s="29" t="s">
        <v>29</v>
      </c>
      <c r="G107" s="31">
        <v>42370</v>
      </c>
      <c r="H107" s="31">
        <v>42734</v>
      </c>
      <c r="I107" s="32">
        <v>100</v>
      </c>
    </row>
    <row r="108" spans="1:9" ht="51" hidden="1" x14ac:dyDescent="0.25">
      <c r="A108" s="33" t="s">
        <v>620</v>
      </c>
      <c r="B108" s="33" t="s">
        <v>621</v>
      </c>
      <c r="C108" s="33" t="s">
        <v>622</v>
      </c>
      <c r="D108" s="33" t="s">
        <v>320</v>
      </c>
      <c r="E108" s="33" t="s">
        <v>365</v>
      </c>
      <c r="F108" s="33" t="s">
        <v>25</v>
      </c>
      <c r="G108" s="34">
        <v>42401</v>
      </c>
      <c r="H108" s="34">
        <v>42705</v>
      </c>
      <c r="I108" s="35">
        <v>100</v>
      </c>
    </row>
    <row r="109" spans="1:9" ht="38.25" hidden="1" x14ac:dyDescent="0.25">
      <c r="A109" s="29" t="s">
        <v>623</v>
      </c>
      <c r="B109" s="29" t="s">
        <v>621</v>
      </c>
      <c r="C109" s="29" t="s">
        <v>624</v>
      </c>
      <c r="D109" s="29" t="s">
        <v>320</v>
      </c>
      <c r="E109" s="29" t="s">
        <v>365</v>
      </c>
      <c r="F109" s="29" t="s">
        <v>25</v>
      </c>
      <c r="G109" s="31">
        <v>42401</v>
      </c>
      <c r="H109" s="31">
        <v>42705</v>
      </c>
      <c r="I109" s="32">
        <v>100</v>
      </c>
    </row>
    <row r="110" spans="1:9" ht="38.25" hidden="1" x14ac:dyDescent="0.25">
      <c r="A110" s="33" t="s">
        <v>625</v>
      </c>
      <c r="B110" s="33" t="s">
        <v>621</v>
      </c>
      <c r="C110" s="33" t="s">
        <v>626</v>
      </c>
      <c r="D110" s="33" t="s">
        <v>320</v>
      </c>
      <c r="E110" s="33" t="s">
        <v>365</v>
      </c>
      <c r="F110" s="33" t="s">
        <v>25</v>
      </c>
      <c r="G110" s="34">
        <v>42401</v>
      </c>
      <c r="H110" s="34">
        <v>42705</v>
      </c>
      <c r="I110" s="35">
        <v>100</v>
      </c>
    </row>
    <row r="111" spans="1:9" ht="38.25" hidden="1" x14ac:dyDescent="0.25">
      <c r="A111" s="29" t="s">
        <v>627</v>
      </c>
      <c r="B111" s="29" t="s">
        <v>621</v>
      </c>
      <c r="C111" s="29" t="s">
        <v>628</v>
      </c>
      <c r="D111" s="29" t="s">
        <v>320</v>
      </c>
      <c r="E111" s="29" t="s">
        <v>365</v>
      </c>
      <c r="F111" s="29" t="s">
        <v>25</v>
      </c>
      <c r="G111" s="31">
        <v>42401</v>
      </c>
      <c r="H111" s="31">
        <v>42705</v>
      </c>
      <c r="I111" s="32">
        <v>100</v>
      </c>
    </row>
    <row r="112" spans="1:9" ht="51" hidden="1" x14ac:dyDescent="0.25">
      <c r="A112" s="33" t="s">
        <v>629</v>
      </c>
      <c r="B112" s="33" t="s">
        <v>630</v>
      </c>
      <c r="C112" s="33" t="s">
        <v>631</v>
      </c>
      <c r="D112" s="33" t="s">
        <v>320</v>
      </c>
      <c r="E112" s="33" t="s">
        <v>365</v>
      </c>
      <c r="F112" s="33" t="s">
        <v>26</v>
      </c>
      <c r="G112" s="34">
        <v>42217</v>
      </c>
      <c r="H112" s="34">
        <v>42353</v>
      </c>
      <c r="I112" s="35">
        <v>100</v>
      </c>
    </row>
    <row r="113" spans="1:9" ht="51" hidden="1" x14ac:dyDescent="0.25">
      <c r="A113" s="29" t="s">
        <v>632</v>
      </c>
      <c r="B113" s="29" t="s">
        <v>633</v>
      </c>
      <c r="C113" s="29" t="s">
        <v>634</v>
      </c>
      <c r="D113" s="29" t="s">
        <v>320</v>
      </c>
      <c r="E113" s="29" t="s">
        <v>365</v>
      </c>
      <c r="F113" s="29" t="s">
        <v>26</v>
      </c>
      <c r="G113" s="31">
        <v>42278</v>
      </c>
      <c r="H113" s="31">
        <v>42353</v>
      </c>
      <c r="I113" s="32">
        <v>100</v>
      </c>
    </row>
    <row r="114" spans="1:9" ht="38.25" hidden="1" x14ac:dyDescent="0.25">
      <c r="A114" s="33" t="s">
        <v>635</v>
      </c>
      <c r="B114" s="33" t="s">
        <v>636</v>
      </c>
      <c r="C114" s="33" t="s">
        <v>637</v>
      </c>
      <c r="D114" s="33" t="s">
        <v>320</v>
      </c>
      <c r="E114" s="33" t="s">
        <v>365</v>
      </c>
      <c r="F114" s="33" t="s">
        <v>10</v>
      </c>
      <c r="G114" s="34">
        <v>42132</v>
      </c>
      <c r="H114" s="34">
        <v>42312</v>
      </c>
      <c r="I114" s="35">
        <v>0</v>
      </c>
    </row>
    <row r="115" spans="1:9" ht="38.25" hidden="1" x14ac:dyDescent="0.25">
      <c r="A115" s="29" t="s">
        <v>638</v>
      </c>
      <c r="B115" s="29" t="s">
        <v>639</v>
      </c>
      <c r="C115" s="29" t="s">
        <v>637</v>
      </c>
      <c r="D115" s="29" t="s">
        <v>320</v>
      </c>
      <c r="E115" s="29" t="s">
        <v>365</v>
      </c>
      <c r="F115" s="29" t="s">
        <v>10</v>
      </c>
      <c r="G115" s="31">
        <v>42132</v>
      </c>
      <c r="H115" s="31">
        <v>42312</v>
      </c>
      <c r="I115" s="32">
        <v>100</v>
      </c>
    </row>
    <row r="116" spans="1:9" ht="51" hidden="1" x14ac:dyDescent="0.25">
      <c r="A116" s="33" t="s">
        <v>640</v>
      </c>
      <c r="B116" s="33" t="s">
        <v>641</v>
      </c>
      <c r="C116" s="33" t="s">
        <v>642</v>
      </c>
      <c r="D116" s="33" t="s">
        <v>320</v>
      </c>
      <c r="E116" s="33" t="s">
        <v>365</v>
      </c>
      <c r="F116" s="33" t="s">
        <v>33</v>
      </c>
      <c r="G116" s="34">
        <v>42339</v>
      </c>
      <c r="H116" s="34">
        <v>42369</v>
      </c>
      <c r="I116" s="35">
        <v>100</v>
      </c>
    </row>
    <row r="117" spans="1:9" ht="51" hidden="1" x14ac:dyDescent="0.25">
      <c r="A117" s="29" t="s">
        <v>643</v>
      </c>
      <c r="B117" s="29" t="s">
        <v>644</v>
      </c>
      <c r="C117" s="29" t="s">
        <v>642</v>
      </c>
      <c r="D117" s="29" t="s">
        <v>320</v>
      </c>
      <c r="E117" s="29" t="s">
        <v>365</v>
      </c>
      <c r="F117" s="29" t="s">
        <v>33</v>
      </c>
      <c r="G117" s="31">
        <v>42373</v>
      </c>
      <c r="H117" s="31">
        <v>42399</v>
      </c>
      <c r="I117" s="32">
        <v>100</v>
      </c>
    </row>
    <row r="118" spans="1:9" ht="51" hidden="1" x14ac:dyDescent="0.25">
      <c r="A118" s="33" t="s">
        <v>645</v>
      </c>
      <c r="B118" s="33" t="s">
        <v>646</v>
      </c>
      <c r="C118" s="33" t="s">
        <v>642</v>
      </c>
      <c r="D118" s="33" t="s">
        <v>320</v>
      </c>
      <c r="E118" s="33" t="s">
        <v>365</v>
      </c>
      <c r="F118" s="33" t="s">
        <v>33</v>
      </c>
      <c r="G118" s="34">
        <v>42401</v>
      </c>
      <c r="H118" s="34">
        <v>42428</v>
      </c>
      <c r="I118" s="35">
        <v>100</v>
      </c>
    </row>
    <row r="119" spans="1:9" ht="63.75" hidden="1" x14ac:dyDescent="0.25">
      <c r="A119" s="29" t="s">
        <v>647</v>
      </c>
      <c r="B119" s="29" t="s">
        <v>648</v>
      </c>
      <c r="C119" s="29" t="s">
        <v>649</v>
      </c>
      <c r="D119" s="29" t="s">
        <v>320</v>
      </c>
      <c r="E119" s="29" t="s">
        <v>365</v>
      </c>
      <c r="F119" s="29" t="s">
        <v>33</v>
      </c>
      <c r="G119" s="31">
        <v>42430</v>
      </c>
      <c r="H119" s="31">
        <v>42444</v>
      </c>
      <c r="I119" s="32">
        <v>100</v>
      </c>
    </row>
    <row r="120" spans="1:9" ht="63.75" hidden="1" x14ac:dyDescent="0.25">
      <c r="A120" s="33" t="s">
        <v>650</v>
      </c>
      <c r="B120" s="33" t="s">
        <v>651</v>
      </c>
      <c r="C120" s="33" t="s">
        <v>652</v>
      </c>
      <c r="D120" s="33" t="s">
        <v>320</v>
      </c>
      <c r="E120" s="33" t="s">
        <v>365</v>
      </c>
      <c r="F120" s="33" t="s">
        <v>33</v>
      </c>
      <c r="G120" s="34">
        <v>42186</v>
      </c>
      <c r="H120" s="34">
        <v>42551</v>
      </c>
      <c r="I120" s="35">
        <v>100</v>
      </c>
    </row>
    <row r="121" spans="1:9" ht="51" hidden="1" x14ac:dyDescent="0.25">
      <c r="A121" s="29" t="s">
        <v>653</v>
      </c>
      <c r="B121" s="29" t="s">
        <v>654</v>
      </c>
      <c r="C121" s="29" t="s">
        <v>655</v>
      </c>
      <c r="D121" s="29" t="s">
        <v>320</v>
      </c>
      <c r="E121" s="29" t="s">
        <v>365</v>
      </c>
      <c r="F121" s="29" t="s">
        <v>33</v>
      </c>
      <c r="G121" s="31">
        <v>42217</v>
      </c>
      <c r="H121" s="31">
        <v>42247</v>
      </c>
      <c r="I121" s="32">
        <v>100</v>
      </c>
    </row>
    <row r="122" spans="1:9" ht="76.5" hidden="1" x14ac:dyDescent="0.25">
      <c r="A122" s="33" t="s">
        <v>656</v>
      </c>
      <c r="B122" s="33" t="s">
        <v>657</v>
      </c>
      <c r="C122" s="33" t="s">
        <v>658</v>
      </c>
      <c r="D122" s="33" t="s">
        <v>320</v>
      </c>
      <c r="E122" s="33" t="s">
        <v>365</v>
      </c>
      <c r="F122" s="33" t="s">
        <v>16</v>
      </c>
      <c r="G122" s="34">
        <v>42264</v>
      </c>
      <c r="H122" s="34">
        <v>42369</v>
      </c>
      <c r="I122" s="35">
        <v>100</v>
      </c>
    </row>
    <row r="123" spans="1:9" ht="63.75" hidden="1" x14ac:dyDescent="0.25">
      <c r="A123" s="29" t="s">
        <v>659</v>
      </c>
      <c r="B123" s="29" t="s">
        <v>660</v>
      </c>
      <c r="C123" s="29" t="s">
        <v>661</v>
      </c>
      <c r="D123" s="29" t="s">
        <v>320</v>
      </c>
      <c r="E123" s="29" t="s">
        <v>365</v>
      </c>
      <c r="F123" s="29" t="s">
        <v>30</v>
      </c>
      <c r="G123" s="31">
        <v>42401</v>
      </c>
      <c r="H123" s="31">
        <v>42551</v>
      </c>
      <c r="I123" s="32">
        <v>0</v>
      </c>
    </row>
    <row r="124" spans="1:9" ht="63.75" hidden="1" x14ac:dyDescent="0.25">
      <c r="A124" s="33" t="s">
        <v>662</v>
      </c>
      <c r="B124" s="33" t="s">
        <v>663</v>
      </c>
      <c r="C124" s="33" t="s">
        <v>661</v>
      </c>
      <c r="D124" s="33" t="s">
        <v>320</v>
      </c>
      <c r="E124" s="33" t="s">
        <v>365</v>
      </c>
      <c r="F124" s="33" t="s">
        <v>30</v>
      </c>
      <c r="G124" s="34">
        <v>42401</v>
      </c>
      <c r="H124" s="34">
        <v>42734</v>
      </c>
      <c r="I124" s="35">
        <v>100</v>
      </c>
    </row>
    <row r="125" spans="1:9" ht="63.75" hidden="1" x14ac:dyDescent="0.25">
      <c r="A125" s="29" t="s">
        <v>664</v>
      </c>
      <c r="B125" s="29" t="s">
        <v>665</v>
      </c>
      <c r="C125" s="29" t="s">
        <v>661</v>
      </c>
      <c r="D125" s="29" t="s">
        <v>320</v>
      </c>
      <c r="E125" s="29" t="s">
        <v>365</v>
      </c>
      <c r="F125" s="29" t="s">
        <v>30</v>
      </c>
      <c r="G125" s="31">
        <v>42401</v>
      </c>
      <c r="H125" s="31">
        <v>42734</v>
      </c>
      <c r="I125" s="32">
        <v>100</v>
      </c>
    </row>
    <row r="126" spans="1:9" ht="63.75" hidden="1" x14ac:dyDescent="0.25">
      <c r="A126" s="33" t="s">
        <v>666</v>
      </c>
      <c r="B126" s="33" t="s">
        <v>667</v>
      </c>
      <c r="C126" s="33" t="s">
        <v>668</v>
      </c>
      <c r="D126" s="33" t="s">
        <v>320</v>
      </c>
      <c r="E126" s="33" t="s">
        <v>365</v>
      </c>
      <c r="F126" s="33" t="s">
        <v>30</v>
      </c>
      <c r="G126" s="34">
        <v>42401</v>
      </c>
      <c r="H126" s="34">
        <v>42490</v>
      </c>
      <c r="I126" s="35">
        <v>0</v>
      </c>
    </row>
    <row r="127" spans="1:9" ht="63.75" hidden="1" x14ac:dyDescent="0.25">
      <c r="A127" s="29" t="s">
        <v>669</v>
      </c>
      <c r="B127" s="29" t="s">
        <v>670</v>
      </c>
      <c r="C127" s="29" t="s">
        <v>661</v>
      </c>
      <c r="D127" s="29" t="s">
        <v>320</v>
      </c>
      <c r="E127" s="29" t="s">
        <v>365</v>
      </c>
      <c r="F127" s="29" t="s">
        <v>30</v>
      </c>
      <c r="G127" s="31">
        <v>42401</v>
      </c>
      <c r="H127" s="31">
        <v>42734</v>
      </c>
      <c r="I127" s="32">
        <v>0</v>
      </c>
    </row>
    <row r="128" spans="1:9" ht="63.75" hidden="1" x14ac:dyDescent="0.25">
      <c r="A128" s="33" t="s">
        <v>671</v>
      </c>
      <c r="B128" s="33" t="s">
        <v>672</v>
      </c>
      <c r="C128" s="33" t="s">
        <v>661</v>
      </c>
      <c r="D128" s="33" t="s">
        <v>320</v>
      </c>
      <c r="E128" s="33" t="s">
        <v>365</v>
      </c>
      <c r="F128" s="33" t="s">
        <v>30</v>
      </c>
      <c r="G128" s="34">
        <v>42401</v>
      </c>
      <c r="H128" s="34">
        <v>42490</v>
      </c>
      <c r="I128" s="35">
        <v>0</v>
      </c>
    </row>
    <row r="129" spans="1:9" ht="63.75" hidden="1" x14ac:dyDescent="0.25">
      <c r="A129" s="29" t="s">
        <v>673</v>
      </c>
      <c r="B129" s="29" t="s">
        <v>674</v>
      </c>
      <c r="C129" s="29" t="s">
        <v>675</v>
      </c>
      <c r="D129" s="29" t="s">
        <v>320</v>
      </c>
      <c r="E129" s="29" t="s">
        <v>365</v>
      </c>
      <c r="F129" s="29" t="s">
        <v>25</v>
      </c>
      <c r="G129" s="31">
        <v>42109</v>
      </c>
      <c r="H129" s="31">
        <v>42369</v>
      </c>
      <c r="I129" s="32">
        <v>100</v>
      </c>
    </row>
    <row r="130" spans="1:9" ht="38.25" hidden="1" x14ac:dyDescent="0.25">
      <c r="A130" s="33" t="s">
        <v>676</v>
      </c>
      <c r="B130" s="33" t="s">
        <v>677</v>
      </c>
      <c r="C130" s="33" t="s">
        <v>678</v>
      </c>
      <c r="D130" s="33" t="s">
        <v>320</v>
      </c>
      <c r="E130" s="33" t="s">
        <v>365</v>
      </c>
      <c r="F130" s="33" t="s">
        <v>22</v>
      </c>
      <c r="G130" s="34">
        <v>42487</v>
      </c>
      <c r="H130" s="34">
        <v>42674</v>
      </c>
      <c r="I130" s="35">
        <v>100</v>
      </c>
    </row>
    <row r="131" spans="1:9" ht="38.25" hidden="1" x14ac:dyDescent="0.25">
      <c r="A131" s="29" t="s">
        <v>679</v>
      </c>
      <c r="B131" s="29" t="s">
        <v>680</v>
      </c>
      <c r="C131" s="29" t="s">
        <v>681</v>
      </c>
      <c r="D131" s="29" t="s">
        <v>320</v>
      </c>
      <c r="E131" s="29" t="s">
        <v>365</v>
      </c>
      <c r="F131" s="29" t="s">
        <v>22</v>
      </c>
      <c r="G131" s="31">
        <v>42487</v>
      </c>
      <c r="H131" s="31">
        <v>42551</v>
      </c>
      <c r="I131" s="32">
        <v>100</v>
      </c>
    </row>
    <row r="132" spans="1:9" ht="38.25" hidden="1" x14ac:dyDescent="0.25">
      <c r="A132" s="33" t="s">
        <v>682</v>
      </c>
      <c r="B132" s="33" t="s">
        <v>683</v>
      </c>
      <c r="C132" s="33" t="s">
        <v>684</v>
      </c>
      <c r="D132" s="33" t="s">
        <v>320</v>
      </c>
      <c r="E132" s="33" t="s">
        <v>365</v>
      </c>
      <c r="F132" s="33" t="s">
        <v>22</v>
      </c>
      <c r="G132" s="34">
        <v>42487</v>
      </c>
      <c r="H132" s="34">
        <v>42674</v>
      </c>
      <c r="I132" s="35">
        <v>100</v>
      </c>
    </row>
    <row r="133" spans="1:9" ht="38.25" hidden="1" x14ac:dyDescent="0.25">
      <c r="A133" s="29" t="s">
        <v>685</v>
      </c>
      <c r="B133" s="29" t="s">
        <v>686</v>
      </c>
      <c r="C133" s="29" t="s">
        <v>687</v>
      </c>
      <c r="D133" s="29" t="s">
        <v>320</v>
      </c>
      <c r="E133" s="29" t="s">
        <v>365</v>
      </c>
      <c r="F133" s="29" t="s">
        <v>22</v>
      </c>
      <c r="G133" s="31">
        <v>42487</v>
      </c>
      <c r="H133" s="31">
        <v>42521</v>
      </c>
      <c r="I133" s="32">
        <v>100</v>
      </c>
    </row>
    <row r="134" spans="1:9" ht="38.25" hidden="1" x14ac:dyDescent="0.25">
      <c r="A134" s="33" t="s">
        <v>688</v>
      </c>
      <c r="B134" s="33" t="s">
        <v>683</v>
      </c>
      <c r="C134" s="33" t="s">
        <v>689</v>
      </c>
      <c r="D134" s="33" t="s">
        <v>320</v>
      </c>
      <c r="E134" s="33" t="s">
        <v>365</v>
      </c>
      <c r="F134" s="33" t="s">
        <v>22</v>
      </c>
      <c r="G134" s="34">
        <v>42487</v>
      </c>
      <c r="H134" s="34">
        <v>42735</v>
      </c>
      <c r="I134" s="35">
        <v>100</v>
      </c>
    </row>
    <row r="135" spans="1:9" ht="38.25" hidden="1" x14ac:dyDescent="0.25">
      <c r="A135" s="29" t="s">
        <v>690</v>
      </c>
      <c r="B135" s="29" t="s">
        <v>691</v>
      </c>
      <c r="C135" s="29" t="s">
        <v>692</v>
      </c>
      <c r="D135" s="29" t="s">
        <v>320</v>
      </c>
      <c r="E135" s="29" t="s">
        <v>365</v>
      </c>
      <c r="F135" s="29" t="s">
        <v>22</v>
      </c>
      <c r="G135" s="31">
        <v>42487</v>
      </c>
      <c r="H135" s="31">
        <v>42551</v>
      </c>
      <c r="I135" s="32">
        <v>100</v>
      </c>
    </row>
    <row r="136" spans="1:9" ht="38.25" hidden="1" x14ac:dyDescent="0.25">
      <c r="A136" s="33" t="s">
        <v>693</v>
      </c>
      <c r="B136" s="33" t="s">
        <v>694</v>
      </c>
      <c r="C136" s="33" t="s">
        <v>695</v>
      </c>
      <c r="D136" s="33" t="s">
        <v>320</v>
      </c>
      <c r="E136" s="33" t="s">
        <v>365</v>
      </c>
      <c r="F136" s="33" t="s">
        <v>368</v>
      </c>
      <c r="G136" s="34">
        <v>42342</v>
      </c>
      <c r="H136" s="34">
        <v>42551</v>
      </c>
      <c r="I136" s="35">
        <v>100</v>
      </c>
    </row>
    <row r="137" spans="1:9" ht="38.25" hidden="1" x14ac:dyDescent="0.25">
      <c r="A137" s="29" t="s">
        <v>696</v>
      </c>
      <c r="B137" s="29" t="s">
        <v>697</v>
      </c>
      <c r="C137" s="29" t="s">
        <v>695</v>
      </c>
      <c r="D137" s="29" t="s">
        <v>320</v>
      </c>
      <c r="E137" s="29" t="s">
        <v>365</v>
      </c>
      <c r="F137" s="29" t="s">
        <v>368</v>
      </c>
      <c r="G137" s="31">
        <v>42342</v>
      </c>
      <c r="H137" s="31">
        <v>42551</v>
      </c>
      <c r="I137" s="32">
        <v>100</v>
      </c>
    </row>
    <row r="138" spans="1:9" ht="38.25" hidden="1" x14ac:dyDescent="0.25">
      <c r="A138" s="33" t="s">
        <v>698</v>
      </c>
      <c r="B138" s="33" t="s">
        <v>699</v>
      </c>
      <c r="C138" s="33" t="s">
        <v>695</v>
      </c>
      <c r="D138" s="33" t="s">
        <v>320</v>
      </c>
      <c r="E138" s="33" t="s">
        <v>365</v>
      </c>
      <c r="F138" s="33" t="s">
        <v>368</v>
      </c>
      <c r="G138" s="34">
        <v>42342</v>
      </c>
      <c r="H138" s="34">
        <v>42551</v>
      </c>
      <c r="I138" s="35">
        <v>100</v>
      </c>
    </row>
    <row r="139" spans="1:9" ht="38.25" hidden="1" x14ac:dyDescent="0.25">
      <c r="A139" s="29" t="s">
        <v>700</v>
      </c>
      <c r="B139" s="29" t="s">
        <v>701</v>
      </c>
      <c r="C139" s="29" t="s">
        <v>695</v>
      </c>
      <c r="D139" s="29" t="s">
        <v>320</v>
      </c>
      <c r="E139" s="29" t="s">
        <v>365</v>
      </c>
      <c r="F139" s="29" t="s">
        <v>368</v>
      </c>
      <c r="G139" s="31">
        <v>42342</v>
      </c>
      <c r="H139" s="31">
        <v>42551</v>
      </c>
      <c r="I139" s="32">
        <v>100</v>
      </c>
    </row>
    <row r="140" spans="1:9" ht="38.25" hidden="1" x14ac:dyDescent="0.25">
      <c r="A140" s="33" t="s">
        <v>702</v>
      </c>
      <c r="B140" s="33" t="s">
        <v>703</v>
      </c>
      <c r="C140" s="33" t="s">
        <v>695</v>
      </c>
      <c r="D140" s="33" t="s">
        <v>320</v>
      </c>
      <c r="E140" s="33" t="s">
        <v>365</v>
      </c>
      <c r="F140" s="33" t="s">
        <v>368</v>
      </c>
      <c r="G140" s="34">
        <v>42342</v>
      </c>
      <c r="H140" s="34">
        <v>42551</v>
      </c>
      <c r="I140" s="35">
        <v>100</v>
      </c>
    </row>
    <row r="141" spans="1:9" ht="38.25" hidden="1" x14ac:dyDescent="0.25">
      <c r="A141" s="29" t="s">
        <v>704</v>
      </c>
      <c r="B141" s="29" t="s">
        <v>705</v>
      </c>
      <c r="C141" s="29" t="s">
        <v>695</v>
      </c>
      <c r="D141" s="29" t="s">
        <v>320</v>
      </c>
      <c r="E141" s="29" t="s">
        <v>365</v>
      </c>
      <c r="F141" s="29" t="s">
        <v>368</v>
      </c>
      <c r="G141" s="31">
        <v>42342</v>
      </c>
      <c r="H141" s="31">
        <v>42551</v>
      </c>
      <c r="I141" s="32">
        <v>100</v>
      </c>
    </row>
    <row r="142" spans="1:9" ht="38.25" hidden="1" x14ac:dyDescent="0.25">
      <c r="A142" s="33" t="s">
        <v>706</v>
      </c>
      <c r="B142" s="33" t="s">
        <v>707</v>
      </c>
      <c r="C142" s="33" t="s">
        <v>708</v>
      </c>
      <c r="D142" s="33" t="s">
        <v>320</v>
      </c>
      <c r="E142" s="33" t="s">
        <v>365</v>
      </c>
      <c r="F142" s="33" t="s">
        <v>24</v>
      </c>
      <c r="G142" s="34">
        <v>42492</v>
      </c>
      <c r="H142" s="34">
        <v>42737</v>
      </c>
      <c r="I142" s="35">
        <v>100</v>
      </c>
    </row>
    <row r="143" spans="1:9" ht="38.25" hidden="1" x14ac:dyDescent="0.25">
      <c r="A143" s="29" t="s">
        <v>709</v>
      </c>
      <c r="B143" s="29" t="s">
        <v>710</v>
      </c>
      <c r="C143" s="29" t="s">
        <v>711</v>
      </c>
      <c r="D143" s="29" t="s">
        <v>320</v>
      </c>
      <c r="E143" s="29" t="s">
        <v>365</v>
      </c>
      <c r="F143" s="29" t="s">
        <v>24</v>
      </c>
      <c r="G143" s="31">
        <v>42492</v>
      </c>
      <c r="H143" s="31">
        <v>42737</v>
      </c>
      <c r="I143" s="32">
        <v>100</v>
      </c>
    </row>
    <row r="144" spans="1:9" ht="38.25" hidden="1" x14ac:dyDescent="0.25">
      <c r="A144" s="33" t="s">
        <v>712</v>
      </c>
      <c r="B144" s="33" t="s">
        <v>713</v>
      </c>
      <c r="C144" s="33" t="s">
        <v>714</v>
      </c>
      <c r="D144" s="33" t="s">
        <v>320</v>
      </c>
      <c r="E144" s="33" t="s">
        <v>365</v>
      </c>
      <c r="F144" s="33" t="s">
        <v>24</v>
      </c>
      <c r="G144" s="34">
        <v>42562</v>
      </c>
      <c r="H144" s="34">
        <v>42699</v>
      </c>
      <c r="I144" s="35">
        <v>100</v>
      </c>
    </row>
    <row r="145" spans="1:9" ht="38.25" hidden="1" x14ac:dyDescent="0.25">
      <c r="A145" s="29" t="s">
        <v>715</v>
      </c>
      <c r="B145" s="29" t="s">
        <v>716</v>
      </c>
      <c r="C145" s="29" t="s">
        <v>717</v>
      </c>
      <c r="D145" s="29" t="s">
        <v>320</v>
      </c>
      <c r="E145" s="29" t="s">
        <v>365</v>
      </c>
      <c r="F145" s="29" t="s">
        <v>24</v>
      </c>
      <c r="G145" s="31">
        <v>42492</v>
      </c>
      <c r="H145" s="31">
        <v>42737</v>
      </c>
      <c r="I145" s="32">
        <v>100</v>
      </c>
    </row>
    <row r="146" spans="1:9" ht="76.5" hidden="1" x14ac:dyDescent="0.25">
      <c r="A146" s="33" t="s">
        <v>718</v>
      </c>
      <c r="B146" s="33" t="s">
        <v>719</v>
      </c>
      <c r="C146" s="33" t="s">
        <v>720</v>
      </c>
      <c r="D146" s="33" t="s">
        <v>320</v>
      </c>
      <c r="E146" s="33" t="s">
        <v>365</v>
      </c>
      <c r="F146" s="33" t="s">
        <v>9</v>
      </c>
      <c r="G146" s="34">
        <v>42545</v>
      </c>
      <c r="H146" s="34">
        <v>42910</v>
      </c>
      <c r="I146" s="35">
        <v>100</v>
      </c>
    </row>
    <row r="147" spans="1:9" ht="76.5" hidden="1" x14ac:dyDescent="0.25">
      <c r="A147" s="29" t="s">
        <v>721</v>
      </c>
      <c r="B147" s="29" t="s">
        <v>719</v>
      </c>
      <c r="C147" s="29" t="s">
        <v>722</v>
      </c>
      <c r="D147" s="29" t="s">
        <v>320</v>
      </c>
      <c r="E147" s="29" t="s">
        <v>365</v>
      </c>
      <c r="F147" s="29" t="s">
        <v>9</v>
      </c>
      <c r="G147" s="31">
        <v>42545</v>
      </c>
      <c r="H147" s="31">
        <v>42910</v>
      </c>
      <c r="I147" s="32">
        <v>100</v>
      </c>
    </row>
    <row r="148" spans="1:9" ht="76.5" hidden="1" x14ac:dyDescent="0.25">
      <c r="A148" s="33" t="s">
        <v>723</v>
      </c>
      <c r="B148" s="33" t="s">
        <v>719</v>
      </c>
      <c r="C148" s="33" t="s">
        <v>724</v>
      </c>
      <c r="D148" s="33" t="s">
        <v>320</v>
      </c>
      <c r="E148" s="33" t="s">
        <v>365</v>
      </c>
      <c r="F148" s="33" t="s">
        <v>9</v>
      </c>
      <c r="G148" s="34">
        <v>42545</v>
      </c>
      <c r="H148" s="34">
        <v>42910</v>
      </c>
      <c r="I148" s="35">
        <v>100</v>
      </c>
    </row>
    <row r="149" spans="1:9" ht="38.25" hidden="1" x14ac:dyDescent="0.25">
      <c r="A149" s="29" t="s">
        <v>725</v>
      </c>
      <c r="B149" s="29" t="s">
        <v>726</v>
      </c>
      <c r="C149" s="29" t="s">
        <v>727</v>
      </c>
      <c r="D149" s="29" t="s">
        <v>320</v>
      </c>
      <c r="E149" s="29" t="s">
        <v>365</v>
      </c>
      <c r="F149" s="29" t="s">
        <v>24</v>
      </c>
      <c r="G149" s="31">
        <v>42492</v>
      </c>
      <c r="H149" s="31">
        <v>42642</v>
      </c>
      <c r="I149" s="32">
        <v>100</v>
      </c>
    </row>
    <row r="150" spans="1:9" ht="51" hidden="1" x14ac:dyDescent="0.25">
      <c r="A150" s="33" t="s">
        <v>728</v>
      </c>
      <c r="B150" s="33" t="s">
        <v>729</v>
      </c>
      <c r="C150" s="33" t="s">
        <v>730</v>
      </c>
      <c r="D150" s="33" t="s">
        <v>320</v>
      </c>
      <c r="E150" s="33" t="s">
        <v>365</v>
      </c>
      <c r="F150" s="33" t="s">
        <v>24</v>
      </c>
      <c r="G150" s="34">
        <v>42522</v>
      </c>
      <c r="H150" s="34">
        <v>42674</v>
      </c>
      <c r="I150" s="35">
        <v>100</v>
      </c>
    </row>
    <row r="151" spans="1:9" ht="38.25" hidden="1" x14ac:dyDescent="0.25">
      <c r="A151" s="29" t="s">
        <v>731</v>
      </c>
      <c r="B151" s="29" t="s">
        <v>732</v>
      </c>
      <c r="C151" s="29" t="s">
        <v>733</v>
      </c>
      <c r="D151" s="29" t="s">
        <v>320</v>
      </c>
      <c r="E151" s="29" t="s">
        <v>365</v>
      </c>
      <c r="F151" s="29" t="s">
        <v>30</v>
      </c>
      <c r="G151" s="31">
        <v>42552</v>
      </c>
      <c r="H151" s="31">
        <v>42643</v>
      </c>
      <c r="I151" s="32">
        <v>100</v>
      </c>
    </row>
    <row r="152" spans="1:9" ht="51" hidden="1" x14ac:dyDescent="0.25">
      <c r="A152" s="33" t="s">
        <v>734</v>
      </c>
      <c r="B152" s="33" t="s">
        <v>735</v>
      </c>
      <c r="C152" s="33" t="s">
        <v>736</v>
      </c>
      <c r="D152" s="33" t="s">
        <v>320</v>
      </c>
      <c r="E152" s="33" t="s">
        <v>365</v>
      </c>
      <c r="F152" s="33" t="s">
        <v>30</v>
      </c>
      <c r="G152" s="34">
        <v>42552</v>
      </c>
      <c r="H152" s="34">
        <v>42643</v>
      </c>
      <c r="I152" s="35">
        <v>100</v>
      </c>
    </row>
    <row r="153" spans="1:9" ht="38.25" hidden="1" x14ac:dyDescent="0.25">
      <c r="A153" s="29" t="s">
        <v>737</v>
      </c>
      <c r="B153" s="29" t="s">
        <v>738</v>
      </c>
      <c r="C153" s="29" t="s">
        <v>736</v>
      </c>
      <c r="D153" s="29" t="s">
        <v>320</v>
      </c>
      <c r="E153" s="29" t="s">
        <v>365</v>
      </c>
      <c r="F153" s="29" t="s">
        <v>30</v>
      </c>
      <c r="G153" s="31">
        <v>42552</v>
      </c>
      <c r="H153" s="31">
        <v>42719</v>
      </c>
      <c r="I153" s="32">
        <v>100</v>
      </c>
    </row>
    <row r="154" spans="1:9" ht="25.5" hidden="1" x14ac:dyDescent="0.25">
      <c r="A154" s="33" t="s">
        <v>739</v>
      </c>
      <c r="B154" s="33" t="s">
        <v>740</v>
      </c>
      <c r="C154" s="33" t="s">
        <v>736</v>
      </c>
      <c r="D154" s="33" t="s">
        <v>320</v>
      </c>
      <c r="E154" s="33" t="s">
        <v>365</v>
      </c>
      <c r="F154" s="33" t="s">
        <v>30</v>
      </c>
      <c r="G154" s="34">
        <v>42552</v>
      </c>
      <c r="H154" s="34">
        <v>42719</v>
      </c>
      <c r="I154" s="35">
        <v>100</v>
      </c>
    </row>
    <row r="155" spans="1:9" ht="38.25" hidden="1" x14ac:dyDescent="0.25">
      <c r="A155" s="29" t="s">
        <v>741</v>
      </c>
      <c r="B155" s="29" t="s">
        <v>742</v>
      </c>
      <c r="C155" s="29" t="s">
        <v>743</v>
      </c>
      <c r="D155" s="29" t="s">
        <v>320</v>
      </c>
      <c r="E155" s="29" t="s">
        <v>365</v>
      </c>
      <c r="F155" s="29" t="s">
        <v>30</v>
      </c>
      <c r="G155" s="31">
        <v>42552</v>
      </c>
      <c r="H155" s="31">
        <v>42719</v>
      </c>
      <c r="I155" s="32">
        <v>100</v>
      </c>
    </row>
    <row r="156" spans="1:9" ht="25.5" hidden="1" x14ac:dyDescent="0.25">
      <c r="A156" s="33" t="s">
        <v>744</v>
      </c>
      <c r="B156" s="33" t="s">
        <v>745</v>
      </c>
      <c r="C156" s="33" t="s">
        <v>743</v>
      </c>
      <c r="D156" s="33" t="s">
        <v>320</v>
      </c>
      <c r="E156" s="33" t="s">
        <v>365</v>
      </c>
      <c r="F156" s="33" t="s">
        <v>30</v>
      </c>
      <c r="G156" s="34">
        <v>42552</v>
      </c>
      <c r="H156" s="34">
        <v>42719</v>
      </c>
      <c r="I156" s="35">
        <v>100</v>
      </c>
    </row>
    <row r="157" spans="1:9" ht="25.5" hidden="1" x14ac:dyDescent="0.25">
      <c r="A157" s="29" t="s">
        <v>746</v>
      </c>
      <c r="B157" s="29" t="s">
        <v>747</v>
      </c>
      <c r="C157" s="29" t="s">
        <v>748</v>
      </c>
      <c r="D157" s="29" t="s">
        <v>320</v>
      </c>
      <c r="E157" s="29" t="s">
        <v>365</v>
      </c>
      <c r="F157" s="29" t="s">
        <v>30</v>
      </c>
      <c r="G157" s="31">
        <v>42552</v>
      </c>
      <c r="H157" s="31">
        <v>42643</v>
      </c>
      <c r="I157" s="32">
        <v>100</v>
      </c>
    </row>
    <row r="158" spans="1:9" ht="25.5" hidden="1" x14ac:dyDescent="0.25">
      <c r="A158" s="33" t="s">
        <v>749</v>
      </c>
      <c r="B158" s="33" t="s">
        <v>750</v>
      </c>
      <c r="C158" s="33" t="s">
        <v>748</v>
      </c>
      <c r="D158" s="33" t="s">
        <v>320</v>
      </c>
      <c r="E158" s="33" t="s">
        <v>365</v>
      </c>
      <c r="F158" s="33" t="s">
        <v>30</v>
      </c>
      <c r="G158" s="34">
        <v>42552</v>
      </c>
      <c r="H158" s="34">
        <v>42643</v>
      </c>
      <c r="I158" s="35">
        <v>100</v>
      </c>
    </row>
    <row r="159" spans="1:9" ht="25.5" hidden="1" x14ac:dyDescent="0.25">
      <c r="A159" s="29" t="s">
        <v>751</v>
      </c>
      <c r="B159" s="29" t="s">
        <v>752</v>
      </c>
      <c r="C159" s="29" t="s">
        <v>753</v>
      </c>
      <c r="D159" s="29" t="s">
        <v>320</v>
      </c>
      <c r="E159" s="29" t="s">
        <v>365</v>
      </c>
      <c r="F159" s="29" t="s">
        <v>30</v>
      </c>
      <c r="G159" s="31">
        <v>42552</v>
      </c>
      <c r="H159" s="31">
        <v>42643</v>
      </c>
      <c r="I159" s="32">
        <v>100</v>
      </c>
    </row>
    <row r="160" spans="1:9" ht="51" hidden="1" x14ac:dyDescent="0.25">
      <c r="A160" s="33" t="s">
        <v>754</v>
      </c>
      <c r="B160" s="33" t="s">
        <v>755</v>
      </c>
      <c r="C160" s="33" t="s">
        <v>753</v>
      </c>
      <c r="D160" s="33" t="s">
        <v>31</v>
      </c>
      <c r="E160" s="33" t="s">
        <v>365</v>
      </c>
      <c r="F160" s="33" t="s">
        <v>30</v>
      </c>
      <c r="G160" s="34">
        <v>42552</v>
      </c>
      <c r="H160" s="34">
        <v>42643</v>
      </c>
      <c r="I160" s="35">
        <v>100</v>
      </c>
    </row>
    <row r="161" spans="1:9" ht="25.5" hidden="1" x14ac:dyDescent="0.25">
      <c r="A161" s="29" t="s">
        <v>756</v>
      </c>
      <c r="B161" s="29" t="s">
        <v>757</v>
      </c>
      <c r="C161" s="29" t="s">
        <v>758</v>
      </c>
      <c r="D161" s="29" t="s">
        <v>320</v>
      </c>
      <c r="E161" s="29" t="s">
        <v>365</v>
      </c>
      <c r="F161" s="29" t="s">
        <v>30</v>
      </c>
      <c r="G161" s="31">
        <v>42552</v>
      </c>
      <c r="H161" s="31">
        <v>42643</v>
      </c>
      <c r="I161" s="32">
        <v>100</v>
      </c>
    </row>
    <row r="162" spans="1:9" ht="38.25" hidden="1" x14ac:dyDescent="0.25">
      <c r="A162" s="33" t="s">
        <v>759</v>
      </c>
      <c r="B162" s="33" t="s">
        <v>760</v>
      </c>
      <c r="C162" s="33" t="s">
        <v>758</v>
      </c>
      <c r="D162" s="33" t="s">
        <v>320</v>
      </c>
      <c r="E162" s="33" t="s">
        <v>365</v>
      </c>
      <c r="F162" s="33" t="s">
        <v>30</v>
      </c>
      <c r="G162" s="34">
        <v>42552</v>
      </c>
      <c r="H162" s="34">
        <v>42643</v>
      </c>
      <c r="I162" s="35">
        <v>100</v>
      </c>
    </row>
    <row r="163" spans="1:9" ht="25.5" hidden="1" x14ac:dyDescent="0.25">
      <c r="A163" s="29" t="s">
        <v>761</v>
      </c>
      <c r="B163" s="29" t="s">
        <v>762</v>
      </c>
      <c r="C163" s="29" t="s">
        <v>763</v>
      </c>
      <c r="D163" s="29" t="s">
        <v>320</v>
      </c>
      <c r="E163" s="29" t="s">
        <v>365</v>
      </c>
      <c r="F163" s="29" t="s">
        <v>30</v>
      </c>
      <c r="G163" s="31">
        <v>42552</v>
      </c>
      <c r="H163" s="31">
        <v>42719</v>
      </c>
      <c r="I163" s="32">
        <v>100</v>
      </c>
    </row>
    <row r="164" spans="1:9" ht="25.5" hidden="1" x14ac:dyDescent="0.25">
      <c r="A164" s="33" t="s">
        <v>764</v>
      </c>
      <c r="B164" s="33" t="s">
        <v>765</v>
      </c>
      <c r="C164" s="33" t="s">
        <v>763</v>
      </c>
      <c r="D164" s="33" t="s">
        <v>320</v>
      </c>
      <c r="E164" s="33" t="s">
        <v>365</v>
      </c>
      <c r="F164" s="33" t="s">
        <v>30</v>
      </c>
      <c r="G164" s="34">
        <v>42552</v>
      </c>
      <c r="H164" s="34">
        <v>42719</v>
      </c>
      <c r="I164" s="35">
        <v>100</v>
      </c>
    </row>
    <row r="165" spans="1:9" ht="25.5" hidden="1" x14ac:dyDescent="0.25">
      <c r="A165" s="29" t="s">
        <v>766</v>
      </c>
      <c r="B165" s="29" t="s">
        <v>767</v>
      </c>
      <c r="C165" s="29" t="s">
        <v>763</v>
      </c>
      <c r="D165" s="29" t="s">
        <v>320</v>
      </c>
      <c r="E165" s="29" t="s">
        <v>365</v>
      </c>
      <c r="F165" s="29" t="s">
        <v>30</v>
      </c>
      <c r="G165" s="31">
        <v>42552</v>
      </c>
      <c r="H165" s="31">
        <v>42719</v>
      </c>
      <c r="I165" s="32">
        <v>100</v>
      </c>
    </row>
    <row r="166" spans="1:9" ht="38.25" hidden="1" x14ac:dyDescent="0.25">
      <c r="A166" s="33" t="s">
        <v>768</v>
      </c>
      <c r="B166" s="33" t="s">
        <v>769</v>
      </c>
      <c r="C166" s="33" t="s">
        <v>770</v>
      </c>
      <c r="D166" s="33" t="s">
        <v>320</v>
      </c>
      <c r="E166" s="33" t="s">
        <v>365</v>
      </c>
      <c r="F166" s="33" t="s">
        <v>30</v>
      </c>
      <c r="G166" s="34">
        <v>42552</v>
      </c>
      <c r="H166" s="34">
        <v>42719</v>
      </c>
      <c r="I166" s="35">
        <v>100</v>
      </c>
    </row>
    <row r="167" spans="1:9" ht="25.5" hidden="1" x14ac:dyDescent="0.25">
      <c r="A167" s="29" t="s">
        <v>771</v>
      </c>
      <c r="B167" s="29" t="s">
        <v>772</v>
      </c>
      <c r="C167" s="29" t="s">
        <v>770</v>
      </c>
      <c r="D167" s="29" t="s">
        <v>320</v>
      </c>
      <c r="E167" s="29" t="s">
        <v>365</v>
      </c>
      <c r="F167" s="29" t="s">
        <v>30</v>
      </c>
      <c r="G167" s="31">
        <v>42552</v>
      </c>
      <c r="H167" s="31">
        <v>42719</v>
      </c>
      <c r="I167" s="32">
        <v>100</v>
      </c>
    </row>
    <row r="168" spans="1:9" ht="25.5" hidden="1" x14ac:dyDescent="0.25">
      <c r="A168" s="33" t="s">
        <v>773</v>
      </c>
      <c r="B168" s="33" t="s">
        <v>774</v>
      </c>
      <c r="C168" s="33" t="s">
        <v>770</v>
      </c>
      <c r="D168" s="33" t="s">
        <v>320</v>
      </c>
      <c r="E168" s="33" t="s">
        <v>365</v>
      </c>
      <c r="F168" s="33" t="s">
        <v>30</v>
      </c>
      <c r="G168" s="34">
        <v>42552</v>
      </c>
      <c r="H168" s="34">
        <v>42719</v>
      </c>
      <c r="I168" s="35">
        <v>100</v>
      </c>
    </row>
    <row r="169" spans="1:9" ht="25.5" hidden="1" x14ac:dyDescent="0.25">
      <c r="A169" s="29" t="s">
        <v>775</v>
      </c>
      <c r="B169" s="29" t="s">
        <v>776</v>
      </c>
      <c r="C169" s="29" t="s">
        <v>777</v>
      </c>
      <c r="D169" s="29" t="s">
        <v>320</v>
      </c>
      <c r="E169" s="29" t="s">
        <v>365</v>
      </c>
      <c r="F169" s="29" t="s">
        <v>30</v>
      </c>
      <c r="G169" s="31">
        <v>42531</v>
      </c>
      <c r="H169" s="31">
        <v>42643</v>
      </c>
      <c r="I169" s="32">
        <v>100</v>
      </c>
    </row>
    <row r="170" spans="1:9" ht="38.25" hidden="1" x14ac:dyDescent="0.25">
      <c r="A170" s="33" t="s">
        <v>778</v>
      </c>
      <c r="B170" s="33" t="s">
        <v>779</v>
      </c>
      <c r="C170" s="33" t="s">
        <v>777</v>
      </c>
      <c r="D170" s="33" t="s">
        <v>320</v>
      </c>
      <c r="E170" s="33" t="s">
        <v>365</v>
      </c>
      <c r="F170" s="33" t="s">
        <v>30</v>
      </c>
      <c r="G170" s="34">
        <v>42531</v>
      </c>
      <c r="H170" s="34">
        <v>42719</v>
      </c>
      <c r="I170" s="35">
        <v>100</v>
      </c>
    </row>
    <row r="171" spans="1:9" ht="38.25" hidden="1" x14ac:dyDescent="0.25">
      <c r="A171" s="29" t="s">
        <v>780</v>
      </c>
      <c r="B171" s="29" t="s">
        <v>781</v>
      </c>
      <c r="C171" s="29" t="s">
        <v>782</v>
      </c>
      <c r="D171" s="29" t="s">
        <v>320</v>
      </c>
      <c r="E171" s="29" t="s">
        <v>365</v>
      </c>
      <c r="F171" s="29" t="s">
        <v>30</v>
      </c>
      <c r="G171" s="31">
        <v>42552</v>
      </c>
      <c r="H171" s="31">
        <v>42643</v>
      </c>
      <c r="I171" s="32">
        <v>100</v>
      </c>
    </row>
    <row r="172" spans="1:9" ht="38.25" hidden="1" x14ac:dyDescent="0.25">
      <c r="A172" s="33" t="s">
        <v>783</v>
      </c>
      <c r="B172" s="33" t="s">
        <v>738</v>
      </c>
      <c r="C172" s="33" t="s">
        <v>782</v>
      </c>
      <c r="D172" s="33" t="s">
        <v>320</v>
      </c>
      <c r="E172" s="33" t="s">
        <v>365</v>
      </c>
      <c r="F172" s="33" t="s">
        <v>30</v>
      </c>
      <c r="G172" s="34">
        <v>42552</v>
      </c>
      <c r="H172" s="34">
        <v>42719</v>
      </c>
      <c r="I172" s="35">
        <v>100</v>
      </c>
    </row>
    <row r="173" spans="1:9" ht="25.5" hidden="1" x14ac:dyDescent="0.25">
      <c r="A173" s="29" t="s">
        <v>784</v>
      </c>
      <c r="B173" s="29" t="s">
        <v>785</v>
      </c>
      <c r="C173" s="29" t="s">
        <v>733</v>
      </c>
      <c r="D173" s="29" t="s">
        <v>320</v>
      </c>
      <c r="E173" s="29" t="s">
        <v>365</v>
      </c>
      <c r="F173" s="29" t="s">
        <v>30</v>
      </c>
      <c r="G173" s="31">
        <v>42508</v>
      </c>
      <c r="H173" s="31">
        <v>42515</v>
      </c>
      <c r="I173" s="32">
        <v>100</v>
      </c>
    </row>
    <row r="174" spans="1:9" ht="38.25" hidden="1" x14ac:dyDescent="0.25">
      <c r="A174" s="33" t="s">
        <v>786</v>
      </c>
      <c r="B174" s="33" t="s">
        <v>787</v>
      </c>
      <c r="C174" s="33" t="s">
        <v>733</v>
      </c>
      <c r="D174" s="33" t="s">
        <v>320</v>
      </c>
      <c r="E174" s="33" t="s">
        <v>365</v>
      </c>
      <c r="F174" s="33" t="s">
        <v>30</v>
      </c>
      <c r="G174" s="34">
        <v>42508</v>
      </c>
      <c r="H174" s="34">
        <v>42576</v>
      </c>
      <c r="I174" s="35">
        <v>100</v>
      </c>
    </row>
    <row r="175" spans="1:9" ht="38.25" hidden="1" x14ac:dyDescent="0.25">
      <c r="A175" s="29" t="s">
        <v>788</v>
      </c>
      <c r="B175" s="29" t="s">
        <v>732</v>
      </c>
      <c r="C175" s="29" t="s">
        <v>733</v>
      </c>
      <c r="D175" s="29" t="s">
        <v>320</v>
      </c>
      <c r="E175" s="29" t="s">
        <v>365</v>
      </c>
      <c r="F175" s="29" t="s">
        <v>30</v>
      </c>
      <c r="G175" s="31">
        <v>42552</v>
      </c>
      <c r="H175" s="31">
        <v>42643</v>
      </c>
      <c r="I175" s="32">
        <v>100</v>
      </c>
    </row>
    <row r="176" spans="1:9" ht="38.25" hidden="1" x14ac:dyDescent="0.25">
      <c r="A176" s="33" t="s">
        <v>789</v>
      </c>
      <c r="B176" s="33" t="s">
        <v>790</v>
      </c>
      <c r="C176" s="33" t="s">
        <v>791</v>
      </c>
      <c r="D176" s="33" t="s">
        <v>320</v>
      </c>
      <c r="E176" s="33" t="s">
        <v>365</v>
      </c>
      <c r="F176" s="33" t="s">
        <v>368</v>
      </c>
      <c r="G176" s="34">
        <v>42342</v>
      </c>
      <c r="H176" s="34">
        <v>42612</v>
      </c>
      <c r="I176" s="35">
        <v>100</v>
      </c>
    </row>
    <row r="177" spans="1:9" ht="38.25" hidden="1" x14ac:dyDescent="0.25">
      <c r="A177" s="29" t="s">
        <v>792</v>
      </c>
      <c r="B177" s="29" t="s">
        <v>793</v>
      </c>
      <c r="C177" s="29" t="s">
        <v>791</v>
      </c>
      <c r="D177" s="29" t="s">
        <v>320</v>
      </c>
      <c r="E177" s="29" t="s">
        <v>365</v>
      </c>
      <c r="F177" s="29" t="s">
        <v>368</v>
      </c>
      <c r="G177" s="31">
        <v>42585</v>
      </c>
      <c r="H177" s="31">
        <v>42612</v>
      </c>
      <c r="I177" s="32">
        <v>100</v>
      </c>
    </row>
    <row r="178" spans="1:9" ht="38.25" hidden="1" x14ac:dyDescent="0.25">
      <c r="A178" s="33" t="s">
        <v>794</v>
      </c>
      <c r="B178" s="33" t="s">
        <v>795</v>
      </c>
      <c r="C178" s="33" t="s">
        <v>791</v>
      </c>
      <c r="D178" s="33" t="s">
        <v>320</v>
      </c>
      <c r="E178" s="33" t="s">
        <v>365</v>
      </c>
      <c r="F178" s="33" t="s">
        <v>368</v>
      </c>
      <c r="G178" s="34">
        <v>42585</v>
      </c>
      <c r="H178" s="34">
        <v>42612</v>
      </c>
      <c r="I178" s="35">
        <v>100</v>
      </c>
    </row>
    <row r="179" spans="1:9" ht="38.25" hidden="1" x14ac:dyDescent="0.25">
      <c r="A179" s="29" t="s">
        <v>796</v>
      </c>
      <c r="B179" s="29" t="s">
        <v>797</v>
      </c>
      <c r="C179" s="29" t="s">
        <v>791</v>
      </c>
      <c r="D179" s="29" t="s">
        <v>320</v>
      </c>
      <c r="E179" s="29" t="s">
        <v>365</v>
      </c>
      <c r="F179" s="29" t="s">
        <v>368</v>
      </c>
      <c r="G179" s="31">
        <v>42585</v>
      </c>
      <c r="H179" s="31">
        <v>42704</v>
      </c>
      <c r="I179" s="32">
        <v>100</v>
      </c>
    </row>
    <row r="180" spans="1:9" ht="38.25" hidden="1" x14ac:dyDescent="0.25">
      <c r="A180" s="33" t="s">
        <v>798</v>
      </c>
      <c r="B180" s="33" t="s">
        <v>799</v>
      </c>
      <c r="C180" s="33" t="s">
        <v>800</v>
      </c>
      <c r="D180" s="33" t="s">
        <v>320</v>
      </c>
      <c r="E180" s="33" t="s">
        <v>365</v>
      </c>
      <c r="F180" s="33" t="s">
        <v>368</v>
      </c>
      <c r="G180" s="34">
        <v>42342</v>
      </c>
      <c r="H180" s="34">
        <v>42704</v>
      </c>
      <c r="I180" s="35">
        <v>100</v>
      </c>
    </row>
    <row r="181" spans="1:9" ht="51" hidden="1" x14ac:dyDescent="0.25">
      <c r="A181" s="29" t="s">
        <v>801</v>
      </c>
      <c r="B181" s="29" t="s">
        <v>802</v>
      </c>
      <c r="C181" s="29" t="s">
        <v>800</v>
      </c>
      <c r="D181" s="29" t="s">
        <v>320</v>
      </c>
      <c r="E181" s="29" t="s">
        <v>365</v>
      </c>
      <c r="F181" s="29" t="s">
        <v>368</v>
      </c>
      <c r="G181" s="31">
        <v>42342</v>
      </c>
      <c r="H181" s="31">
        <v>42704</v>
      </c>
      <c r="I181" s="32">
        <v>100</v>
      </c>
    </row>
    <row r="182" spans="1:9" ht="38.25" hidden="1" x14ac:dyDescent="0.25">
      <c r="A182" s="33" t="s">
        <v>803</v>
      </c>
      <c r="B182" s="33" t="s">
        <v>804</v>
      </c>
      <c r="C182" s="33" t="s">
        <v>805</v>
      </c>
      <c r="D182" s="33" t="s">
        <v>320</v>
      </c>
      <c r="E182" s="33" t="s">
        <v>365</v>
      </c>
      <c r="F182" s="33" t="s">
        <v>368</v>
      </c>
      <c r="G182" s="34">
        <v>42342</v>
      </c>
      <c r="H182" s="34">
        <v>42612</v>
      </c>
      <c r="I182" s="35">
        <v>100</v>
      </c>
    </row>
    <row r="183" spans="1:9" ht="38.25" hidden="1" x14ac:dyDescent="0.25">
      <c r="A183" s="29" t="s">
        <v>806</v>
      </c>
      <c r="B183" s="29" t="s">
        <v>807</v>
      </c>
      <c r="C183" s="29" t="s">
        <v>805</v>
      </c>
      <c r="D183" s="29" t="s">
        <v>320</v>
      </c>
      <c r="E183" s="29" t="s">
        <v>365</v>
      </c>
      <c r="F183" s="29" t="s">
        <v>368</v>
      </c>
      <c r="G183" s="31">
        <v>42342</v>
      </c>
      <c r="H183" s="31">
        <v>42612</v>
      </c>
      <c r="I183" s="32">
        <v>100</v>
      </c>
    </row>
    <row r="184" spans="1:9" ht="38.25" hidden="1" x14ac:dyDescent="0.25">
      <c r="A184" s="33" t="s">
        <v>808</v>
      </c>
      <c r="B184" s="33" t="s">
        <v>809</v>
      </c>
      <c r="C184" s="33" t="s">
        <v>805</v>
      </c>
      <c r="D184" s="33" t="s">
        <v>320</v>
      </c>
      <c r="E184" s="33" t="s">
        <v>365</v>
      </c>
      <c r="F184" s="33" t="s">
        <v>368</v>
      </c>
      <c r="G184" s="34">
        <v>42342</v>
      </c>
      <c r="H184" s="34">
        <v>42612</v>
      </c>
      <c r="I184" s="35">
        <v>100</v>
      </c>
    </row>
    <row r="185" spans="1:9" ht="38.25" hidden="1" x14ac:dyDescent="0.25">
      <c r="A185" s="29" t="s">
        <v>810</v>
      </c>
      <c r="B185" s="29" t="s">
        <v>811</v>
      </c>
      <c r="C185" s="29" t="s">
        <v>812</v>
      </c>
      <c r="D185" s="29" t="s">
        <v>320</v>
      </c>
      <c r="E185" s="29" t="s">
        <v>365</v>
      </c>
      <c r="F185" s="29" t="s">
        <v>368</v>
      </c>
      <c r="G185" s="31">
        <v>42342</v>
      </c>
      <c r="H185" s="31">
        <v>42612</v>
      </c>
      <c r="I185" s="32">
        <v>100</v>
      </c>
    </row>
    <row r="186" spans="1:9" ht="38.25" hidden="1" x14ac:dyDescent="0.25">
      <c r="A186" s="33" t="s">
        <v>813</v>
      </c>
      <c r="B186" s="33" t="s">
        <v>814</v>
      </c>
      <c r="C186" s="33" t="s">
        <v>812</v>
      </c>
      <c r="D186" s="33" t="s">
        <v>320</v>
      </c>
      <c r="E186" s="33" t="s">
        <v>365</v>
      </c>
      <c r="F186" s="33" t="s">
        <v>368</v>
      </c>
      <c r="G186" s="34">
        <v>42342</v>
      </c>
      <c r="H186" s="34">
        <v>42612</v>
      </c>
      <c r="I186" s="35">
        <v>100</v>
      </c>
    </row>
    <row r="187" spans="1:9" ht="38.25" hidden="1" x14ac:dyDescent="0.25">
      <c r="A187" s="29" t="s">
        <v>815</v>
      </c>
      <c r="B187" s="29" t="s">
        <v>816</v>
      </c>
      <c r="C187" s="29" t="s">
        <v>817</v>
      </c>
      <c r="D187" s="29" t="s">
        <v>320</v>
      </c>
      <c r="E187" s="29" t="s">
        <v>365</v>
      </c>
      <c r="F187" s="29" t="s">
        <v>15</v>
      </c>
      <c r="G187" s="31">
        <v>42430</v>
      </c>
      <c r="H187" s="31">
        <v>42671</v>
      </c>
      <c r="I187" s="32">
        <v>100</v>
      </c>
    </row>
    <row r="188" spans="1:9" ht="38.25" hidden="1" x14ac:dyDescent="0.25">
      <c r="A188" s="33" t="s">
        <v>818</v>
      </c>
      <c r="B188" s="33" t="s">
        <v>819</v>
      </c>
      <c r="C188" s="33" t="s">
        <v>820</v>
      </c>
      <c r="D188" s="33" t="s">
        <v>427</v>
      </c>
      <c r="E188" s="33" t="s">
        <v>365</v>
      </c>
      <c r="F188" s="33" t="s">
        <v>15</v>
      </c>
      <c r="G188" s="34">
        <v>42430</v>
      </c>
      <c r="H188" s="34">
        <v>43008</v>
      </c>
      <c r="I188" s="35">
        <v>100</v>
      </c>
    </row>
    <row r="189" spans="1:9" ht="51" hidden="1" x14ac:dyDescent="0.25">
      <c r="A189" s="29" t="s">
        <v>821</v>
      </c>
      <c r="B189" s="29" t="s">
        <v>822</v>
      </c>
      <c r="C189" s="29" t="s">
        <v>823</v>
      </c>
      <c r="D189" s="29" t="s">
        <v>320</v>
      </c>
      <c r="E189" s="29" t="s">
        <v>365</v>
      </c>
      <c r="F189" s="29" t="s">
        <v>15</v>
      </c>
      <c r="G189" s="31">
        <v>42461</v>
      </c>
      <c r="H189" s="31">
        <v>42671</v>
      </c>
      <c r="I189" s="32">
        <v>100</v>
      </c>
    </row>
    <row r="190" spans="1:9" ht="51" hidden="1" x14ac:dyDescent="0.25">
      <c r="A190" s="33" t="s">
        <v>824</v>
      </c>
      <c r="B190" s="33" t="s">
        <v>825</v>
      </c>
      <c r="C190" s="33" t="s">
        <v>826</v>
      </c>
      <c r="D190" s="33" t="s">
        <v>320</v>
      </c>
      <c r="E190" s="33" t="s">
        <v>365</v>
      </c>
      <c r="F190" s="33" t="s">
        <v>15</v>
      </c>
      <c r="G190" s="34">
        <v>42461</v>
      </c>
      <c r="H190" s="34">
        <v>42671</v>
      </c>
      <c r="I190" s="35">
        <v>100</v>
      </c>
    </row>
    <row r="191" spans="1:9" ht="38.25" hidden="1" x14ac:dyDescent="0.25">
      <c r="A191" s="29" t="s">
        <v>827</v>
      </c>
      <c r="B191" s="29" t="s">
        <v>828</v>
      </c>
      <c r="C191" s="29" t="s">
        <v>829</v>
      </c>
      <c r="D191" s="29" t="s">
        <v>427</v>
      </c>
      <c r="E191" s="29" t="s">
        <v>365</v>
      </c>
      <c r="F191" s="29" t="s">
        <v>10</v>
      </c>
      <c r="G191" s="31">
        <v>42309</v>
      </c>
      <c r="H191" s="31">
        <v>42429</v>
      </c>
      <c r="I191" s="32">
        <v>100</v>
      </c>
    </row>
    <row r="192" spans="1:9" ht="38.25" hidden="1" x14ac:dyDescent="0.25">
      <c r="A192" s="33" t="s">
        <v>830</v>
      </c>
      <c r="B192" s="33" t="s">
        <v>831</v>
      </c>
      <c r="C192" s="33" t="s">
        <v>832</v>
      </c>
      <c r="D192" s="33" t="s">
        <v>320</v>
      </c>
      <c r="E192" s="33" t="s">
        <v>365</v>
      </c>
      <c r="F192" s="33" t="s">
        <v>10</v>
      </c>
      <c r="G192" s="34">
        <v>42309</v>
      </c>
      <c r="H192" s="34">
        <v>42366</v>
      </c>
      <c r="I192" s="35">
        <v>100</v>
      </c>
    </row>
    <row r="193" spans="1:9" ht="38.25" hidden="1" x14ac:dyDescent="0.25">
      <c r="A193" s="29" t="s">
        <v>833</v>
      </c>
      <c r="B193" s="29" t="s">
        <v>834</v>
      </c>
      <c r="C193" s="29" t="s">
        <v>835</v>
      </c>
      <c r="D193" s="29" t="s">
        <v>320</v>
      </c>
      <c r="E193" s="29" t="s">
        <v>365</v>
      </c>
      <c r="F193" s="29" t="s">
        <v>10</v>
      </c>
      <c r="G193" s="31">
        <v>42309</v>
      </c>
      <c r="H193" s="31">
        <v>42428</v>
      </c>
      <c r="I193" s="32">
        <v>100</v>
      </c>
    </row>
    <row r="194" spans="1:9" ht="38.25" hidden="1" x14ac:dyDescent="0.25">
      <c r="A194" s="33" t="s">
        <v>836</v>
      </c>
      <c r="B194" s="33" t="s">
        <v>837</v>
      </c>
      <c r="C194" s="33" t="s">
        <v>838</v>
      </c>
      <c r="D194" s="33" t="s">
        <v>427</v>
      </c>
      <c r="E194" s="33" t="s">
        <v>365</v>
      </c>
      <c r="F194" s="33" t="s">
        <v>10</v>
      </c>
      <c r="G194" s="34">
        <v>42309</v>
      </c>
      <c r="H194" s="34">
        <v>42549</v>
      </c>
      <c r="I194" s="35">
        <v>100</v>
      </c>
    </row>
    <row r="195" spans="1:9" ht="38.25" hidden="1" x14ac:dyDescent="0.25">
      <c r="A195" s="29" t="s">
        <v>839</v>
      </c>
      <c r="B195" s="29" t="s">
        <v>840</v>
      </c>
      <c r="C195" s="29" t="s">
        <v>841</v>
      </c>
      <c r="D195" s="29" t="s">
        <v>427</v>
      </c>
      <c r="E195" s="29" t="s">
        <v>365</v>
      </c>
      <c r="F195" s="29" t="s">
        <v>10</v>
      </c>
      <c r="G195" s="31">
        <v>42309</v>
      </c>
      <c r="H195" s="31">
        <v>42549</v>
      </c>
      <c r="I195" s="32">
        <v>100</v>
      </c>
    </row>
    <row r="196" spans="1:9" ht="38.25" hidden="1" x14ac:dyDescent="0.25">
      <c r="A196" s="33" t="s">
        <v>842</v>
      </c>
      <c r="B196" s="33" t="s">
        <v>843</v>
      </c>
      <c r="C196" s="33" t="s">
        <v>844</v>
      </c>
      <c r="D196" s="33" t="s">
        <v>427</v>
      </c>
      <c r="E196" s="33" t="s">
        <v>365</v>
      </c>
      <c r="F196" s="33" t="s">
        <v>10</v>
      </c>
      <c r="G196" s="34">
        <v>42309</v>
      </c>
      <c r="H196" s="34">
        <v>42366</v>
      </c>
      <c r="I196" s="35">
        <v>100</v>
      </c>
    </row>
    <row r="197" spans="1:9" ht="38.25" hidden="1" x14ac:dyDescent="0.25">
      <c r="A197" s="29" t="s">
        <v>845</v>
      </c>
      <c r="B197" s="29" t="s">
        <v>846</v>
      </c>
      <c r="C197" s="29" t="s">
        <v>847</v>
      </c>
      <c r="D197" s="29" t="s">
        <v>320</v>
      </c>
      <c r="E197" s="29" t="s">
        <v>365</v>
      </c>
      <c r="F197" s="29" t="s">
        <v>10</v>
      </c>
      <c r="G197" s="31">
        <v>42309</v>
      </c>
      <c r="H197" s="31">
        <v>42366</v>
      </c>
      <c r="I197" s="32">
        <v>100</v>
      </c>
    </row>
    <row r="198" spans="1:9" ht="38.25" hidden="1" x14ac:dyDescent="0.25">
      <c r="A198" s="33" t="s">
        <v>848</v>
      </c>
      <c r="B198" s="33" t="s">
        <v>849</v>
      </c>
      <c r="C198" s="33" t="s">
        <v>850</v>
      </c>
      <c r="D198" s="33" t="s">
        <v>427</v>
      </c>
      <c r="E198" s="33" t="s">
        <v>365</v>
      </c>
      <c r="F198" s="33" t="s">
        <v>10</v>
      </c>
      <c r="G198" s="34">
        <v>42309</v>
      </c>
      <c r="H198" s="34">
        <v>42549</v>
      </c>
      <c r="I198" s="35">
        <v>100</v>
      </c>
    </row>
    <row r="199" spans="1:9" ht="38.25" hidden="1" x14ac:dyDescent="0.25">
      <c r="A199" s="29" t="s">
        <v>851</v>
      </c>
      <c r="B199" s="29" t="s">
        <v>852</v>
      </c>
      <c r="C199" s="29" t="s">
        <v>853</v>
      </c>
      <c r="D199" s="29" t="s">
        <v>320</v>
      </c>
      <c r="E199" s="29" t="s">
        <v>365</v>
      </c>
      <c r="F199" s="29" t="s">
        <v>10</v>
      </c>
      <c r="G199" s="31">
        <v>42309</v>
      </c>
      <c r="H199" s="31">
        <v>42549</v>
      </c>
      <c r="I199" s="32">
        <v>100</v>
      </c>
    </row>
    <row r="200" spans="1:9" ht="63.75" hidden="1" x14ac:dyDescent="0.25">
      <c r="A200" s="33" t="s">
        <v>854</v>
      </c>
      <c r="B200" s="33" t="s">
        <v>855</v>
      </c>
      <c r="C200" s="33" t="s">
        <v>856</v>
      </c>
      <c r="D200" s="33" t="s">
        <v>320</v>
      </c>
      <c r="E200" s="33" t="s">
        <v>365</v>
      </c>
      <c r="F200" s="33" t="s">
        <v>10</v>
      </c>
      <c r="G200" s="34">
        <v>42309</v>
      </c>
      <c r="H200" s="34">
        <v>42366</v>
      </c>
      <c r="I200" s="35">
        <v>100</v>
      </c>
    </row>
    <row r="201" spans="1:9" ht="38.25" hidden="1" x14ac:dyDescent="0.25">
      <c r="A201" s="29" t="s">
        <v>857</v>
      </c>
      <c r="B201" s="29" t="s">
        <v>858</v>
      </c>
      <c r="C201" s="29" t="s">
        <v>859</v>
      </c>
      <c r="D201" s="29" t="s">
        <v>427</v>
      </c>
      <c r="E201" s="29" t="s">
        <v>365</v>
      </c>
      <c r="F201" s="29" t="s">
        <v>10</v>
      </c>
      <c r="G201" s="31">
        <v>42309</v>
      </c>
      <c r="H201" s="31">
        <v>42428</v>
      </c>
      <c r="I201" s="32">
        <v>100</v>
      </c>
    </row>
    <row r="202" spans="1:9" ht="63.75" hidden="1" x14ac:dyDescent="0.25">
      <c r="A202" s="33" t="s">
        <v>860</v>
      </c>
      <c r="B202" s="33" t="s">
        <v>861</v>
      </c>
      <c r="C202" s="33" t="s">
        <v>862</v>
      </c>
      <c r="D202" s="33" t="s">
        <v>427</v>
      </c>
      <c r="E202" s="33" t="s">
        <v>365</v>
      </c>
      <c r="F202" s="33" t="s">
        <v>10</v>
      </c>
      <c r="G202" s="34">
        <v>42309</v>
      </c>
      <c r="H202" s="34">
        <v>42549</v>
      </c>
      <c r="I202" s="35">
        <v>100</v>
      </c>
    </row>
    <row r="203" spans="1:9" ht="51" hidden="1" x14ac:dyDescent="0.25">
      <c r="A203" s="29" t="s">
        <v>863</v>
      </c>
      <c r="B203" s="29" t="s">
        <v>864</v>
      </c>
      <c r="C203" s="29" t="s">
        <v>865</v>
      </c>
      <c r="D203" s="29" t="s">
        <v>31</v>
      </c>
      <c r="E203" s="29" t="s">
        <v>365</v>
      </c>
      <c r="F203" s="29" t="s">
        <v>33</v>
      </c>
      <c r="G203" s="31">
        <v>42543</v>
      </c>
      <c r="H203" s="31">
        <v>42885</v>
      </c>
      <c r="I203" s="32">
        <v>100</v>
      </c>
    </row>
    <row r="204" spans="1:9" ht="25.5" hidden="1" x14ac:dyDescent="0.25">
      <c r="A204" s="33" t="s">
        <v>866</v>
      </c>
      <c r="B204" s="33" t="s">
        <v>867</v>
      </c>
      <c r="C204" s="33" t="s">
        <v>865</v>
      </c>
      <c r="D204" s="33" t="s">
        <v>427</v>
      </c>
      <c r="E204" s="33" t="s">
        <v>365</v>
      </c>
      <c r="F204" s="33" t="s">
        <v>33</v>
      </c>
      <c r="G204" s="34">
        <v>42543</v>
      </c>
      <c r="H204" s="34">
        <v>42643</v>
      </c>
      <c r="I204" s="35"/>
    </row>
    <row r="205" spans="1:9" ht="25.5" hidden="1" x14ac:dyDescent="0.25">
      <c r="A205" s="29" t="s">
        <v>868</v>
      </c>
      <c r="B205" s="29" t="s">
        <v>869</v>
      </c>
      <c r="C205" s="29" t="s">
        <v>870</v>
      </c>
      <c r="D205" s="29" t="s">
        <v>320</v>
      </c>
      <c r="E205" s="29" t="s">
        <v>365</v>
      </c>
      <c r="F205" s="29" t="s">
        <v>33</v>
      </c>
      <c r="G205" s="31">
        <v>42543</v>
      </c>
      <c r="H205" s="31">
        <v>42673</v>
      </c>
      <c r="I205" s="32">
        <v>100</v>
      </c>
    </row>
    <row r="206" spans="1:9" ht="38.25" hidden="1" x14ac:dyDescent="0.25">
      <c r="A206" s="33" t="s">
        <v>871</v>
      </c>
      <c r="B206" s="33" t="s">
        <v>872</v>
      </c>
      <c r="C206" s="33" t="s">
        <v>870</v>
      </c>
      <c r="D206" s="33" t="s">
        <v>320</v>
      </c>
      <c r="E206" s="33" t="s">
        <v>365</v>
      </c>
      <c r="F206" s="33" t="s">
        <v>33</v>
      </c>
      <c r="G206" s="34">
        <v>42543</v>
      </c>
      <c r="H206" s="34">
        <v>42673</v>
      </c>
      <c r="I206" s="35">
        <v>100</v>
      </c>
    </row>
    <row r="207" spans="1:9" ht="38.25" hidden="1" x14ac:dyDescent="0.25">
      <c r="A207" s="29" t="s">
        <v>873</v>
      </c>
      <c r="B207" s="29" t="s">
        <v>874</v>
      </c>
      <c r="C207" s="29" t="s">
        <v>875</v>
      </c>
      <c r="D207" s="29" t="s">
        <v>31</v>
      </c>
      <c r="E207" s="29" t="s">
        <v>365</v>
      </c>
      <c r="F207" s="29" t="s">
        <v>33</v>
      </c>
      <c r="G207" s="31">
        <v>42543</v>
      </c>
      <c r="H207" s="31">
        <v>42885</v>
      </c>
      <c r="I207" s="32">
        <v>100</v>
      </c>
    </row>
    <row r="208" spans="1:9" ht="51" hidden="1" x14ac:dyDescent="0.25">
      <c r="A208" s="33" t="s">
        <v>876</v>
      </c>
      <c r="B208" s="33" t="s">
        <v>877</v>
      </c>
      <c r="C208" s="33" t="s">
        <v>878</v>
      </c>
      <c r="D208" s="33" t="s">
        <v>320</v>
      </c>
      <c r="E208" s="33" t="s">
        <v>365</v>
      </c>
      <c r="F208" s="33" t="s">
        <v>33</v>
      </c>
      <c r="G208" s="34">
        <v>42543</v>
      </c>
      <c r="H208" s="34">
        <v>42673</v>
      </c>
      <c r="I208" s="35">
        <v>100</v>
      </c>
    </row>
    <row r="209" spans="1:9" ht="63.75" hidden="1" x14ac:dyDescent="0.25">
      <c r="A209" s="29" t="s">
        <v>879</v>
      </c>
      <c r="B209" s="29" t="s">
        <v>880</v>
      </c>
      <c r="C209" s="29" t="s">
        <v>881</v>
      </c>
      <c r="D209" s="29" t="s">
        <v>320</v>
      </c>
      <c r="E209" s="29" t="s">
        <v>365</v>
      </c>
      <c r="F209" s="29" t="s">
        <v>33</v>
      </c>
      <c r="G209" s="31">
        <v>42543</v>
      </c>
      <c r="H209" s="31">
        <v>42673</v>
      </c>
      <c r="I209" s="32">
        <v>100</v>
      </c>
    </row>
    <row r="210" spans="1:9" ht="38.25" hidden="1" x14ac:dyDescent="0.25">
      <c r="A210" s="33" t="s">
        <v>882</v>
      </c>
      <c r="B210" s="33" t="s">
        <v>883</v>
      </c>
      <c r="C210" s="33" t="s">
        <v>881</v>
      </c>
      <c r="D210" s="33" t="s">
        <v>427</v>
      </c>
      <c r="E210" s="33" t="s">
        <v>365</v>
      </c>
      <c r="F210" s="33" t="s">
        <v>33</v>
      </c>
      <c r="G210" s="34">
        <v>42543</v>
      </c>
      <c r="H210" s="34">
        <v>42581</v>
      </c>
      <c r="I210" s="35">
        <v>0</v>
      </c>
    </row>
    <row r="211" spans="1:9" ht="25.5" hidden="1" x14ac:dyDescent="0.25">
      <c r="A211" s="29" t="s">
        <v>884</v>
      </c>
      <c r="B211" s="29" t="s">
        <v>885</v>
      </c>
      <c r="C211" s="29" t="s">
        <v>886</v>
      </c>
      <c r="D211" s="29" t="s">
        <v>320</v>
      </c>
      <c r="E211" s="29" t="s">
        <v>365</v>
      </c>
      <c r="F211" s="29" t="s">
        <v>33</v>
      </c>
      <c r="G211" s="31">
        <v>42543</v>
      </c>
      <c r="H211" s="31">
        <v>42673</v>
      </c>
      <c r="I211" s="32">
        <v>100</v>
      </c>
    </row>
    <row r="212" spans="1:9" ht="38.25" hidden="1" x14ac:dyDescent="0.25">
      <c r="A212" s="33" t="s">
        <v>887</v>
      </c>
      <c r="B212" s="33" t="s">
        <v>888</v>
      </c>
      <c r="C212" s="33" t="s">
        <v>886</v>
      </c>
      <c r="D212" s="33" t="s">
        <v>320</v>
      </c>
      <c r="E212" s="33" t="s">
        <v>365</v>
      </c>
      <c r="F212" s="33" t="s">
        <v>33</v>
      </c>
      <c r="G212" s="34">
        <v>42543</v>
      </c>
      <c r="H212" s="34">
        <v>42673</v>
      </c>
      <c r="I212" s="35">
        <v>100</v>
      </c>
    </row>
    <row r="213" spans="1:9" ht="51" hidden="1" x14ac:dyDescent="0.25">
      <c r="A213" s="29" t="s">
        <v>889</v>
      </c>
      <c r="B213" s="29" t="s">
        <v>890</v>
      </c>
      <c r="C213" s="29" t="s">
        <v>891</v>
      </c>
      <c r="D213" s="29" t="s">
        <v>427</v>
      </c>
      <c r="E213" s="29" t="s">
        <v>365</v>
      </c>
      <c r="F213" s="29" t="s">
        <v>33</v>
      </c>
      <c r="G213" s="31">
        <v>42543</v>
      </c>
      <c r="H213" s="31">
        <v>42673</v>
      </c>
      <c r="I213" s="32">
        <v>100</v>
      </c>
    </row>
    <row r="214" spans="1:9" ht="38.25" hidden="1" x14ac:dyDescent="0.25">
      <c r="A214" s="33" t="s">
        <v>892</v>
      </c>
      <c r="B214" s="33" t="s">
        <v>893</v>
      </c>
      <c r="C214" s="33" t="s">
        <v>894</v>
      </c>
      <c r="D214" s="33" t="s">
        <v>31</v>
      </c>
      <c r="E214" s="33" t="s">
        <v>365</v>
      </c>
      <c r="F214" s="33" t="s">
        <v>33</v>
      </c>
      <c r="G214" s="34">
        <v>42543</v>
      </c>
      <c r="H214" s="34">
        <v>42734</v>
      </c>
      <c r="I214" s="35">
        <v>100</v>
      </c>
    </row>
    <row r="215" spans="1:9" ht="63.75" hidden="1" x14ac:dyDescent="0.25">
      <c r="A215" s="29" t="s">
        <v>895</v>
      </c>
      <c r="B215" s="29" t="s">
        <v>896</v>
      </c>
      <c r="C215" s="29" t="s">
        <v>455</v>
      </c>
      <c r="D215" s="29" t="s">
        <v>320</v>
      </c>
      <c r="E215" s="29" t="s">
        <v>365</v>
      </c>
      <c r="F215" s="29" t="s">
        <v>9</v>
      </c>
      <c r="G215" s="31">
        <v>42530</v>
      </c>
      <c r="H215" s="31">
        <v>42643</v>
      </c>
      <c r="I215" s="32">
        <v>100</v>
      </c>
    </row>
    <row r="216" spans="1:9" ht="25.5" hidden="1" x14ac:dyDescent="0.25">
      <c r="A216" s="33" t="s">
        <v>897</v>
      </c>
      <c r="B216" s="33" t="s">
        <v>898</v>
      </c>
      <c r="C216" s="33" t="s">
        <v>899</v>
      </c>
      <c r="D216" s="33" t="s">
        <v>320</v>
      </c>
      <c r="E216" s="33" t="s">
        <v>365</v>
      </c>
      <c r="F216" s="33" t="s">
        <v>13</v>
      </c>
      <c r="G216" s="34">
        <v>42348</v>
      </c>
      <c r="H216" s="34">
        <v>42551</v>
      </c>
      <c r="I216" s="35">
        <v>100</v>
      </c>
    </row>
    <row r="217" spans="1:9" ht="38.25" hidden="1" x14ac:dyDescent="0.25">
      <c r="A217" s="29" t="s">
        <v>900</v>
      </c>
      <c r="B217" s="29" t="s">
        <v>901</v>
      </c>
      <c r="C217" s="29" t="s">
        <v>902</v>
      </c>
      <c r="D217" s="29" t="s">
        <v>320</v>
      </c>
      <c r="E217" s="29" t="s">
        <v>365</v>
      </c>
      <c r="F217" s="29" t="s">
        <v>22</v>
      </c>
      <c r="G217" s="31">
        <v>42461</v>
      </c>
      <c r="H217" s="31">
        <v>42551</v>
      </c>
      <c r="I217" s="32">
        <v>100</v>
      </c>
    </row>
    <row r="218" spans="1:9" ht="51" hidden="1" x14ac:dyDescent="0.25">
      <c r="A218" s="33" t="s">
        <v>903</v>
      </c>
      <c r="B218" s="33" t="s">
        <v>904</v>
      </c>
      <c r="C218" s="33" t="s">
        <v>905</v>
      </c>
      <c r="D218" s="33" t="s">
        <v>320</v>
      </c>
      <c r="E218" s="33" t="s">
        <v>365</v>
      </c>
      <c r="F218" s="33" t="s">
        <v>19</v>
      </c>
      <c r="G218" s="34">
        <v>42614</v>
      </c>
      <c r="H218" s="34">
        <v>42794</v>
      </c>
      <c r="I218" s="35">
        <v>100</v>
      </c>
    </row>
    <row r="219" spans="1:9" ht="63.75" hidden="1" x14ac:dyDescent="0.25">
      <c r="A219" s="29" t="s">
        <v>906</v>
      </c>
      <c r="B219" s="29" t="s">
        <v>907</v>
      </c>
      <c r="C219" s="29" t="s">
        <v>908</v>
      </c>
      <c r="D219" s="29" t="s">
        <v>320</v>
      </c>
      <c r="E219" s="29" t="s">
        <v>365</v>
      </c>
      <c r="F219" s="29" t="s">
        <v>19</v>
      </c>
      <c r="G219" s="31">
        <v>42614</v>
      </c>
      <c r="H219" s="31">
        <v>42794</v>
      </c>
      <c r="I219" s="32">
        <v>100</v>
      </c>
    </row>
    <row r="220" spans="1:9" ht="51" hidden="1" x14ac:dyDescent="0.25">
      <c r="A220" s="33" t="s">
        <v>909</v>
      </c>
      <c r="B220" s="33" t="s">
        <v>910</v>
      </c>
      <c r="C220" s="33" t="s">
        <v>911</v>
      </c>
      <c r="D220" s="33" t="s">
        <v>320</v>
      </c>
      <c r="E220" s="33" t="s">
        <v>365</v>
      </c>
      <c r="F220" s="33" t="s">
        <v>19</v>
      </c>
      <c r="G220" s="34">
        <v>42614</v>
      </c>
      <c r="H220" s="34">
        <v>42794</v>
      </c>
      <c r="I220" s="35">
        <v>100</v>
      </c>
    </row>
    <row r="221" spans="1:9" ht="38.25" hidden="1" x14ac:dyDescent="0.25">
      <c r="A221" s="29" t="s">
        <v>912</v>
      </c>
      <c r="B221" s="29" t="s">
        <v>913</v>
      </c>
      <c r="C221" s="29" t="s">
        <v>914</v>
      </c>
      <c r="D221" s="29" t="s">
        <v>320</v>
      </c>
      <c r="E221" s="29" t="s">
        <v>365</v>
      </c>
      <c r="F221" s="29" t="s">
        <v>37</v>
      </c>
      <c r="G221" s="31">
        <v>42606</v>
      </c>
      <c r="H221" s="31">
        <v>42621</v>
      </c>
      <c r="I221" s="32">
        <v>100</v>
      </c>
    </row>
    <row r="222" spans="1:9" ht="38.25" hidden="1" x14ac:dyDescent="0.25">
      <c r="A222" s="33" t="s">
        <v>915</v>
      </c>
      <c r="B222" s="33" t="s">
        <v>913</v>
      </c>
      <c r="C222" s="33" t="s">
        <v>914</v>
      </c>
      <c r="D222" s="33" t="s">
        <v>320</v>
      </c>
      <c r="E222" s="33" t="s">
        <v>365</v>
      </c>
      <c r="F222" s="33" t="s">
        <v>37</v>
      </c>
      <c r="G222" s="34">
        <v>42606</v>
      </c>
      <c r="H222" s="34">
        <v>42825</v>
      </c>
      <c r="I222" s="35">
        <v>100</v>
      </c>
    </row>
    <row r="223" spans="1:9" ht="38.25" hidden="1" x14ac:dyDescent="0.25">
      <c r="A223" s="29" t="s">
        <v>916</v>
      </c>
      <c r="B223" s="29" t="s">
        <v>913</v>
      </c>
      <c r="C223" s="29" t="s">
        <v>914</v>
      </c>
      <c r="D223" s="29" t="s">
        <v>320</v>
      </c>
      <c r="E223" s="29" t="s">
        <v>365</v>
      </c>
      <c r="F223" s="29" t="s">
        <v>37</v>
      </c>
      <c r="G223" s="31">
        <v>42606</v>
      </c>
      <c r="H223" s="31">
        <v>42674</v>
      </c>
      <c r="I223" s="32">
        <v>100</v>
      </c>
    </row>
    <row r="224" spans="1:9" ht="38.25" hidden="1" x14ac:dyDescent="0.25">
      <c r="A224" s="33" t="s">
        <v>917</v>
      </c>
      <c r="B224" s="33" t="s">
        <v>913</v>
      </c>
      <c r="C224" s="33" t="s">
        <v>914</v>
      </c>
      <c r="D224" s="33" t="s">
        <v>320</v>
      </c>
      <c r="E224" s="33" t="s">
        <v>365</v>
      </c>
      <c r="F224" s="33" t="s">
        <v>37</v>
      </c>
      <c r="G224" s="34">
        <v>42606</v>
      </c>
      <c r="H224" s="34">
        <v>42621</v>
      </c>
      <c r="I224" s="35">
        <v>100</v>
      </c>
    </row>
    <row r="225" spans="1:9" ht="38.25" hidden="1" x14ac:dyDescent="0.25">
      <c r="A225" s="29" t="s">
        <v>918</v>
      </c>
      <c r="B225" s="29" t="s">
        <v>919</v>
      </c>
      <c r="C225" s="29" t="s">
        <v>920</v>
      </c>
      <c r="D225" s="29" t="s">
        <v>320</v>
      </c>
      <c r="E225" s="29" t="s">
        <v>365</v>
      </c>
      <c r="F225" s="29" t="s">
        <v>17</v>
      </c>
      <c r="G225" s="31">
        <v>42614</v>
      </c>
      <c r="H225" s="31">
        <v>42735</v>
      </c>
      <c r="I225" s="32">
        <v>100</v>
      </c>
    </row>
    <row r="226" spans="1:9" ht="63.75" hidden="1" x14ac:dyDescent="0.25">
      <c r="A226" s="33" t="s">
        <v>921</v>
      </c>
      <c r="B226" s="33" t="s">
        <v>922</v>
      </c>
      <c r="C226" s="33" t="s">
        <v>923</v>
      </c>
      <c r="D226" s="33" t="s">
        <v>320</v>
      </c>
      <c r="E226" s="33" t="s">
        <v>365</v>
      </c>
      <c r="F226" s="33" t="s">
        <v>17</v>
      </c>
      <c r="G226" s="34">
        <v>42614</v>
      </c>
      <c r="H226" s="34">
        <v>42735</v>
      </c>
      <c r="I226" s="35">
        <v>100</v>
      </c>
    </row>
    <row r="227" spans="1:9" ht="63.75" hidden="1" x14ac:dyDescent="0.25">
      <c r="A227" s="29" t="s">
        <v>924</v>
      </c>
      <c r="B227" s="29" t="s">
        <v>925</v>
      </c>
      <c r="C227" s="29" t="s">
        <v>926</v>
      </c>
      <c r="D227" s="29" t="s">
        <v>320</v>
      </c>
      <c r="E227" s="29" t="s">
        <v>365</v>
      </c>
      <c r="F227" s="29" t="s">
        <v>38</v>
      </c>
      <c r="G227" s="31">
        <v>42614</v>
      </c>
      <c r="H227" s="31">
        <v>42735</v>
      </c>
      <c r="I227" s="32">
        <v>100</v>
      </c>
    </row>
    <row r="228" spans="1:9" ht="63.75" hidden="1" x14ac:dyDescent="0.25">
      <c r="A228" s="33" t="s">
        <v>927</v>
      </c>
      <c r="B228" s="33" t="s">
        <v>928</v>
      </c>
      <c r="C228" s="33" t="s">
        <v>929</v>
      </c>
      <c r="D228" s="33" t="s">
        <v>320</v>
      </c>
      <c r="E228" s="33" t="s">
        <v>365</v>
      </c>
      <c r="F228" s="33" t="s">
        <v>38</v>
      </c>
      <c r="G228" s="34">
        <v>42614</v>
      </c>
      <c r="H228" s="34">
        <v>42674</v>
      </c>
      <c r="I228" s="35">
        <v>100</v>
      </c>
    </row>
    <row r="229" spans="1:9" ht="63.75" hidden="1" x14ac:dyDescent="0.25">
      <c r="A229" s="29" t="s">
        <v>930</v>
      </c>
      <c r="B229" s="29" t="s">
        <v>931</v>
      </c>
      <c r="C229" s="29" t="s">
        <v>932</v>
      </c>
      <c r="D229" s="29" t="s">
        <v>320</v>
      </c>
      <c r="E229" s="29" t="s">
        <v>365</v>
      </c>
      <c r="F229" s="29" t="s">
        <v>19</v>
      </c>
      <c r="G229" s="31">
        <v>42614</v>
      </c>
      <c r="H229" s="31">
        <v>42735</v>
      </c>
      <c r="I229" s="32">
        <v>100</v>
      </c>
    </row>
    <row r="230" spans="1:9" ht="38.25" hidden="1" x14ac:dyDescent="0.25">
      <c r="A230" s="33" t="s">
        <v>933</v>
      </c>
      <c r="B230" s="33" t="s">
        <v>934</v>
      </c>
      <c r="C230" s="33" t="s">
        <v>935</v>
      </c>
      <c r="D230" s="33" t="s">
        <v>320</v>
      </c>
      <c r="E230" s="33" t="s">
        <v>365</v>
      </c>
      <c r="F230" s="33" t="s">
        <v>38</v>
      </c>
      <c r="G230" s="34">
        <v>42614</v>
      </c>
      <c r="H230" s="34">
        <v>42825</v>
      </c>
      <c r="I230" s="35">
        <v>100</v>
      </c>
    </row>
    <row r="231" spans="1:9" ht="25.5" hidden="1" x14ac:dyDescent="0.25">
      <c r="A231" s="29" t="s">
        <v>936</v>
      </c>
      <c r="B231" s="29" t="s">
        <v>937</v>
      </c>
      <c r="C231" s="29" t="s">
        <v>938</v>
      </c>
      <c r="D231" s="29" t="s">
        <v>320</v>
      </c>
      <c r="E231" s="29" t="s">
        <v>365</v>
      </c>
      <c r="F231" s="29" t="s">
        <v>19</v>
      </c>
      <c r="G231" s="31">
        <v>42614</v>
      </c>
      <c r="H231" s="31">
        <v>42735</v>
      </c>
      <c r="I231" s="32">
        <v>100</v>
      </c>
    </row>
    <row r="232" spans="1:9" ht="63.75" hidden="1" x14ac:dyDescent="0.25">
      <c r="A232" s="33" t="s">
        <v>939</v>
      </c>
      <c r="B232" s="33" t="s">
        <v>940</v>
      </c>
      <c r="C232" s="33" t="s">
        <v>941</v>
      </c>
      <c r="D232" s="33" t="s">
        <v>320</v>
      </c>
      <c r="E232" s="33" t="s">
        <v>365</v>
      </c>
      <c r="F232" s="33" t="s">
        <v>38</v>
      </c>
      <c r="G232" s="34">
        <v>42614</v>
      </c>
      <c r="H232" s="34">
        <v>42735</v>
      </c>
      <c r="I232" s="35">
        <v>100</v>
      </c>
    </row>
    <row r="233" spans="1:9" ht="25.5" hidden="1" x14ac:dyDescent="0.25">
      <c r="A233" s="29" t="s">
        <v>942</v>
      </c>
      <c r="B233" s="29" t="s">
        <v>943</v>
      </c>
      <c r="C233" s="29" t="s">
        <v>944</v>
      </c>
      <c r="D233" s="29" t="s">
        <v>320</v>
      </c>
      <c r="E233" s="29" t="s">
        <v>365</v>
      </c>
      <c r="F233" s="29" t="s">
        <v>19</v>
      </c>
      <c r="G233" s="31">
        <v>42614</v>
      </c>
      <c r="H233" s="31">
        <v>42735</v>
      </c>
      <c r="I233" s="32">
        <v>100</v>
      </c>
    </row>
    <row r="234" spans="1:9" ht="51" hidden="1" x14ac:dyDescent="0.25">
      <c r="A234" s="33" t="s">
        <v>945</v>
      </c>
      <c r="B234" s="33" t="s">
        <v>946</v>
      </c>
      <c r="C234" s="33" t="s">
        <v>947</v>
      </c>
      <c r="D234" s="33" t="s">
        <v>320</v>
      </c>
      <c r="E234" s="33" t="s">
        <v>365</v>
      </c>
      <c r="F234" s="33" t="s">
        <v>38</v>
      </c>
      <c r="G234" s="34">
        <v>42614</v>
      </c>
      <c r="H234" s="34">
        <v>42735</v>
      </c>
      <c r="I234" s="35">
        <v>100</v>
      </c>
    </row>
    <row r="235" spans="1:9" ht="51" hidden="1" x14ac:dyDescent="0.25">
      <c r="A235" s="29" t="s">
        <v>948</v>
      </c>
      <c r="B235" s="29" t="s">
        <v>949</v>
      </c>
      <c r="C235" s="29" t="s">
        <v>950</v>
      </c>
      <c r="D235" s="29" t="s">
        <v>320</v>
      </c>
      <c r="E235" s="29" t="s">
        <v>365</v>
      </c>
      <c r="F235" s="29" t="s">
        <v>19</v>
      </c>
      <c r="G235" s="31">
        <v>42614</v>
      </c>
      <c r="H235" s="31">
        <v>42735</v>
      </c>
      <c r="I235" s="32">
        <v>100</v>
      </c>
    </row>
    <row r="236" spans="1:9" ht="102" hidden="1" x14ac:dyDescent="0.25">
      <c r="A236" s="33" t="s">
        <v>951</v>
      </c>
      <c r="B236" s="33" t="s">
        <v>952</v>
      </c>
      <c r="C236" s="33" t="s">
        <v>953</v>
      </c>
      <c r="D236" s="33" t="s">
        <v>320</v>
      </c>
      <c r="E236" s="33" t="s">
        <v>365</v>
      </c>
      <c r="F236" s="33" t="s">
        <v>17</v>
      </c>
      <c r="G236" s="34">
        <v>42614</v>
      </c>
      <c r="H236" s="34">
        <v>42735</v>
      </c>
      <c r="I236" s="35">
        <v>100</v>
      </c>
    </row>
    <row r="237" spans="1:9" ht="51" hidden="1" x14ac:dyDescent="0.25">
      <c r="A237" s="29" t="s">
        <v>954</v>
      </c>
      <c r="B237" s="29" t="s">
        <v>955</v>
      </c>
      <c r="C237" s="29" t="s">
        <v>956</v>
      </c>
      <c r="D237" s="29" t="s">
        <v>320</v>
      </c>
      <c r="E237" s="29" t="s">
        <v>365</v>
      </c>
      <c r="F237" s="29" t="s">
        <v>17</v>
      </c>
      <c r="G237" s="31">
        <v>42614</v>
      </c>
      <c r="H237" s="31">
        <v>42735</v>
      </c>
      <c r="I237" s="32">
        <v>100</v>
      </c>
    </row>
    <row r="238" spans="1:9" ht="102" hidden="1" x14ac:dyDescent="0.25">
      <c r="A238" s="33" t="s">
        <v>957</v>
      </c>
      <c r="B238" s="33" t="s">
        <v>958</v>
      </c>
      <c r="C238" s="33" t="s">
        <v>959</v>
      </c>
      <c r="D238" s="33" t="s">
        <v>320</v>
      </c>
      <c r="E238" s="33" t="s">
        <v>365</v>
      </c>
      <c r="F238" s="33" t="s">
        <v>19</v>
      </c>
      <c r="G238" s="34">
        <v>42614</v>
      </c>
      <c r="H238" s="34">
        <v>42735</v>
      </c>
      <c r="I238" s="35">
        <v>100</v>
      </c>
    </row>
    <row r="239" spans="1:9" ht="51" hidden="1" x14ac:dyDescent="0.25">
      <c r="A239" s="29" t="s">
        <v>960</v>
      </c>
      <c r="B239" s="29" t="s">
        <v>961</v>
      </c>
      <c r="C239" s="29" t="s">
        <v>962</v>
      </c>
      <c r="D239" s="29" t="s">
        <v>320</v>
      </c>
      <c r="E239" s="29" t="s">
        <v>365</v>
      </c>
      <c r="F239" s="29" t="s">
        <v>17</v>
      </c>
      <c r="G239" s="31">
        <v>42614</v>
      </c>
      <c r="H239" s="31">
        <v>42735</v>
      </c>
      <c r="I239" s="32">
        <v>100</v>
      </c>
    </row>
    <row r="240" spans="1:9" ht="38.25" hidden="1" x14ac:dyDescent="0.25">
      <c r="A240" s="33" t="s">
        <v>963</v>
      </c>
      <c r="B240" s="33" t="s">
        <v>964</v>
      </c>
      <c r="C240" s="33" t="s">
        <v>965</v>
      </c>
      <c r="D240" s="33" t="s">
        <v>320</v>
      </c>
      <c r="E240" s="33" t="s">
        <v>365</v>
      </c>
      <c r="F240" s="33" t="s">
        <v>17</v>
      </c>
      <c r="G240" s="34">
        <v>42614</v>
      </c>
      <c r="H240" s="34">
        <v>42735</v>
      </c>
      <c r="I240" s="35">
        <v>100</v>
      </c>
    </row>
    <row r="241" spans="1:9" ht="51" hidden="1" x14ac:dyDescent="0.25">
      <c r="A241" s="29" t="s">
        <v>966</v>
      </c>
      <c r="B241" s="29" t="s">
        <v>955</v>
      </c>
      <c r="C241" s="29" t="s">
        <v>967</v>
      </c>
      <c r="D241" s="29" t="s">
        <v>320</v>
      </c>
      <c r="E241" s="29" t="s">
        <v>365</v>
      </c>
      <c r="F241" s="29" t="s">
        <v>17</v>
      </c>
      <c r="G241" s="31">
        <v>42614</v>
      </c>
      <c r="H241" s="31">
        <v>42735</v>
      </c>
      <c r="I241" s="32">
        <v>100</v>
      </c>
    </row>
    <row r="242" spans="1:9" ht="38.25" hidden="1" x14ac:dyDescent="0.25">
      <c r="A242" s="33" t="s">
        <v>968</v>
      </c>
      <c r="B242" s="33" t="s">
        <v>969</v>
      </c>
      <c r="C242" s="33" t="s">
        <v>970</v>
      </c>
      <c r="D242" s="33" t="s">
        <v>320</v>
      </c>
      <c r="E242" s="33" t="s">
        <v>365</v>
      </c>
      <c r="F242" s="33" t="s">
        <v>9</v>
      </c>
      <c r="G242" s="34">
        <v>42614</v>
      </c>
      <c r="H242" s="34">
        <v>42948</v>
      </c>
      <c r="I242" s="35">
        <v>100</v>
      </c>
    </row>
    <row r="243" spans="1:9" ht="102" hidden="1" x14ac:dyDescent="0.25">
      <c r="A243" s="29" t="s">
        <v>971</v>
      </c>
      <c r="B243" s="29" t="s">
        <v>972</v>
      </c>
      <c r="C243" s="29" t="s">
        <v>973</v>
      </c>
      <c r="D243" s="29" t="s">
        <v>320</v>
      </c>
      <c r="E243" s="29" t="s">
        <v>365</v>
      </c>
      <c r="F243" s="29" t="s">
        <v>9</v>
      </c>
      <c r="G243" s="31">
        <v>42501</v>
      </c>
      <c r="H243" s="31">
        <v>42502</v>
      </c>
      <c r="I243" s="32">
        <v>100</v>
      </c>
    </row>
    <row r="244" spans="1:9" ht="102" hidden="1" x14ac:dyDescent="0.25">
      <c r="A244" s="33" t="s">
        <v>974</v>
      </c>
      <c r="B244" s="33" t="s">
        <v>972</v>
      </c>
      <c r="C244" s="33" t="s">
        <v>975</v>
      </c>
      <c r="D244" s="33" t="s">
        <v>320</v>
      </c>
      <c r="E244" s="33" t="s">
        <v>365</v>
      </c>
      <c r="F244" s="33" t="s">
        <v>9</v>
      </c>
      <c r="G244" s="34">
        <v>42501</v>
      </c>
      <c r="H244" s="34">
        <v>42625</v>
      </c>
      <c r="I244" s="35">
        <v>100</v>
      </c>
    </row>
    <row r="245" spans="1:9" ht="38.25" hidden="1" x14ac:dyDescent="0.25">
      <c r="A245" s="29" t="s">
        <v>976</v>
      </c>
      <c r="B245" s="29" t="s">
        <v>977</v>
      </c>
      <c r="C245" s="29" t="s">
        <v>978</v>
      </c>
      <c r="D245" s="29" t="s">
        <v>320</v>
      </c>
      <c r="E245" s="29" t="s">
        <v>365</v>
      </c>
      <c r="F245" s="29" t="s">
        <v>9</v>
      </c>
      <c r="G245" s="31">
        <v>42597</v>
      </c>
      <c r="H245" s="31">
        <v>42735</v>
      </c>
      <c r="I245" s="32">
        <v>100</v>
      </c>
    </row>
    <row r="246" spans="1:9" ht="38.25" hidden="1" x14ac:dyDescent="0.25">
      <c r="A246" s="33" t="s">
        <v>979</v>
      </c>
      <c r="B246" s="33" t="s">
        <v>980</v>
      </c>
      <c r="C246" s="33" t="s">
        <v>981</v>
      </c>
      <c r="D246" s="33" t="s">
        <v>320</v>
      </c>
      <c r="E246" s="33" t="s">
        <v>365</v>
      </c>
      <c r="F246" s="33" t="s">
        <v>9</v>
      </c>
      <c r="G246" s="34">
        <v>42597</v>
      </c>
      <c r="H246" s="34">
        <v>42735</v>
      </c>
      <c r="I246" s="35">
        <v>100</v>
      </c>
    </row>
    <row r="247" spans="1:9" ht="89.25" hidden="1" x14ac:dyDescent="0.25">
      <c r="A247" s="29" t="s">
        <v>982</v>
      </c>
      <c r="B247" s="29" t="s">
        <v>983</v>
      </c>
      <c r="C247" s="29" t="s">
        <v>984</v>
      </c>
      <c r="D247" s="29" t="s">
        <v>320</v>
      </c>
      <c r="E247" s="29" t="s">
        <v>365</v>
      </c>
      <c r="F247" s="29" t="s">
        <v>9</v>
      </c>
      <c r="G247" s="31">
        <v>42614</v>
      </c>
      <c r="H247" s="31">
        <v>42735</v>
      </c>
      <c r="I247" s="32">
        <v>100</v>
      </c>
    </row>
    <row r="248" spans="1:9" ht="38.25" hidden="1" x14ac:dyDescent="0.25">
      <c r="A248" s="33" t="s">
        <v>985</v>
      </c>
      <c r="B248" s="33" t="s">
        <v>969</v>
      </c>
      <c r="C248" s="33" t="s">
        <v>986</v>
      </c>
      <c r="D248" s="33" t="s">
        <v>320</v>
      </c>
      <c r="E248" s="33" t="s">
        <v>365</v>
      </c>
      <c r="F248" s="33" t="s">
        <v>9</v>
      </c>
      <c r="G248" s="34">
        <v>42614</v>
      </c>
      <c r="H248" s="34">
        <v>42948</v>
      </c>
      <c r="I248" s="35">
        <v>100</v>
      </c>
    </row>
    <row r="249" spans="1:9" ht="38.25" hidden="1" x14ac:dyDescent="0.25">
      <c r="A249" s="29" t="s">
        <v>987</v>
      </c>
      <c r="B249" s="29" t="s">
        <v>969</v>
      </c>
      <c r="C249" s="29" t="s">
        <v>988</v>
      </c>
      <c r="D249" s="29" t="s">
        <v>320</v>
      </c>
      <c r="E249" s="29" t="s">
        <v>365</v>
      </c>
      <c r="F249" s="29" t="s">
        <v>9</v>
      </c>
      <c r="G249" s="31">
        <v>42614</v>
      </c>
      <c r="H249" s="31">
        <v>42948</v>
      </c>
      <c r="I249" s="32">
        <v>100</v>
      </c>
    </row>
    <row r="250" spans="1:9" ht="38.25" hidden="1" x14ac:dyDescent="0.25">
      <c r="A250" s="33" t="s">
        <v>989</v>
      </c>
      <c r="B250" s="33" t="s">
        <v>990</v>
      </c>
      <c r="C250" s="33" t="s">
        <v>991</v>
      </c>
      <c r="D250" s="33" t="s">
        <v>320</v>
      </c>
      <c r="E250" s="33" t="s">
        <v>365</v>
      </c>
      <c r="F250" s="33" t="s">
        <v>9</v>
      </c>
      <c r="G250" s="34">
        <v>42614</v>
      </c>
      <c r="H250" s="34">
        <v>42948</v>
      </c>
      <c r="I250" s="35">
        <v>100</v>
      </c>
    </row>
    <row r="251" spans="1:9" ht="38.25" hidden="1" x14ac:dyDescent="0.25">
      <c r="A251" s="29" t="s">
        <v>992</v>
      </c>
      <c r="B251" s="29" t="s">
        <v>993</v>
      </c>
      <c r="C251" s="29" t="s">
        <v>984</v>
      </c>
      <c r="D251" s="29" t="s">
        <v>320</v>
      </c>
      <c r="E251" s="29" t="s">
        <v>365</v>
      </c>
      <c r="F251" s="29" t="s">
        <v>9</v>
      </c>
      <c r="G251" s="31">
        <v>42771</v>
      </c>
      <c r="H251" s="31">
        <v>42830</v>
      </c>
      <c r="I251" s="32">
        <v>100</v>
      </c>
    </row>
    <row r="252" spans="1:9" ht="51" hidden="1" x14ac:dyDescent="0.25">
      <c r="A252" s="33" t="s">
        <v>994</v>
      </c>
      <c r="B252" s="33" t="s">
        <v>995</v>
      </c>
      <c r="C252" s="33" t="s">
        <v>996</v>
      </c>
      <c r="D252" s="33" t="s">
        <v>320</v>
      </c>
      <c r="E252" s="33" t="s">
        <v>365</v>
      </c>
      <c r="F252" s="33" t="s">
        <v>9</v>
      </c>
      <c r="G252" s="34">
        <v>42614</v>
      </c>
      <c r="H252" s="34">
        <v>42735</v>
      </c>
      <c r="I252" s="35">
        <v>100</v>
      </c>
    </row>
    <row r="253" spans="1:9" ht="51" hidden="1" x14ac:dyDescent="0.25">
      <c r="A253" s="29" t="s">
        <v>997</v>
      </c>
      <c r="B253" s="29" t="s">
        <v>998</v>
      </c>
      <c r="C253" s="29" t="s">
        <v>999</v>
      </c>
      <c r="D253" s="29" t="s">
        <v>320</v>
      </c>
      <c r="E253" s="29" t="s">
        <v>365</v>
      </c>
      <c r="F253" s="29" t="s">
        <v>9</v>
      </c>
      <c r="G253" s="31">
        <v>42614</v>
      </c>
      <c r="H253" s="31">
        <v>42735</v>
      </c>
      <c r="I253" s="32">
        <v>100</v>
      </c>
    </row>
    <row r="254" spans="1:9" ht="38.25" hidden="1" x14ac:dyDescent="0.25">
      <c r="A254" s="33" t="s">
        <v>1000</v>
      </c>
      <c r="B254" s="33" t="s">
        <v>1001</v>
      </c>
      <c r="C254" s="33" t="s">
        <v>1002</v>
      </c>
      <c r="D254" s="33" t="s">
        <v>320</v>
      </c>
      <c r="E254" s="33" t="s">
        <v>365</v>
      </c>
      <c r="F254" s="33" t="s">
        <v>9</v>
      </c>
      <c r="G254" s="34">
        <v>42614</v>
      </c>
      <c r="H254" s="34">
        <v>42802</v>
      </c>
      <c r="I254" s="35">
        <v>100</v>
      </c>
    </row>
    <row r="255" spans="1:9" ht="38.25" hidden="1" x14ac:dyDescent="0.25">
      <c r="A255" s="29" t="s">
        <v>1003</v>
      </c>
      <c r="B255" s="29" t="s">
        <v>1004</v>
      </c>
      <c r="C255" s="29" t="s">
        <v>1005</v>
      </c>
      <c r="D255" s="29" t="s">
        <v>320</v>
      </c>
      <c r="E255" s="29" t="s">
        <v>365</v>
      </c>
      <c r="F255" s="29" t="s">
        <v>39</v>
      </c>
      <c r="G255" s="31">
        <v>42612</v>
      </c>
      <c r="H255" s="31">
        <v>42735</v>
      </c>
      <c r="I255" s="32">
        <v>100</v>
      </c>
    </row>
    <row r="256" spans="1:9" ht="38.25" hidden="1" x14ac:dyDescent="0.25">
      <c r="A256" s="33" t="s">
        <v>1006</v>
      </c>
      <c r="B256" s="33" t="s">
        <v>1007</v>
      </c>
      <c r="C256" s="33" t="s">
        <v>1008</v>
      </c>
      <c r="D256" s="33" t="s">
        <v>320</v>
      </c>
      <c r="E256" s="33" t="s">
        <v>365</v>
      </c>
      <c r="F256" s="33" t="s">
        <v>10</v>
      </c>
      <c r="G256" s="34">
        <v>42551</v>
      </c>
      <c r="H256" s="34">
        <v>42671</v>
      </c>
      <c r="I256" s="35">
        <v>100</v>
      </c>
    </row>
    <row r="257" spans="1:9" ht="51" hidden="1" x14ac:dyDescent="0.25">
      <c r="A257" s="29" t="s">
        <v>1009</v>
      </c>
      <c r="B257" s="29" t="s">
        <v>1010</v>
      </c>
      <c r="C257" s="29" t="s">
        <v>1008</v>
      </c>
      <c r="D257" s="29" t="s">
        <v>320</v>
      </c>
      <c r="E257" s="29" t="s">
        <v>365</v>
      </c>
      <c r="F257" s="29" t="s">
        <v>10</v>
      </c>
      <c r="G257" s="31">
        <v>42551</v>
      </c>
      <c r="H257" s="31">
        <v>42671</v>
      </c>
      <c r="I257" s="32">
        <v>100</v>
      </c>
    </row>
    <row r="258" spans="1:9" ht="63.75" hidden="1" x14ac:dyDescent="0.25">
      <c r="A258" s="33" t="s">
        <v>1011</v>
      </c>
      <c r="B258" s="33" t="s">
        <v>1012</v>
      </c>
      <c r="C258" s="33" t="s">
        <v>1013</v>
      </c>
      <c r="D258" s="33" t="s">
        <v>320</v>
      </c>
      <c r="E258" s="33" t="s">
        <v>365</v>
      </c>
      <c r="F258" s="33" t="s">
        <v>10</v>
      </c>
      <c r="G258" s="34">
        <v>42551</v>
      </c>
      <c r="H258" s="34">
        <v>42671</v>
      </c>
      <c r="I258" s="35">
        <v>100</v>
      </c>
    </row>
    <row r="259" spans="1:9" ht="38.25" hidden="1" x14ac:dyDescent="0.25">
      <c r="A259" s="29" t="s">
        <v>1014</v>
      </c>
      <c r="B259" s="29" t="s">
        <v>1015</v>
      </c>
      <c r="C259" s="29" t="s">
        <v>1013</v>
      </c>
      <c r="D259" s="29" t="s">
        <v>320</v>
      </c>
      <c r="E259" s="29" t="s">
        <v>365</v>
      </c>
      <c r="F259" s="29" t="s">
        <v>10</v>
      </c>
      <c r="G259" s="31">
        <v>42551</v>
      </c>
      <c r="H259" s="31">
        <v>42671</v>
      </c>
      <c r="I259" s="32">
        <v>100</v>
      </c>
    </row>
    <row r="260" spans="1:9" ht="51" hidden="1" x14ac:dyDescent="0.25">
      <c r="A260" s="33" t="s">
        <v>1016</v>
      </c>
      <c r="B260" s="33" t="s">
        <v>1017</v>
      </c>
      <c r="C260" s="33" t="s">
        <v>1013</v>
      </c>
      <c r="D260" s="33" t="s">
        <v>320</v>
      </c>
      <c r="E260" s="33" t="s">
        <v>365</v>
      </c>
      <c r="F260" s="33" t="s">
        <v>10</v>
      </c>
      <c r="G260" s="34">
        <v>42531</v>
      </c>
      <c r="H260" s="34">
        <v>42651</v>
      </c>
      <c r="I260" s="35">
        <v>100</v>
      </c>
    </row>
    <row r="261" spans="1:9" ht="38.25" hidden="1" x14ac:dyDescent="0.25">
      <c r="A261" s="29" t="s">
        <v>1018</v>
      </c>
      <c r="B261" s="29" t="s">
        <v>1019</v>
      </c>
      <c r="C261" s="29" t="s">
        <v>1013</v>
      </c>
      <c r="D261" s="29" t="s">
        <v>320</v>
      </c>
      <c r="E261" s="29" t="s">
        <v>365</v>
      </c>
      <c r="F261" s="29" t="s">
        <v>10</v>
      </c>
      <c r="G261" s="31">
        <v>42531</v>
      </c>
      <c r="H261" s="31">
        <v>42651</v>
      </c>
      <c r="I261" s="32">
        <v>100</v>
      </c>
    </row>
    <row r="262" spans="1:9" ht="38.25" hidden="1" x14ac:dyDescent="0.25">
      <c r="A262" s="33" t="s">
        <v>1020</v>
      </c>
      <c r="B262" s="33" t="s">
        <v>1019</v>
      </c>
      <c r="C262" s="33" t="s">
        <v>1021</v>
      </c>
      <c r="D262" s="33" t="s">
        <v>320</v>
      </c>
      <c r="E262" s="33" t="s">
        <v>365</v>
      </c>
      <c r="F262" s="33" t="s">
        <v>10</v>
      </c>
      <c r="G262" s="34">
        <v>42531</v>
      </c>
      <c r="H262" s="34">
        <v>42651</v>
      </c>
      <c r="I262" s="35">
        <v>100</v>
      </c>
    </row>
    <row r="263" spans="1:9" ht="51" hidden="1" x14ac:dyDescent="0.25">
      <c r="A263" s="29" t="s">
        <v>1022</v>
      </c>
      <c r="B263" s="29" t="s">
        <v>1017</v>
      </c>
      <c r="C263" s="29" t="s">
        <v>1023</v>
      </c>
      <c r="D263" s="29" t="s">
        <v>320</v>
      </c>
      <c r="E263" s="29" t="s">
        <v>365</v>
      </c>
      <c r="F263" s="29" t="s">
        <v>10</v>
      </c>
      <c r="G263" s="31">
        <v>42531</v>
      </c>
      <c r="H263" s="31">
        <v>42651</v>
      </c>
      <c r="I263" s="32">
        <v>100</v>
      </c>
    </row>
    <row r="264" spans="1:9" ht="38.25" hidden="1" x14ac:dyDescent="0.25">
      <c r="A264" s="33" t="s">
        <v>1024</v>
      </c>
      <c r="B264" s="33" t="s">
        <v>1019</v>
      </c>
      <c r="C264" s="33" t="s">
        <v>1023</v>
      </c>
      <c r="D264" s="33" t="s">
        <v>320</v>
      </c>
      <c r="E264" s="33" t="s">
        <v>365</v>
      </c>
      <c r="F264" s="33" t="s">
        <v>10</v>
      </c>
      <c r="G264" s="34">
        <v>42531</v>
      </c>
      <c r="H264" s="34">
        <v>42651</v>
      </c>
      <c r="I264" s="35">
        <v>100</v>
      </c>
    </row>
    <row r="265" spans="1:9" ht="38.25" hidden="1" x14ac:dyDescent="0.25">
      <c r="A265" s="29" t="s">
        <v>1025</v>
      </c>
      <c r="B265" s="29" t="s">
        <v>1026</v>
      </c>
      <c r="C265" s="29" t="s">
        <v>1027</v>
      </c>
      <c r="D265" s="29" t="s">
        <v>320</v>
      </c>
      <c r="E265" s="29" t="s">
        <v>365</v>
      </c>
      <c r="F265" s="29" t="s">
        <v>10</v>
      </c>
      <c r="G265" s="31">
        <v>42551</v>
      </c>
      <c r="H265" s="31">
        <v>42671</v>
      </c>
      <c r="I265" s="32">
        <v>100</v>
      </c>
    </row>
    <row r="266" spans="1:9" ht="38.25" hidden="1" x14ac:dyDescent="0.25">
      <c r="A266" s="33" t="s">
        <v>1028</v>
      </c>
      <c r="B266" s="33" t="s">
        <v>1029</v>
      </c>
      <c r="C266" s="33" t="s">
        <v>1027</v>
      </c>
      <c r="D266" s="33" t="s">
        <v>320</v>
      </c>
      <c r="E266" s="33" t="s">
        <v>365</v>
      </c>
      <c r="F266" s="33" t="s">
        <v>10</v>
      </c>
      <c r="G266" s="34">
        <v>42551</v>
      </c>
      <c r="H266" s="34">
        <v>42671</v>
      </c>
      <c r="I266" s="35">
        <v>100</v>
      </c>
    </row>
    <row r="267" spans="1:9" ht="51" hidden="1" x14ac:dyDescent="0.25">
      <c r="A267" s="29" t="s">
        <v>1030</v>
      </c>
      <c r="B267" s="29" t="s">
        <v>1017</v>
      </c>
      <c r="C267" s="29" t="s">
        <v>1031</v>
      </c>
      <c r="D267" s="29" t="s">
        <v>320</v>
      </c>
      <c r="E267" s="29" t="s">
        <v>365</v>
      </c>
      <c r="F267" s="29" t="s">
        <v>10</v>
      </c>
      <c r="G267" s="31">
        <v>42531</v>
      </c>
      <c r="H267" s="31">
        <v>42651</v>
      </c>
      <c r="I267" s="32">
        <v>100</v>
      </c>
    </row>
    <row r="268" spans="1:9" ht="38.25" hidden="1" x14ac:dyDescent="0.25">
      <c r="A268" s="33" t="s">
        <v>1032</v>
      </c>
      <c r="B268" s="33" t="s">
        <v>1019</v>
      </c>
      <c r="C268" s="33" t="s">
        <v>1031</v>
      </c>
      <c r="D268" s="33" t="s">
        <v>320</v>
      </c>
      <c r="E268" s="33" t="s">
        <v>365</v>
      </c>
      <c r="F268" s="33" t="s">
        <v>10</v>
      </c>
      <c r="G268" s="34">
        <v>42531</v>
      </c>
      <c r="H268" s="34">
        <v>42651</v>
      </c>
      <c r="I268" s="35">
        <v>100</v>
      </c>
    </row>
    <row r="269" spans="1:9" ht="63.75" hidden="1" x14ac:dyDescent="0.25">
      <c r="A269" s="29" t="s">
        <v>1033</v>
      </c>
      <c r="B269" s="29" t="s">
        <v>1034</v>
      </c>
      <c r="C269" s="29" t="s">
        <v>1035</v>
      </c>
      <c r="D269" s="29" t="s">
        <v>320</v>
      </c>
      <c r="E269" s="29" t="s">
        <v>365</v>
      </c>
      <c r="F269" s="29" t="s">
        <v>38</v>
      </c>
      <c r="G269" s="31">
        <v>42625</v>
      </c>
      <c r="H269" s="31">
        <v>42735</v>
      </c>
      <c r="I269" s="32">
        <v>100</v>
      </c>
    </row>
    <row r="270" spans="1:9" ht="63.75" hidden="1" x14ac:dyDescent="0.25">
      <c r="A270" s="33" t="s">
        <v>1036</v>
      </c>
      <c r="B270" s="33" t="s">
        <v>1037</v>
      </c>
      <c r="C270" s="33" t="s">
        <v>1038</v>
      </c>
      <c r="D270" s="33" t="s">
        <v>320</v>
      </c>
      <c r="E270" s="33" t="s">
        <v>365</v>
      </c>
      <c r="F270" s="33" t="s">
        <v>38</v>
      </c>
      <c r="G270" s="34">
        <v>42625</v>
      </c>
      <c r="H270" s="34">
        <v>42735</v>
      </c>
      <c r="I270" s="35">
        <v>100</v>
      </c>
    </row>
    <row r="271" spans="1:9" ht="63.75" hidden="1" x14ac:dyDescent="0.25">
      <c r="A271" s="29" t="s">
        <v>1039</v>
      </c>
      <c r="B271" s="29" t="s">
        <v>1040</v>
      </c>
      <c r="C271" s="29" t="s">
        <v>1041</v>
      </c>
      <c r="D271" s="29" t="s">
        <v>320</v>
      </c>
      <c r="E271" s="29" t="s">
        <v>365</v>
      </c>
      <c r="F271" s="29" t="s">
        <v>13</v>
      </c>
      <c r="G271" s="31">
        <v>42607</v>
      </c>
      <c r="H271" s="31">
        <v>42643</v>
      </c>
      <c r="I271" s="32">
        <v>100</v>
      </c>
    </row>
    <row r="272" spans="1:9" ht="63.75" hidden="1" x14ac:dyDescent="0.25">
      <c r="A272" s="33" t="s">
        <v>1042</v>
      </c>
      <c r="B272" s="33" t="s">
        <v>1040</v>
      </c>
      <c r="C272" s="33" t="s">
        <v>1043</v>
      </c>
      <c r="D272" s="33" t="s">
        <v>320</v>
      </c>
      <c r="E272" s="33" t="s">
        <v>365</v>
      </c>
      <c r="F272" s="33" t="s">
        <v>13</v>
      </c>
      <c r="G272" s="34">
        <v>42607</v>
      </c>
      <c r="H272" s="34">
        <v>42643</v>
      </c>
      <c r="I272" s="35">
        <v>100</v>
      </c>
    </row>
    <row r="273" spans="1:9" ht="51" hidden="1" x14ac:dyDescent="0.25">
      <c r="A273" s="29" t="s">
        <v>1044</v>
      </c>
      <c r="B273" s="29" t="s">
        <v>1045</v>
      </c>
      <c r="C273" s="29" t="s">
        <v>1046</v>
      </c>
      <c r="D273" s="29" t="s">
        <v>320</v>
      </c>
      <c r="E273" s="29" t="s">
        <v>365</v>
      </c>
      <c r="F273" s="29" t="s">
        <v>13</v>
      </c>
      <c r="G273" s="31">
        <v>42607</v>
      </c>
      <c r="H273" s="31">
        <v>42643</v>
      </c>
      <c r="I273" s="32">
        <v>100</v>
      </c>
    </row>
    <row r="274" spans="1:9" ht="51" hidden="1" x14ac:dyDescent="0.25">
      <c r="A274" s="33" t="s">
        <v>1047</v>
      </c>
      <c r="B274" s="33" t="s">
        <v>1048</v>
      </c>
      <c r="C274" s="33" t="s">
        <v>1049</v>
      </c>
      <c r="D274" s="33" t="s">
        <v>320</v>
      </c>
      <c r="E274" s="33" t="s">
        <v>365</v>
      </c>
      <c r="F274" s="33" t="s">
        <v>10</v>
      </c>
      <c r="G274" s="34">
        <v>42551</v>
      </c>
      <c r="H274" s="34">
        <v>42671</v>
      </c>
      <c r="I274" s="35">
        <v>100</v>
      </c>
    </row>
    <row r="275" spans="1:9" ht="51" hidden="1" x14ac:dyDescent="0.25">
      <c r="A275" s="29" t="s">
        <v>1050</v>
      </c>
      <c r="B275" s="29" t="s">
        <v>1051</v>
      </c>
      <c r="C275" s="29" t="s">
        <v>1052</v>
      </c>
      <c r="D275" s="29" t="s">
        <v>320</v>
      </c>
      <c r="E275" s="29" t="s">
        <v>365</v>
      </c>
      <c r="F275" s="29" t="s">
        <v>10</v>
      </c>
      <c r="G275" s="31">
        <v>42551</v>
      </c>
      <c r="H275" s="31">
        <v>42671</v>
      </c>
      <c r="I275" s="32">
        <v>100</v>
      </c>
    </row>
    <row r="276" spans="1:9" ht="51" hidden="1" x14ac:dyDescent="0.25">
      <c r="A276" s="33" t="s">
        <v>1053</v>
      </c>
      <c r="B276" s="33" t="s">
        <v>1017</v>
      </c>
      <c r="C276" s="33" t="s">
        <v>1054</v>
      </c>
      <c r="D276" s="33" t="s">
        <v>320</v>
      </c>
      <c r="E276" s="33" t="s">
        <v>365</v>
      </c>
      <c r="F276" s="33" t="s">
        <v>10</v>
      </c>
      <c r="G276" s="34">
        <v>42531</v>
      </c>
      <c r="H276" s="34">
        <v>42651</v>
      </c>
      <c r="I276" s="35">
        <v>100</v>
      </c>
    </row>
    <row r="277" spans="1:9" ht="38.25" hidden="1" x14ac:dyDescent="0.25">
      <c r="A277" s="29" t="s">
        <v>1055</v>
      </c>
      <c r="B277" s="29" t="s">
        <v>1019</v>
      </c>
      <c r="C277" s="29" t="s">
        <v>1054</v>
      </c>
      <c r="D277" s="29" t="s">
        <v>320</v>
      </c>
      <c r="E277" s="29" t="s">
        <v>365</v>
      </c>
      <c r="F277" s="29" t="s">
        <v>10</v>
      </c>
      <c r="G277" s="31">
        <v>42531</v>
      </c>
      <c r="H277" s="31">
        <v>42651</v>
      </c>
      <c r="I277" s="32">
        <v>100</v>
      </c>
    </row>
    <row r="278" spans="1:9" ht="51" hidden="1" x14ac:dyDescent="0.25">
      <c r="A278" s="33" t="s">
        <v>1056</v>
      </c>
      <c r="B278" s="33" t="s">
        <v>1057</v>
      </c>
      <c r="C278" s="33" t="s">
        <v>1054</v>
      </c>
      <c r="D278" s="33" t="s">
        <v>320</v>
      </c>
      <c r="E278" s="33" t="s">
        <v>365</v>
      </c>
      <c r="F278" s="33" t="s">
        <v>10</v>
      </c>
      <c r="G278" s="34">
        <v>42551</v>
      </c>
      <c r="H278" s="34">
        <v>42671</v>
      </c>
      <c r="I278" s="35">
        <v>100</v>
      </c>
    </row>
    <row r="279" spans="1:9" ht="51" hidden="1" x14ac:dyDescent="0.25">
      <c r="A279" s="29" t="s">
        <v>1058</v>
      </c>
      <c r="B279" s="29" t="s">
        <v>1017</v>
      </c>
      <c r="C279" s="29" t="s">
        <v>1059</v>
      </c>
      <c r="D279" s="29" t="s">
        <v>320</v>
      </c>
      <c r="E279" s="29" t="s">
        <v>365</v>
      </c>
      <c r="F279" s="29" t="s">
        <v>10</v>
      </c>
      <c r="G279" s="31">
        <v>42531</v>
      </c>
      <c r="H279" s="31">
        <v>42651</v>
      </c>
      <c r="I279" s="32">
        <v>100</v>
      </c>
    </row>
    <row r="280" spans="1:9" ht="38.25" hidden="1" x14ac:dyDescent="0.25">
      <c r="A280" s="33" t="s">
        <v>1060</v>
      </c>
      <c r="B280" s="33" t="s">
        <v>1019</v>
      </c>
      <c r="C280" s="33" t="s">
        <v>1059</v>
      </c>
      <c r="D280" s="33" t="s">
        <v>320</v>
      </c>
      <c r="E280" s="33" t="s">
        <v>365</v>
      </c>
      <c r="F280" s="33" t="s">
        <v>10</v>
      </c>
      <c r="G280" s="34">
        <v>42531</v>
      </c>
      <c r="H280" s="34">
        <v>42651</v>
      </c>
      <c r="I280" s="35">
        <v>100</v>
      </c>
    </row>
    <row r="281" spans="1:9" ht="38.25" hidden="1" x14ac:dyDescent="0.25">
      <c r="A281" s="29" t="s">
        <v>1061</v>
      </c>
      <c r="B281" s="29" t="s">
        <v>1062</v>
      </c>
      <c r="C281" s="29" t="s">
        <v>1063</v>
      </c>
      <c r="D281" s="29" t="s">
        <v>320</v>
      </c>
      <c r="E281" s="29" t="s">
        <v>365</v>
      </c>
      <c r="F281" s="29" t="s">
        <v>10</v>
      </c>
      <c r="G281" s="31">
        <v>42551</v>
      </c>
      <c r="H281" s="31">
        <v>42671</v>
      </c>
      <c r="I281" s="32">
        <v>100</v>
      </c>
    </row>
    <row r="282" spans="1:9" ht="51" hidden="1" x14ac:dyDescent="0.25">
      <c r="A282" s="33" t="s">
        <v>1064</v>
      </c>
      <c r="B282" s="33" t="s">
        <v>1017</v>
      </c>
      <c r="C282" s="33" t="s">
        <v>1063</v>
      </c>
      <c r="D282" s="33" t="s">
        <v>320</v>
      </c>
      <c r="E282" s="33" t="s">
        <v>365</v>
      </c>
      <c r="F282" s="33" t="s">
        <v>10</v>
      </c>
      <c r="G282" s="34">
        <v>42531</v>
      </c>
      <c r="H282" s="34">
        <v>42651</v>
      </c>
      <c r="I282" s="35">
        <v>100</v>
      </c>
    </row>
    <row r="283" spans="1:9" ht="38.25" hidden="1" x14ac:dyDescent="0.25">
      <c r="A283" s="29" t="s">
        <v>1065</v>
      </c>
      <c r="B283" s="29" t="s">
        <v>1019</v>
      </c>
      <c r="C283" s="29" t="s">
        <v>1063</v>
      </c>
      <c r="D283" s="29" t="s">
        <v>320</v>
      </c>
      <c r="E283" s="29" t="s">
        <v>365</v>
      </c>
      <c r="F283" s="29" t="s">
        <v>10</v>
      </c>
      <c r="G283" s="31">
        <v>42531</v>
      </c>
      <c r="H283" s="31">
        <v>42651</v>
      </c>
      <c r="I283" s="32">
        <v>100</v>
      </c>
    </row>
    <row r="284" spans="1:9" ht="51" hidden="1" x14ac:dyDescent="0.25">
      <c r="A284" s="33" t="s">
        <v>1066</v>
      </c>
      <c r="B284" s="33" t="s">
        <v>1017</v>
      </c>
      <c r="C284" s="33" t="s">
        <v>1067</v>
      </c>
      <c r="D284" s="33" t="s">
        <v>320</v>
      </c>
      <c r="E284" s="33" t="s">
        <v>365</v>
      </c>
      <c r="F284" s="33" t="s">
        <v>10</v>
      </c>
      <c r="G284" s="34">
        <v>42531</v>
      </c>
      <c r="H284" s="34">
        <v>42651</v>
      </c>
      <c r="I284" s="35">
        <v>100</v>
      </c>
    </row>
    <row r="285" spans="1:9" ht="38.25" hidden="1" x14ac:dyDescent="0.25">
      <c r="A285" s="29" t="s">
        <v>1068</v>
      </c>
      <c r="B285" s="29" t="s">
        <v>1019</v>
      </c>
      <c r="C285" s="29" t="s">
        <v>1067</v>
      </c>
      <c r="D285" s="29" t="s">
        <v>320</v>
      </c>
      <c r="E285" s="29" t="s">
        <v>365</v>
      </c>
      <c r="F285" s="29" t="s">
        <v>10</v>
      </c>
      <c r="G285" s="31">
        <v>42531</v>
      </c>
      <c r="H285" s="31">
        <v>42651</v>
      </c>
      <c r="I285" s="32">
        <v>100</v>
      </c>
    </row>
    <row r="286" spans="1:9" ht="51" hidden="1" x14ac:dyDescent="0.25">
      <c r="A286" s="33" t="s">
        <v>1069</v>
      </c>
      <c r="B286" s="33" t="s">
        <v>1070</v>
      </c>
      <c r="C286" s="33" t="s">
        <v>1071</v>
      </c>
      <c r="D286" s="33" t="s">
        <v>320</v>
      </c>
      <c r="E286" s="33" t="s">
        <v>365</v>
      </c>
      <c r="F286" s="33" t="s">
        <v>10</v>
      </c>
      <c r="G286" s="34">
        <v>42531</v>
      </c>
      <c r="H286" s="34">
        <v>42651</v>
      </c>
      <c r="I286" s="35">
        <v>100</v>
      </c>
    </row>
    <row r="287" spans="1:9" ht="38.25" hidden="1" x14ac:dyDescent="0.25">
      <c r="A287" s="29" t="s">
        <v>1072</v>
      </c>
      <c r="B287" s="29" t="s">
        <v>1019</v>
      </c>
      <c r="C287" s="29" t="s">
        <v>1071</v>
      </c>
      <c r="D287" s="29" t="s">
        <v>320</v>
      </c>
      <c r="E287" s="29" t="s">
        <v>365</v>
      </c>
      <c r="F287" s="29" t="s">
        <v>10</v>
      </c>
      <c r="G287" s="31">
        <v>42531</v>
      </c>
      <c r="H287" s="31">
        <v>42651</v>
      </c>
      <c r="I287" s="32">
        <v>100</v>
      </c>
    </row>
    <row r="288" spans="1:9" ht="38.25" hidden="1" x14ac:dyDescent="0.25">
      <c r="A288" s="33" t="s">
        <v>1073</v>
      </c>
      <c r="B288" s="33" t="s">
        <v>1074</v>
      </c>
      <c r="C288" s="33" t="s">
        <v>1075</v>
      </c>
      <c r="D288" s="33" t="s">
        <v>320</v>
      </c>
      <c r="E288" s="33" t="s">
        <v>365</v>
      </c>
      <c r="F288" s="33" t="s">
        <v>10</v>
      </c>
      <c r="G288" s="34">
        <v>42551</v>
      </c>
      <c r="H288" s="34">
        <v>42671</v>
      </c>
      <c r="I288" s="35">
        <v>100</v>
      </c>
    </row>
    <row r="289" spans="1:9" ht="38.25" hidden="1" x14ac:dyDescent="0.25">
      <c r="A289" s="29" t="s">
        <v>1076</v>
      </c>
      <c r="B289" s="29" t="s">
        <v>1077</v>
      </c>
      <c r="C289" s="29" t="s">
        <v>1078</v>
      </c>
      <c r="D289" s="29" t="s">
        <v>320</v>
      </c>
      <c r="E289" s="29" t="s">
        <v>365</v>
      </c>
      <c r="F289" s="29" t="s">
        <v>10</v>
      </c>
      <c r="G289" s="31">
        <v>42551</v>
      </c>
      <c r="H289" s="31">
        <v>42671</v>
      </c>
      <c r="I289" s="32">
        <v>100</v>
      </c>
    </row>
    <row r="290" spans="1:9" ht="38.25" hidden="1" x14ac:dyDescent="0.25">
      <c r="A290" s="33" t="s">
        <v>1079</v>
      </c>
      <c r="B290" s="33" t="s">
        <v>1080</v>
      </c>
      <c r="C290" s="33" t="s">
        <v>1081</v>
      </c>
      <c r="D290" s="33" t="s">
        <v>320</v>
      </c>
      <c r="E290" s="33" t="s">
        <v>365</v>
      </c>
      <c r="F290" s="33" t="s">
        <v>10</v>
      </c>
      <c r="G290" s="34">
        <v>42551</v>
      </c>
      <c r="H290" s="34">
        <v>42671</v>
      </c>
      <c r="I290" s="35">
        <v>100</v>
      </c>
    </row>
    <row r="291" spans="1:9" ht="38.25" hidden="1" x14ac:dyDescent="0.25">
      <c r="A291" s="29" t="s">
        <v>1082</v>
      </c>
      <c r="B291" s="29" t="s">
        <v>1083</v>
      </c>
      <c r="C291" s="29" t="s">
        <v>1084</v>
      </c>
      <c r="D291" s="29" t="s">
        <v>320</v>
      </c>
      <c r="E291" s="29" t="s">
        <v>365</v>
      </c>
      <c r="F291" s="29" t="s">
        <v>10</v>
      </c>
      <c r="G291" s="31">
        <v>42531</v>
      </c>
      <c r="H291" s="31">
        <v>42651</v>
      </c>
      <c r="I291" s="32">
        <v>100</v>
      </c>
    </row>
    <row r="292" spans="1:9" ht="38.25" hidden="1" x14ac:dyDescent="0.25">
      <c r="A292" s="33" t="s">
        <v>1085</v>
      </c>
      <c r="B292" s="33" t="s">
        <v>1083</v>
      </c>
      <c r="C292" s="33" t="s">
        <v>1086</v>
      </c>
      <c r="D292" s="33" t="s">
        <v>320</v>
      </c>
      <c r="E292" s="33" t="s">
        <v>365</v>
      </c>
      <c r="F292" s="33" t="s">
        <v>10</v>
      </c>
      <c r="G292" s="34">
        <v>42531</v>
      </c>
      <c r="H292" s="34">
        <v>42651</v>
      </c>
      <c r="I292" s="35">
        <v>100</v>
      </c>
    </row>
    <row r="293" spans="1:9" ht="38.25" hidden="1" x14ac:dyDescent="0.25">
      <c r="A293" s="29" t="s">
        <v>1087</v>
      </c>
      <c r="B293" s="29" t="s">
        <v>1088</v>
      </c>
      <c r="C293" s="29" t="s">
        <v>1089</v>
      </c>
      <c r="D293" s="29" t="s">
        <v>320</v>
      </c>
      <c r="E293" s="29" t="s">
        <v>365</v>
      </c>
      <c r="F293" s="29" t="s">
        <v>10</v>
      </c>
      <c r="G293" s="31">
        <v>42551</v>
      </c>
      <c r="H293" s="31">
        <v>42671</v>
      </c>
      <c r="I293" s="32">
        <v>100</v>
      </c>
    </row>
    <row r="294" spans="1:9" ht="38.25" hidden="1" x14ac:dyDescent="0.25">
      <c r="A294" s="33" t="s">
        <v>1090</v>
      </c>
      <c r="B294" s="33" t="s">
        <v>1091</v>
      </c>
      <c r="C294" s="33" t="s">
        <v>1089</v>
      </c>
      <c r="D294" s="33" t="s">
        <v>320</v>
      </c>
      <c r="E294" s="33" t="s">
        <v>365</v>
      </c>
      <c r="F294" s="33" t="s">
        <v>10</v>
      </c>
      <c r="G294" s="34">
        <v>42551</v>
      </c>
      <c r="H294" s="34">
        <v>42671</v>
      </c>
      <c r="I294" s="35">
        <v>100</v>
      </c>
    </row>
    <row r="295" spans="1:9" ht="38.25" hidden="1" x14ac:dyDescent="0.25">
      <c r="A295" s="29" t="s">
        <v>1092</v>
      </c>
      <c r="B295" s="29" t="s">
        <v>1093</v>
      </c>
      <c r="C295" s="29" t="s">
        <v>1094</v>
      </c>
      <c r="D295" s="29" t="s">
        <v>320</v>
      </c>
      <c r="E295" s="29" t="s">
        <v>365</v>
      </c>
      <c r="F295" s="29" t="s">
        <v>10</v>
      </c>
      <c r="G295" s="31">
        <v>42551</v>
      </c>
      <c r="H295" s="31">
        <v>42581</v>
      </c>
      <c r="I295" s="32">
        <v>100</v>
      </c>
    </row>
    <row r="296" spans="1:9" ht="38.25" hidden="1" x14ac:dyDescent="0.25">
      <c r="A296" s="33" t="s">
        <v>1095</v>
      </c>
      <c r="B296" s="33" t="s">
        <v>1096</v>
      </c>
      <c r="C296" s="33" t="s">
        <v>1097</v>
      </c>
      <c r="D296" s="33" t="s">
        <v>320</v>
      </c>
      <c r="E296" s="33" t="s">
        <v>365</v>
      </c>
      <c r="F296" s="33" t="s">
        <v>10</v>
      </c>
      <c r="G296" s="34">
        <v>42551</v>
      </c>
      <c r="H296" s="34">
        <v>42731</v>
      </c>
      <c r="I296" s="35">
        <v>100</v>
      </c>
    </row>
    <row r="297" spans="1:9" ht="38.25" hidden="1" x14ac:dyDescent="0.25">
      <c r="A297" s="29" t="s">
        <v>1098</v>
      </c>
      <c r="B297" s="29" t="s">
        <v>1099</v>
      </c>
      <c r="C297" s="29" t="s">
        <v>1100</v>
      </c>
      <c r="D297" s="29" t="s">
        <v>320</v>
      </c>
      <c r="E297" s="29" t="s">
        <v>365</v>
      </c>
      <c r="F297" s="29" t="s">
        <v>10</v>
      </c>
      <c r="G297" s="31">
        <v>42551</v>
      </c>
      <c r="H297" s="31">
        <v>42916</v>
      </c>
      <c r="I297" s="32">
        <v>100</v>
      </c>
    </row>
    <row r="298" spans="1:9" ht="38.25" hidden="1" x14ac:dyDescent="0.25">
      <c r="A298" s="33" t="s">
        <v>1101</v>
      </c>
      <c r="B298" s="33" t="s">
        <v>1102</v>
      </c>
      <c r="C298" s="33" t="s">
        <v>1103</v>
      </c>
      <c r="D298" s="33" t="s">
        <v>320</v>
      </c>
      <c r="E298" s="33" t="s">
        <v>365</v>
      </c>
      <c r="F298" s="33" t="s">
        <v>10</v>
      </c>
      <c r="G298" s="34">
        <v>42551</v>
      </c>
      <c r="H298" s="34">
        <v>42731</v>
      </c>
      <c r="I298" s="35">
        <v>100</v>
      </c>
    </row>
    <row r="299" spans="1:9" ht="38.25" hidden="1" x14ac:dyDescent="0.25">
      <c r="A299" s="29" t="s">
        <v>1104</v>
      </c>
      <c r="B299" s="29" t="s">
        <v>1105</v>
      </c>
      <c r="C299" s="29" t="s">
        <v>1106</v>
      </c>
      <c r="D299" s="29" t="s">
        <v>320</v>
      </c>
      <c r="E299" s="29" t="s">
        <v>365</v>
      </c>
      <c r="F299" s="29" t="s">
        <v>36</v>
      </c>
      <c r="G299" s="31">
        <v>42644</v>
      </c>
      <c r="H299" s="31">
        <v>42916</v>
      </c>
      <c r="I299" s="32">
        <v>100</v>
      </c>
    </row>
    <row r="300" spans="1:9" ht="51" hidden="1" x14ac:dyDescent="0.25">
      <c r="A300" s="33" t="s">
        <v>1107</v>
      </c>
      <c r="B300" s="33" t="s">
        <v>1108</v>
      </c>
      <c r="C300" s="33" t="s">
        <v>1106</v>
      </c>
      <c r="D300" s="33" t="s">
        <v>320</v>
      </c>
      <c r="E300" s="33" t="s">
        <v>365</v>
      </c>
      <c r="F300" s="33" t="s">
        <v>36</v>
      </c>
      <c r="G300" s="34">
        <v>42675</v>
      </c>
      <c r="H300" s="34">
        <v>42824</v>
      </c>
      <c r="I300" s="35">
        <v>100</v>
      </c>
    </row>
    <row r="301" spans="1:9" ht="25.5" hidden="1" x14ac:dyDescent="0.25">
      <c r="A301" s="29" t="s">
        <v>1109</v>
      </c>
      <c r="B301" s="29" t="s">
        <v>1110</v>
      </c>
      <c r="C301" s="29" t="s">
        <v>1111</v>
      </c>
      <c r="D301" s="29" t="s">
        <v>320</v>
      </c>
      <c r="E301" s="29" t="s">
        <v>365</v>
      </c>
      <c r="F301" s="29" t="s">
        <v>26</v>
      </c>
      <c r="G301" s="31">
        <v>42612</v>
      </c>
      <c r="H301" s="31">
        <v>42704</v>
      </c>
      <c r="I301" s="32">
        <v>100</v>
      </c>
    </row>
    <row r="302" spans="1:9" ht="25.5" hidden="1" x14ac:dyDescent="0.25">
      <c r="A302" s="33" t="s">
        <v>1112</v>
      </c>
      <c r="B302" s="33" t="s">
        <v>1113</v>
      </c>
      <c r="C302" s="33" t="s">
        <v>1111</v>
      </c>
      <c r="D302" s="33" t="s">
        <v>320</v>
      </c>
      <c r="E302" s="33" t="s">
        <v>365</v>
      </c>
      <c r="F302" s="33" t="s">
        <v>26</v>
      </c>
      <c r="G302" s="34">
        <v>42614</v>
      </c>
      <c r="H302" s="34">
        <v>42735</v>
      </c>
      <c r="I302" s="35">
        <v>100</v>
      </c>
    </row>
    <row r="303" spans="1:9" ht="63.75" hidden="1" x14ac:dyDescent="0.25">
      <c r="A303" s="29" t="s">
        <v>1114</v>
      </c>
      <c r="B303" s="29" t="s">
        <v>1115</v>
      </c>
      <c r="C303" s="29" t="s">
        <v>1116</v>
      </c>
      <c r="D303" s="29" t="s">
        <v>320</v>
      </c>
      <c r="E303" s="29" t="s">
        <v>365</v>
      </c>
      <c r="F303" s="29" t="s">
        <v>25</v>
      </c>
      <c r="G303" s="31">
        <v>42673</v>
      </c>
      <c r="H303" s="31">
        <v>42734</v>
      </c>
      <c r="I303" s="32">
        <v>100</v>
      </c>
    </row>
    <row r="304" spans="1:9" ht="76.5" hidden="1" x14ac:dyDescent="0.25">
      <c r="A304" s="33" t="s">
        <v>1117</v>
      </c>
      <c r="B304" s="33" t="s">
        <v>1118</v>
      </c>
      <c r="C304" s="33" t="s">
        <v>1116</v>
      </c>
      <c r="D304" s="33" t="s">
        <v>320</v>
      </c>
      <c r="E304" s="33" t="s">
        <v>365</v>
      </c>
      <c r="F304" s="33" t="s">
        <v>25</v>
      </c>
      <c r="G304" s="34">
        <v>42673</v>
      </c>
      <c r="H304" s="34">
        <v>42734</v>
      </c>
      <c r="I304" s="35">
        <v>100</v>
      </c>
    </row>
    <row r="305" spans="1:9" ht="127.5" hidden="1" x14ac:dyDescent="0.25">
      <c r="A305" s="29" t="s">
        <v>1119</v>
      </c>
      <c r="B305" s="29" t="s">
        <v>1120</v>
      </c>
      <c r="C305" s="29" t="s">
        <v>1121</v>
      </c>
      <c r="D305" s="29" t="s">
        <v>31</v>
      </c>
      <c r="E305" s="29" t="s">
        <v>365</v>
      </c>
      <c r="F305" s="29" t="s">
        <v>22</v>
      </c>
      <c r="G305" s="31">
        <v>42795</v>
      </c>
      <c r="H305" s="31">
        <v>43100</v>
      </c>
      <c r="I305" s="32">
        <v>100</v>
      </c>
    </row>
    <row r="306" spans="1:9" ht="51" hidden="1" x14ac:dyDescent="0.25">
      <c r="A306" s="33" t="s">
        <v>1122</v>
      </c>
      <c r="B306" s="33" t="s">
        <v>1123</v>
      </c>
      <c r="C306" s="33" t="s">
        <v>1121</v>
      </c>
      <c r="D306" s="33" t="s">
        <v>31</v>
      </c>
      <c r="E306" s="33" t="s">
        <v>365</v>
      </c>
      <c r="F306" s="33" t="s">
        <v>22</v>
      </c>
      <c r="G306" s="34">
        <v>42767</v>
      </c>
      <c r="H306" s="34">
        <v>43100</v>
      </c>
      <c r="I306" s="35">
        <v>100</v>
      </c>
    </row>
    <row r="307" spans="1:9" ht="114.75" hidden="1" x14ac:dyDescent="0.25">
      <c r="A307" s="29" t="s">
        <v>1124</v>
      </c>
      <c r="B307" s="29" t="s">
        <v>1125</v>
      </c>
      <c r="C307" s="29" t="s">
        <v>1121</v>
      </c>
      <c r="D307" s="29" t="s">
        <v>31</v>
      </c>
      <c r="E307" s="29" t="s">
        <v>365</v>
      </c>
      <c r="F307" s="29" t="s">
        <v>22</v>
      </c>
      <c r="G307" s="31">
        <v>42795</v>
      </c>
      <c r="H307" s="31">
        <v>43100</v>
      </c>
      <c r="I307" s="32">
        <v>100</v>
      </c>
    </row>
    <row r="308" spans="1:9" ht="127.5" hidden="1" x14ac:dyDescent="0.25">
      <c r="A308" s="33" t="s">
        <v>1126</v>
      </c>
      <c r="B308" s="33" t="s">
        <v>1127</v>
      </c>
      <c r="C308" s="33" t="s">
        <v>1128</v>
      </c>
      <c r="D308" s="33" t="s">
        <v>31</v>
      </c>
      <c r="E308" s="33" t="s">
        <v>365</v>
      </c>
      <c r="F308" s="33" t="s">
        <v>22</v>
      </c>
      <c r="G308" s="34">
        <v>42795</v>
      </c>
      <c r="H308" s="34">
        <v>43100</v>
      </c>
      <c r="I308" s="35">
        <v>100</v>
      </c>
    </row>
    <row r="309" spans="1:9" ht="89.25" hidden="1" x14ac:dyDescent="0.25">
      <c r="A309" s="29" t="s">
        <v>1129</v>
      </c>
      <c r="B309" s="29" t="s">
        <v>1130</v>
      </c>
      <c r="C309" s="29" t="s">
        <v>1128</v>
      </c>
      <c r="D309" s="29" t="s">
        <v>31</v>
      </c>
      <c r="E309" s="29" t="s">
        <v>365</v>
      </c>
      <c r="F309" s="29" t="s">
        <v>22</v>
      </c>
      <c r="G309" s="31">
        <v>42767</v>
      </c>
      <c r="H309" s="31">
        <v>43100</v>
      </c>
      <c r="I309" s="32">
        <v>100</v>
      </c>
    </row>
    <row r="310" spans="1:9" ht="63.75" hidden="1" x14ac:dyDescent="0.25">
      <c r="A310" s="33" t="s">
        <v>1131</v>
      </c>
      <c r="B310" s="33" t="s">
        <v>1132</v>
      </c>
      <c r="C310" s="33" t="s">
        <v>1133</v>
      </c>
      <c r="D310" s="33" t="s">
        <v>320</v>
      </c>
      <c r="E310" s="33" t="s">
        <v>365</v>
      </c>
      <c r="F310" s="33" t="s">
        <v>25</v>
      </c>
      <c r="G310" s="34">
        <v>42673</v>
      </c>
      <c r="H310" s="34">
        <v>42734</v>
      </c>
      <c r="I310" s="35">
        <v>100</v>
      </c>
    </row>
    <row r="311" spans="1:9" ht="76.5" hidden="1" x14ac:dyDescent="0.25">
      <c r="A311" s="29" t="s">
        <v>1134</v>
      </c>
      <c r="B311" s="29" t="s">
        <v>1135</v>
      </c>
      <c r="C311" s="29" t="s">
        <v>1133</v>
      </c>
      <c r="D311" s="29" t="s">
        <v>320</v>
      </c>
      <c r="E311" s="29" t="s">
        <v>365</v>
      </c>
      <c r="F311" s="29" t="s">
        <v>25</v>
      </c>
      <c r="G311" s="31">
        <v>42673</v>
      </c>
      <c r="H311" s="31">
        <v>42734</v>
      </c>
      <c r="I311" s="32">
        <v>100</v>
      </c>
    </row>
    <row r="312" spans="1:9" ht="51" hidden="1" x14ac:dyDescent="0.25">
      <c r="A312" s="33" t="s">
        <v>1136</v>
      </c>
      <c r="B312" s="33" t="s">
        <v>1137</v>
      </c>
      <c r="C312" s="33" t="s">
        <v>1138</v>
      </c>
      <c r="D312" s="33" t="s">
        <v>320</v>
      </c>
      <c r="E312" s="33" t="s">
        <v>365</v>
      </c>
      <c r="F312" s="33" t="s">
        <v>15</v>
      </c>
      <c r="G312" s="34">
        <v>42737</v>
      </c>
      <c r="H312" s="34">
        <v>42916</v>
      </c>
      <c r="I312" s="35">
        <v>100</v>
      </c>
    </row>
    <row r="313" spans="1:9" ht="165.75" hidden="1" x14ac:dyDescent="0.25">
      <c r="A313" s="29" t="s">
        <v>1139</v>
      </c>
      <c r="B313" s="29" t="s">
        <v>1140</v>
      </c>
      <c r="C313" s="29" t="s">
        <v>1141</v>
      </c>
      <c r="D313" s="29" t="s">
        <v>320</v>
      </c>
      <c r="E313" s="29" t="s">
        <v>365</v>
      </c>
      <c r="F313" s="29" t="s">
        <v>15</v>
      </c>
      <c r="G313" s="31">
        <v>42681</v>
      </c>
      <c r="H313" s="31">
        <v>43008</v>
      </c>
      <c r="I313" s="32">
        <v>100</v>
      </c>
    </row>
    <row r="314" spans="1:9" ht="51" hidden="1" x14ac:dyDescent="0.25">
      <c r="A314" s="33" t="s">
        <v>1142</v>
      </c>
      <c r="B314" s="33" t="s">
        <v>1143</v>
      </c>
      <c r="C314" s="33" t="s">
        <v>1144</v>
      </c>
      <c r="D314" s="33" t="s">
        <v>320</v>
      </c>
      <c r="E314" s="33" t="s">
        <v>365</v>
      </c>
      <c r="F314" s="33" t="s">
        <v>30</v>
      </c>
      <c r="G314" s="34">
        <v>42705</v>
      </c>
      <c r="H314" s="34">
        <v>42916</v>
      </c>
      <c r="I314" s="35">
        <v>100</v>
      </c>
    </row>
    <row r="315" spans="1:9" ht="51" hidden="1" x14ac:dyDescent="0.25">
      <c r="A315" s="29" t="s">
        <v>1145</v>
      </c>
      <c r="B315" s="29" t="s">
        <v>1146</v>
      </c>
      <c r="C315" s="29" t="s">
        <v>1147</v>
      </c>
      <c r="D315" s="29" t="s">
        <v>320</v>
      </c>
      <c r="E315" s="29" t="s">
        <v>365</v>
      </c>
      <c r="F315" s="29" t="s">
        <v>30</v>
      </c>
      <c r="G315" s="31">
        <v>42705</v>
      </c>
      <c r="H315" s="31">
        <v>42750</v>
      </c>
      <c r="I315" s="32">
        <v>100</v>
      </c>
    </row>
    <row r="316" spans="1:9" ht="25.5" hidden="1" x14ac:dyDescent="0.25">
      <c r="A316" s="33" t="s">
        <v>1148</v>
      </c>
      <c r="B316" s="33" t="s">
        <v>1149</v>
      </c>
      <c r="C316" s="33" t="s">
        <v>1150</v>
      </c>
      <c r="D316" s="33" t="s">
        <v>320</v>
      </c>
      <c r="E316" s="33" t="s">
        <v>365</v>
      </c>
      <c r="F316" s="33" t="s">
        <v>30</v>
      </c>
      <c r="G316" s="34">
        <v>42705</v>
      </c>
      <c r="H316" s="34">
        <v>42750</v>
      </c>
      <c r="I316" s="35">
        <v>100</v>
      </c>
    </row>
    <row r="317" spans="1:9" ht="38.25" hidden="1" x14ac:dyDescent="0.25">
      <c r="A317" s="29" t="s">
        <v>1151</v>
      </c>
      <c r="B317" s="29" t="s">
        <v>1152</v>
      </c>
      <c r="C317" s="29" t="s">
        <v>1153</v>
      </c>
      <c r="D317" s="29" t="s">
        <v>320</v>
      </c>
      <c r="E317" s="29" t="s">
        <v>365</v>
      </c>
      <c r="F317" s="29" t="s">
        <v>30</v>
      </c>
      <c r="G317" s="31">
        <v>42705</v>
      </c>
      <c r="H317" s="31">
        <v>42735</v>
      </c>
      <c r="I317" s="32">
        <v>100</v>
      </c>
    </row>
    <row r="318" spans="1:9" ht="25.5" hidden="1" x14ac:dyDescent="0.25">
      <c r="A318" s="33" t="s">
        <v>1154</v>
      </c>
      <c r="B318" s="33" t="s">
        <v>1155</v>
      </c>
      <c r="C318" s="33" t="s">
        <v>1156</v>
      </c>
      <c r="D318" s="33" t="s">
        <v>320</v>
      </c>
      <c r="E318" s="33" t="s">
        <v>365</v>
      </c>
      <c r="F318" s="33" t="s">
        <v>30</v>
      </c>
      <c r="G318" s="34">
        <v>42705</v>
      </c>
      <c r="H318" s="34">
        <v>42750</v>
      </c>
      <c r="I318" s="35">
        <v>100</v>
      </c>
    </row>
    <row r="319" spans="1:9" ht="38.25" hidden="1" x14ac:dyDescent="0.25">
      <c r="A319" s="29" t="s">
        <v>1157</v>
      </c>
      <c r="B319" s="29" t="s">
        <v>1158</v>
      </c>
      <c r="C319" s="29" t="s">
        <v>1159</v>
      </c>
      <c r="D319" s="29" t="s">
        <v>320</v>
      </c>
      <c r="E319" s="29" t="s">
        <v>365</v>
      </c>
      <c r="F319" s="29" t="s">
        <v>30</v>
      </c>
      <c r="G319" s="31">
        <v>42705</v>
      </c>
      <c r="H319" s="31">
        <v>42794</v>
      </c>
      <c r="I319" s="32">
        <v>100</v>
      </c>
    </row>
    <row r="320" spans="1:9" ht="63.75" hidden="1" x14ac:dyDescent="0.25">
      <c r="A320" s="33" t="s">
        <v>1160</v>
      </c>
      <c r="B320" s="33" t="s">
        <v>1161</v>
      </c>
      <c r="C320" s="33" t="s">
        <v>1162</v>
      </c>
      <c r="D320" s="33" t="s">
        <v>320</v>
      </c>
      <c r="E320" s="33" t="s">
        <v>365</v>
      </c>
      <c r="F320" s="33" t="s">
        <v>30</v>
      </c>
      <c r="G320" s="34">
        <v>42705</v>
      </c>
      <c r="H320" s="34">
        <v>42735</v>
      </c>
      <c r="I320" s="35">
        <v>100</v>
      </c>
    </row>
    <row r="321" spans="1:9" ht="51" hidden="1" x14ac:dyDescent="0.25">
      <c r="A321" s="29" t="s">
        <v>1163</v>
      </c>
      <c r="B321" s="29" t="s">
        <v>1164</v>
      </c>
      <c r="C321" s="29" t="s">
        <v>1165</v>
      </c>
      <c r="D321" s="29" t="s">
        <v>320</v>
      </c>
      <c r="E321" s="29" t="s">
        <v>365</v>
      </c>
      <c r="F321" s="29" t="s">
        <v>30</v>
      </c>
      <c r="G321" s="31">
        <v>42705</v>
      </c>
      <c r="H321" s="31">
        <v>42735</v>
      </c>
      <c r="I321" s="32">
        <v>100</v>
      </c>
    </row>
    <row r="322" spans="1:9" ht="76.5" hidden="1" x14ac:dyDescent="0.25">
      <c r="A322" s="33" t="s">
        <v>1166</v>
      </c>
      <c r="B322" s="33" t="s">
        <v>1167</v>
      </c>
      <c r="C322" s="33" t="s">
        <v>1168</v>
      </c>
      <c r="D322" s="33" t="s">
        <v>320</v>
      </c>
      <c r="E322" s="33" t="s">
        <v>365</v>
      </c>
      <c r="F322" s="33" t="s">
        <v>30</v>
      </c>
      <c r="G322" s="34">
        <v>42736</v>
      </c>
      <c r="H322" s="34">
        <v>42824</v>
      </c>
      <c r="I322" s="35">
        <v>100</v>
      </c>
    </row>
    <row r="323" spans="1:9" ht="76.5" hidden="1" x14ac:dyDescent="0.25">
      <c r="A323" s="29" t="s">
        <v>1169</v>
      </c>
      <c r="B323" s="29" t="s">
        <v>1170</v>
      </c>
      <c r="C323" s="29" t="s">
        <v>1171</v>
      </c>
      <c r="D323" s="29" t="s">
        <v>320</v>
      </c>
      <c r="E323" s="29" t="s">
        <v>365</v>
      </c>
      <c r="F323" s="29" t="s">
        <v>30</v>
      </c>
      <c r="G323" s="31">
        <v>42736</v>
      </c>
      <c r="H323" s="31">
        <v>42824</v>
      </c>
      <c r="I323" s="32">
        <v>100</v>
      </c>
    </row>
    <row r="324" spans="1:9" ht="51" hidden="1" x14ac:dyDescent="0.25">
      <c r="A324" s="33" t="s">
        <v>1172</v>
      </c>
      <c r="B324" s="33" t="s">
        <v>1173</v>
      </c>
      <c r="C324" s="33" t="s">
        <v>1174</v>
      </c>
      <c r="D324" s="33" t="s">
        <v>320</v>
      </c>
      <c r="E324" s="33" t="s">
        <v>365</v>
      </c>
      <c r="F324" s="33" t="s">
        <v>9</v>
      </c>
      <c r="G324" s="34">
        <v>42614</v>
      </c>
      <c r="H324" s="34">
        <v>42735</v>
      </c>
      <c r="I324" s="35">
        <v>100</v>
      </c>
    </row>
    <row r="325" spans="1:9" ht="51" hidden="1" x14ac:dyDescent="0.25">
      <c r="A325" s="29" t="s">
        <v>1175</v>
      </c>
      <c r="B325" s="29" t="s">
        <v>1173</v>
      </c>
      <c r="C325" s="29" t="s">
        <v>1176</v>
      </c>
      <c r="D325" s="29" t="s">
        <v>320</v>
      </c>
      <c r="E325" s="29" t="s">
        <v>365</v>
      </c>
      <c r="F325" s="29" t="s">
        <v>9</v>
      </c>
      <c r="G325" s="31">
        <v>42614</v>
      </c>
      <c r="H325" s="31">
        <v>42735</v>
      </c>
      <c r="I325" s="32">
        <v>100</v>
      </c>
    </row>
    <row r="326" spans="1:9" ht="51" hidden="1" x14ac:dyDescent="0.25">
      <c r="A326" s="33" t="s">
        <v>1177</v>
      </c>
      <c r="B326" s="33" t="s">
        <v>1173</v>
      </c>
      <c r="C326" s="33" t="s">
        <v>1178</v>
      </c>
      <c r="D326" s="33" t="s">
        <v>320</v>
      </c>
      <c r="E326" s="33" t="s">
        <v>365</v>
      </c>
      <c r="F326" s="33" t="s">
        <v>9</v>
      </c>
      <c r="G326" s="34">
        <v>42614</v>
      </c>
      <c r="H326" s="34">
        <v>42735</v>
      </c>
      <c r="I326" s="35">
        <v>100</v>
      </c>
    </row>
    <row r="327" spans="1:9" ht="25.5" hidden="1" x14ac:dyDescent="0.25">
      <c r="A327" s="29" t="s">
        <v>1179</v>
      </c>
      <c r="B327" s="29" t="s">
        <v>1180</v>
      </c>
      <c r="C327" s="29" t="s">
        <v>1181</v>
      </c>
      <c r="D327" s="29" t="s">
        <v>320</v>
      </c>
      <c r="E327" s="29" t="s">
        <v>365</v>
      </c>
      <c r="F327" s="29" t="s">
        <v>33</v>
      </c>
      <c r="G327" s="31">
        <v>42657</v>
      </c>
      <c r="H327" s="31">
        <v>42735</v>
      </c>
      <c r="I327" s="32">
        <v>100</v>
      </c>
    </row>
    <row r="328" spans="1:9" ht="25.5" hidden="1" x14ac:dyDescent="0.25">
      <c r="A328" s="33" t="s">
        <v>1182</v>
      </c>
      <c r="B328" s="33" t="s">
        <v>1183</v>
      </c>
      <c r="C328" s="33" t="s">
        <v>1181</v>
      </c>
      <c r="D328" s="33" t="s">
        <v>320</v>
      </c>
      <c r="E328" s="33" t="s">
        <v>365</v>
      </c>
      <c r="F328" s="33" t="s">
        <v>33</v>
      </c>
      <c r="G328" s="34">
        <v>42682</v>
      </c>
      <c r="H328" s="34">
        <v>42735</v>
      </c>
      <c r="I328" s="35">
        <v>100</v>
      </c>
    </row>
    <row r="329" spans="1:9" ht="25.5" hidden="1" x14ac:dyDescent="0.25">
      <c r="A329" s="29" t="s">
        <v>1184</v>
      </c>
      <c r="B329" s="29" t="s">
        <v>1185</v>
      </c>
      <c r="C329" s="29" t="s">
        <v>1181</v>
      </c>
      <c r="D329" s="29" t="s">
        <v>320</v>
      </c>
      <c r="E329" s="29" t="s">
        <v>365</v>
      </c>
      <c r="F329" s="29" t="s">
        <v>33</v>
      </c>
      <c r="G329" s="31">
        <v>42682</v>
      </c>
      <c r="H329" s="31">
        <v>42735</v>
      </c>
      <c r="I329" s="32">
        <v>100</v>
      </c>
    </row>
    <row r="330" spans="1:9" ht="38.25" hidden="1" x14ac:dyDescent="0.25">
      <c r="A330" s="33" t="s">
        <v>1186</v>
      </c>
      <c r="B330" s="33" t="s">
        <v>1187</v>
      </c>
      <c r="C330" s="33" t="s">
        <v>1188</v>
      </c>
      <c r="D330" s="33" t="s">
        <v>320</v>
      </c>
      <c r="E330" s="33" t="s">
        <v>365</v>
      </c>
      <c r="F330" s="33" t="s">
        <v>22</v>
      </c>
      <c r="G330" s="34">
        <v>42605</v>
      </c>
      <c r="H330" s="34">
        <v>42766</v>
      </c>
      <c r="I330" s="35">
        <v>100</v>
      </c>
    </row>
    <row r="331" spans="1:9" ht="38.25" hidden="1" x14ac:dyDescent="0.25">
      <c r="A331" s="29" t="s">
        <v>1189</v>
      </c>
      <c r="B331" s="29" t="s">
        <v>1190</v>
      </c>
      <c r="C331" s="29" t="s">
        <v>1188</v>
      </c>
      <c r="D331" s="29" t="s">
        <v>320</v>
      </c>
      <c r="E331" s="29" t="s">
        <v>365</v>
      </c>
      <c r="F331" s="29" t="s">
        <v>22</v>
      </c>
      <c r="G331" s="31">
        <v>42736</v>
      </c>
      <c r="H331" s="31">
        <v>42794</v>
      </c>
      <c r="I331" s="32">
        <v>100</v>
      </c>
    </row>
    <row r="332" spans="1:9" ht="38.25" hidden="1" x14ac:dyDescent="0.25">
      <c r="A332" s="33" t="s">
        <v>1191</v>
      </c>
      <c r="B332" s="33" t="s">
        <v>1192</v>
      </c>
      <c r="C332" s="33" t="s">
        <v>1188</v>
      </c>
      <c r="D332" s="33" t="s">
        <v>320</v>
      </c>
      <c r="E332" s="33" t="s">
        <v>365</v>
      </c>
      <c r="F332" s="33" t="s">
        <v>22</v>
      </c>
      <c r="G332" s="34">
        <v>42736</v>
      </c>
      <c r="H332" s="34">
        <v>42794</v>
      </c>
      <c r="I332" s="35">
        <v>100</v>
      </c>
    </row>
    <row r="333" spans="1:9" ht="38.25" hidden="1" x14ac:dyDescent="0.25">
      <c r="A333" s="29" t="s">
        <v>1193</v>
      </c>
      <c r="B333" s="29" t="s">
        <v>1194</v>
      </c>
      <c r="C333" s="29" t="s">
        <v>1195</v>
      </c>
      <c r="D333" s="29" t="s">
        <v>320</v>
      </c>
      <c r="E333" s="29" t="s">
        <v>365</v>
      </c>
      <c r="F333" s="29" t="s">
        <v>41</v>
      </c>
      <c r="G333" s="31">
        <v>42736</v>
      </c>
      <c r="H333" s="31">
        <v>42946</v>
      </c>
      <c r="I333" s="32">
        <v>100</v>
      </c>
    </row>
    <row r="334" spans="1:9" ht="38.25" hidden="1" x14ac:dyDescent="0.25">
      <c r="A334" s="33" t="s">
        <v>1196</v>
      </c>
      <c r="B334" s="33" t="s">
        <v>1197</v>
      </c>
      <c r="C334" s="33" t="s">
        <v>1198</v>
      </c>
      <c r="D334" s="33" t="s">
        <v>320</v>
      </c>
      <c r="E334" s="33" t="s">
        <v>365</v>
      </c>
      <c r="F334" s="33" t="s">
        <v>26</v>
      </c>
      <c r="G334" s="34">
        <v>42675</v>
      </c>
      <c r="H334" s="34">
        <v>42916</v>
      </c>
      <c r="I334" s="35">
        <v>100</v>
      </c>
    </row>
    <row r="335" spans="1:9" ht="25.5" hidden="1" x14ac:dyDescent="0.25">
      <c r="A335" s="29" t="s">
        <v>1199</v>
      </c>
      <c r="B335" s="29" t="s">
        <v>1200</v>
      </c>
      <c r="C335" s="29" t="s">
        <v>1201</v>
      </c>
      <c r="D335" s="29" t="s">
        <v>320</v>
      </c>
      <c r="E335" s="29" t="s">
        <v>365</v>
      </c>
      <c r="F335" s="29" t="s">
        <v>33</v>
      </c>
      <c r="G335" s="31">
        <v>42675</v>
      </c>
      <c r="H335" s="31">
        <v>42916</v>
      </c>
      <c r="I335" s="32">
        <v>100</v>
      </c>
    </row>
    <row r="336" spans="1:9" ht="38.25" hidden="1" x14ac:dyDescent="0.25">
      <c r="A336" s="33" t="s">
        <v>1202</v>
      </c>
      <c r="B336" s="33" t="s">
        <v>1203</v>
      </c>
      <c r="C336" s="33" t="s">
        <v>1195</v>
      </c>
      <c r="D336" s="33" t="s">
        <v>320</v>
      </c>
      <c r="E336" s="33" t="s">
        <v>365</v>
      </c>
      <c r="F336" s="33" t="s">
        <v>41</v>
      </c>
      <c r="G336" s="34">
        <v>42736</v>
      </c>
      <c r="H336" s="34">
        <v>43100</v>
      </c>
      <c r="I336" s="35">
        <v>100</v>
      </c>
    </row>
    <row r="337" spans="1:9" ht="38.25" hidden="1" x14ac:dyDescent="0.25">
      <c r="A337" s="29" t="s">
        <v>1204</v>
      </c>
      <c r="B337" s="29" t="s">
        <v>1205</v>
      </c>
      <c r="C337" s="29" t="s">
        <v>1195</v>
      </c>
      <c r="D337" s="29" t="s">
        <v>320</v>
      </c>
      <c r="E337" s="29" t="s">
        <v>365</v>
      </c>
      <c r="F337" s="29" t="s">
        <v>41</v>
      </c>
      <c r="G337" s="31">
        <v>42736</v>
      </c>
      <c r="H337" s="31">
        <v>42946</v>
      </c>
      <c r="I337" s="32">
        <v>100</v>
      </c>
    </row>
    <row r="338" spans="1:9" ht="38.25" hidden="1" x14ac:dyDescent="0.25">
      <c r="A338" s="33" t="s">
        <v>1206</v>
      </c>
      <c r="B338" s="33" t="s">
        <v>1207</v>
      </c>
      <c r="C338" s="33" t="s">
        <v>1208</v>
      </c>
      <c r="D338" s="33" t="s">
        <v>320</v>
      </c>
      <c r="E338" s="33" t="s">
        <v>365</v>
      </c>
      <c r="F338" s="33" t="s">
        <v>41</v>
      </c>
      <c r="G338" s="34">
        <v>42552</v>
      </c>
      <c r="H338" s="34">
        <v>43100</v>
      </c>
      <c r="I338" s="35">
        <v>100</v>
      </c>
    </row>
    <row r="339" spans="1:9" ht="38.25" hidden="1" x14ac:dyDescent="0.25">
      <c r="A339" s="29" t="s">
        <v>1209</v>
      </c>
      <c r="B339" s="29" t="s">
        <v>1210</v>
      </c>
      <c r="C339" s="29" t="s">
        <v>1211</v>
      </c>
      <c r="D339" s="29" t="s">
        <v>320</v>
      </c>
      <c r="E339" s="29" t="s">
        <v>365</v>
      </c>
      <c r="F339" s="29" t="s">
        <v>15</v>
      </c>
      <c r="G339" s="31">
        <v>42737</v>
      </c>
      <c r="H339" s="31">
        <v>43008</v>
      </c>
      <c r="I339" s="32">
        <v>100</v>
      </c>
    </row>
    <row r="340" spans="1:9" ht="38.25" hidden="1" x14ac:dyDescent="0.25">
      <c r="A340" s="33" t="s">
        <v>1212</v>
      </c>
      <c r="B340" s="33" t="s">
        <v>1213</v>
      </c>
      <c r="C340" s="33" t="s">
        <v>1214</v>
      </c>
      <c r="D340" s="33" t="s">
        <v>427</v>
      </c>
      <c r="E340" s="33" t="s">
        <v>365</v>
      </c>
      <c r="F340" s="33" t="s">
        <v>24</v>
      </c>
      <c r="G340" s="34">
        <v>42751</v>
      </c>
      <c r="H340" s="34">
        <v>42825</v>
      </c>
      <c r="I340" s="35">
        <v>0</v>
      </c>
    </row>
    <row r="341" spans="1:9" ht="38.25" hidden="1" x14ac:dyDescent="0.25">
      <c r="A341" s="29" t="s">
        <v>1215</v>
      </c>
      <c r="B341" s="29" t="s">
        <v>1216</v>
      </c>
      <c r="C341" s="29" t="s">
        <v>1217</v>
      </c>
      <c r="D341" s="29" t="s">
        <v>320</v>
      </c>
      <c r="E341" s="29" t="s">
        <v>365</v>
      </c>
      <c r="F341" s="29" t="s">
        <v>24</v>
      </c>
      <c r="G341" s="31">
        <v>42723</v>
      </c>
      <c r="H341" s="31">
        <v>42765</v>
      </c>
      <c r="I341" s="32">
        <v>100</v>
      </c>
    </row>
    <row r="342" spans="1:9" ht="76.5" hidden="1" x14ac:dyDescent="0.25">
      <c r="A342" s="33" t="s">
        <v>1218</v>
      </c>
      <c r="B342" s="33" t="s">
        <v>1219</v>
      </c>
      <c r="C342" s="33" t="s">
        <v>1220</v>
      </c>
      <c r="D342" s="33" t="s">
        <v>427</v>
      </c>
      <c r="E342" s="33" t="s">
        <v>365</v>
      </c>
      <c r="F342" s="33" t="s">
        <v>24</v>
      </c>
      <c r="G342" s="34">
        <v>42781</v>
      </c>
      <c r="H342" s="34">
        <v>43078</v>
      </c>
      <c r="I342" s="35">
        <v>100</v>
      </c>
    </row>
    <row r="343" spans="1:9" ht="76.5" hidden="1" x14ac:dyDescent="0.25">
      <c r="A343" s="29" t="s">
        <v>1221</v>
      </c>
      <c r="B343" s="29" t="s">
        <v>1219</v>
      </c>
      <c r="C343" s="29" t="s">
        <v>1222</v>
      </c>
      <c r="D343" s="29" t="s">
        <v>427</v>
      </c>
      <c r="E343" s="29" t="s">
        <v>365</v>
      </c>
      <c r="F343" s="29" t="s">
        <v>24</v>
      </c>
      <c r="G343" s="31">
        <v>42781</v>
      </c>
      <c r="H343" s="31">
        <v>43078</v>
      </c>
      <c r="I343" s="32">
        <v>100</v>
      </c>
    </row>
    <row r="344" spans="1:9" ht="76.5" hidden="1" x14ac:dyDescent="0.25">
      <c r="A344" s="33" t="s">
        <v>1223</v>
      </c>
      <c r="B344" s="33" t="s">
        <v>1224</v>
      </c>
      <c r="C344" s="33" t="s">
        <v>1225</v>
      </c>
      <c r="D344" s="33" t="s">
        <v>320</v>
      </c>
      <c r="E344" s="33" t="s">
        <v>365</v>
      </c>
      <c r="F344" s="33" t="s">
        <v>12</v>
      </c>
      <c r="G344" s="34">
        <v>42745</v>
      </c>
      <c r="H344" s="34">
        <v>42825</v>
      </c>
      <c r="I344" s="35">
        <v>100</v>
      </c>
    </row>
    <row r="345" spans="1:9" ht="51" hidden="1" x14ac:dyDescent="0.25">
      <c r="A345" s="29" t="s">
        <v>1226</v>
      </c>
      <c r="B345" s="29" t="s">
        <v>1227</v>
      </c>
      <c r="C345" s="29" t="s">
        <v>1228</v>
      </c>
      <c r="D345" s="29" t="s">
        <v>320</v>
      </c>
      <c r="E345" s="29" t="s">
        <v>365</v>
      </c>
      <c r="F345" s="29" t="s">
        <v>12</v>
      </c>
      <c r="G345" s="31">
        <v>42745</v>
      </c>
      <c r="H345" s="31">
        <v>42825</v>
      </c>
      <c r="I345" s="32">
        <v>100</v>
      </c>
    </row>
    <row r="346" spans="1:9" ht="38.25" hidden="1" x14ac:dyDescent="0.25">
      <c r="A346" s="33" t="s">
        <v>1229</v>
      </c>
      <c r="B346" s="33" t="s">
        <v>1230</v>
      </c>
      <c r="C346" s="33" t="s">
        <v>1231</v>
      </c>
      <c r="D346" s="33" t="s">
        <v>320</v>
      </c>
      <c r="E346" s="33" t="s">
        <v>365</v>
      </c>
      <c r="F346" s="33" t="s">
        <v>12</v>
      </c>
      <c r="G346" s="34">
        <v>42745</v>
      </c>
      <c r="H346" s="34">
        <v>42916</v>
      </c>
      <c r="I346" s="35">
        <v>100</v>
      </c>
    </row>
    <row r="347" spans="1:9" ht="38.25" hidden="1" x14ac:dyDescent="0.25">
      <c r="A347" s="29" t="s">
        <v>1232</v>
      </c>
      <c r="B347" s="29" t="s">
        <v>1233</v>
      </c>
      <c r="C347" s="29" t="s">
        <v>1234</v>
      </c>
      <c r="D347" s="29" t="s">
        <v>320</v>
      </c>
      <c r="E347" s="29" t="s">
        <v>365</v>
      </c>
      <c r="F347" s="29" t="s">
        <v>24</v>
      </c>
      <c r="G347" s="31">
        <v>42716</v>
      </c>
      <c r="H347" s="31">
        <v>42825</v>
      </c>
      <c r="I347" s="32">
        <v>100</v>
      </c>
    </row>
    <row r="348" spans="1:9" ht="51" hidden="1" x14ac:dyDescent="0.25">
      <c r="A348" s="33" t="s">
        <v>1235</v>
      </c>
      <c r="B348" s="33" t="s">
        <v>1236</v>
      </c>
      <c r="C348" s="33" t="s">
        <v>1237</v>
      </c>
      <c r="D348" s="33" t="s">
        <v>320</v>
      </c>
      <c r="E348" s="33" t="s">
        <v>365</v>
      </c>
      <c r="F348" s="33" t="s">
        <v>24</v>
      </c>
      <c r="G348" s="34">
        <v>42716</v>
      </c>
      <c r="H348" s="34">
        <v>42765</v>
      </c>
      <c r="I348" s="35">
        <v>100</v>
      </c>
    </row>
    <row r="349" spans="1:9" ht="38.25" hidden="1" x14ac:dyDescent="0.25">
      <c r="A349" s="29" t="s">
        <v>1238</v>
      </c>
      <c r="B349" s="29" t="s">
        <v>1239</v>
      </c>
      <c r="C349" s="29" t="s">
        <v>1240</v>
      </c>
      <c r="D349" s="29" t="s">
        <v>427</v>
      </c>
      <c r="E349" s="29" t="s">
        <v>365</v>
      </c>
      <c r="F349" s="29" t="s">
        <v>41</v>
      </c>
      <c r="G349" s="31">
        <v>42767</v>
      </c>
      <c r="H349" s="31">
        <v>42855</v>
      </c>
      <c r="I349" s="32">
        <v>100</v>
      </c>
    </row>
    <row r="350" spans="1:9" ht="38.25" hidden="1" x14ac:dyDescent="0.25">
      <c r="A350" s="33" t="s">
        <v>1241</v>
      </c>
      <c r="B350" s="33" t="s">
        <v>1242</v>
      </c>
      <c r="C350" s="33" t="s">
        <v>1240</v>
      </c>
      <c r="D350" s="33" t="s">
        <v>427</v>
      </c>
      <c r="E350" s="33" t="s">
        <v>365</v>
      </c>
      <c r="F350" s="33" t="s">
        <v>41</v>
      </c>
      <c r="G350" s="34">
        <v>42767</v>
      </c>
      <c r="H350" s="34">
        <v>42855</v>
      </c>
      <c r="I350" s="35">
        <v>100</v>
      </c>
    </row>
    <row r="351" spans="1:9" ht="38.25" hidden="1" x14ac:dyDescent="0.25">
      <c r="A351" s="29" t="s">
        <v>1243</v>
      </c>
      <c r="B351" s="29" t="s">
        <v>1244</v>
      </c>
      <c r="C351" s="29" t="s">
        <v>1245</v>
      </c>
      <c r="D351" s="29" t="s">
        <v>31</v>
      </c>
      <c r="E351" s="29" t="s">
        <v>365</v>
      </c>
      <c r="F351" s="29" t="s">
        <v>41</v>
      </c>
      <c r="G351" s="31">
        <v>42795</v>
      </c>
      <c r="H351" s="31">
        <v>42886</v>
      </c>
      <c r="I351" s="32">
        <v>100</v>
      </c>
    </row>
    <row r="352" spans="1:9" ht="51" hidden="1" x14ac:dyDescent="0.25">
      <c r="A352" s="33" t="s">
        <v>1246</v>
      </c>
      <c r="B352" s="33" t="s">
        <v>1247</v>
      </c>
      <c r="C352" s="33" t="s">
        <v>1245</v>
      </c>
      <c r="D352" s="33" t="s">
        <v>31</v>
      </c>
      <c r="E352" s="33" t="s">
        <v>365</v>
      </c>
      <c r="F352" s="33" t="s">
        <v>41</v>
      </c>
      <c r="G352" s="34">
        <v>42795</v>
      </c>
      <c r="H352" s="34">
        <v>42886</v>
      </c>
      <c r="I352" s="35">
        <v>100</v>
      </c>
    </row>
    <row r="353" spans="1:9" ht="140.25" hidden="1" x14ac:dyDescent="0.25">
      <c r="A353" s="29" t="s">
        <v>1248</v>
      </c>
      <c r="B353" s="29" t="s">
        <v>1249</v>
      </c>
      <c r="C353" s="29" t="s">
        <v>1250</v>
      </c>
      <c r="D353" s="29" t="s">
        <v>320</v>
      </c>
      <c r="E353" s="29" t="s">
        <v>365</v>
      </c>
      <c r="F353" s="29" t="s">
        <v>9</v>
      </c>
      <c r="G353" s="31">
        <v>42887</v>
      </c>
      <c r="H353" s="31">
        <v>43465</v>
      </c>
      <c r="I353" s="32">
        <v>100</v>
      </c>
    </row>
    <row r="354" spans="1:9" ht="204" hidden="1" x14ac:dyDescent="0.25">
      <c r="A354" s="33" t="s">
        <v>1251</v>
      </c>
      <c r="B354" s="33" t="s">
        <v>1252</v>
      </c>
      <c r="C354" s="33" t="s">
        <v>1253</v>
      </c>
      <c r="D354" s="33" t="s">
        <v>320</v>
      </c>
      <c r="E354" s="33" t="s">
        <v>365</v>
      </c>
      <c r="F354" s="33" t="s">
        <v>9</v>
      </c>
      <c r="G354" s="34">
        <v>42736</v>
      </c>
      <c r="H354" s="34">
        <v>43100</v>
      </c>
      <c r="I354" s="35">
        <v>100</v>
      </c>
    </row>
    <row r="355" spans="1:9" ht="63.75" hidden="1" x14ac:dyDescent="0.25">
      <c r="A355" s="29" t="s">
        <v>1254</v>
      </c>
      <c r="B355" s="29" t="s">
        <v>1255</v>
      </c>
      <c r="C355" s="29" t="s">
        <v>1256</v>
      </c>
      <c r="D355" s="29" t="s">
        <v>320</v>
      </c>
      <c r="E355" s="29" t="s">
        <v>365</v>
      </c>
      <c r="F355" s="29" t="s">
        <v>9</v>
      </c>
      <c r="G355" s="31">
        <v>42675</v>
      </c>
      <c r="H355" s="31">
        <v>42794</v>
      </c>
      <c r="I355" s="32">
        <v>100</v>
      </c>
    </row>
    <row r="356" spans="1:9" ht="51" hidden="1" x14ac:dyDescent="0.25">
      <c r="A356" s="33" t="s">
        <v>1257</v>
      </c>
      <c r="B356" s="33" t="s">
        <v>1258</v>
      </c>
      <c r="C356" s="33" t="s">
        <v>1256</v>
      </c>
      <c r="D356" s="33" t="s">
        <v>320</v>
      </c>
      <c r="E356" s="33" t="s">
        <v>365</v>
      </c>
      <c r="F356" s="33" t="s">
        <v>9</v>
      </c>
      <c r="G356" s="34">
        <v>42692</v>
      </c>
      <c r="H356" s="34">
        <v>42794</v>
      </c>
      <c r="I356" s="35">
        <v>100</v>
      </c>
    </row>
    <row r="357" spans="1:9" ht="51" hidden="1" x14ac:dyDescent="0.25">
      <c r="A357" s="29" t="s">
        <v>1259</v>
      </c>
      <c r="B357" s="29" t="s">
        <v>1260</v>
      </c>
      <c r="C357" s="29" t="s">
        <v>1261</v>
      </c>
      <c r="D357" s="29" t="s">
        <v>320</v>
      </c>
      <c r="E357" s="29" t="s">
        <v>365</v>
      </c>
      <c r="F357" s="29" t="s">
        <v>9</v>
      </c>
      <c r="G357" s="31">
        <v>42767</v>
      </c>
      <c r="H357" s="31">
        <v>43070</v>
      </c>
      <c r="I357" s="32">
        <v>100</v>
      </c>
    </row>
    <row r="358" spans="1:9" ht="51" hidden="1" x14ac:dyDescent="0.25">
      <c r="A358" s="33" t="s">
        <v>1262</v>
      </c>
      <c r="B358" s="33" t="s">
        <v>1263</v>
      </c>
      <c r="C358" s="33" t="s">
        <v>1264</v>
      </c>
      <c r="D358" s="33" t="s">
        <v>320</v>
      </c>
      <c r="E358" s="33" t="s">
        <v>365</v>
      </c>
      <c r="F358" s="33" t="s">
        <v>27</v>
      </c>
      <c r="G358" s="34">
        <v>42758</v>
      </c>
      <c r="H358" s="34">
        <v>42849</v>
      </c>
      <c r="I358" s="35">
        <v>100</v>
      </c>
    </row>
    <row r="359" spans="1:9" ht="76.5" hidden="1" x14ac:dyDescent="0.25">
      <c r="A359" s="29" t="s">
        <v>1265</v>
      </c>
      <c r="B359" s="29" t="s">
        <v>1266</v>
      </c>
      <c r="C359" s="29" t="s">
        <v>1267</v>
      </c>
      <c r="D359" s="29" t="s">
        <v>320</v>
      </c>
      <c r="E359" s="29" t="s">
        <v>365</v>
      </c>
      <c r="F359" s="29" t="s">
        <v>27</v>
      </c>
      <c r="G359" s="31">
        <v>42758</v>
      </c>
      <c r="H359" s="31">
        <v>42940</v>
      </c>
      <c r="I359" s="32">
        <v>100</v>
      </c>
    </row>
    <row r="360" spans="1:9" ht="51" hidden="1" x14ac:dyDescent="0.25">
      <c r="A360" s="33" t="s">
        <v>1268</v>
      </c>
      <c r="B360" s="33" t="s">
        <v>1269</v>
      </c>
      <c r="C360" s="33" t="s">
        <v>1270</v>
      </c>
      <c r="D360" s="33" t="s">
        <v>320</v>
      </c>
      <c r="E360" s="33" t="s">
        <v>365</v>
      </c>
      <c r="F360" s="33" t="s">
        <v>27</v>
      </c>
      <c r="G360" s="34">
        <v>42719</v>
      </c>
      <c r="H360" s="34">
        <v>42809</v>
      </c>
      <c r="I360" s="35">
        <v>100</v>
      </c>
    </row>
    <row r="361" spans="1:9" ht="51" hidden="1" x14ac:dyDescent="0.25">
      <c r="A361" s="29" t="s">
        <v>1271</v>
      </c>
      <c r="B361" s="29" t="s">
        <v>1272</v>
      </c>
      <c r="C361" s="29" t="s">
        <v>1273</v>
      </c>
      <c r="D361" s="29" t="s">
        <v>320</v>
      </c>
      <c r="E361" s="29" t="s">
        <v>365</v>
      </c>
      <c r="F361" s="29" t="s">
        <v>27</v>
      </c>
      <c r="G361" s="31">
        <v>42758</v>
      </c>
      <c r="H361" s="31">
        <v>42849</v>
      </c>
      <c r="I361" s="32">
        <v>100</v>
      </c>
    </row>
    <row r="362" spans="1:9" ht="51" hidden="1" x14ac:dyDescent="0.25">
      <c r="A362" s="33" t="s">
        <v>1274</v>
      </c>
      <c r="B362" s="33" t="s">
        <v>1275</v>
      </c>
      <c r="C362" s="33" t="s">
        <v>1273</v>
      </c>
      <c r="D362" s="33" t="s">
        <v>320</v>
      </c>
      <c r="E362" s="33" t="s">
        <v>365</v>
      </c>
      <c r="F362" s="33" t="s">
        <v>27</v>
      </c>
      <c r="G362" s="34">
        <v>42758</v>
      </c>
      <c r="H362" s="34">
        <v>42849</v>
      </c>
      <c r="I362" s="35">
        <v>100</v>
      </c>
    </row>
    <row r="363" spans="1:9" ht="51" hidden="1" x14ac:dyDescent="0.25">
      <c r="A363" s="29" t="s">
        <v>1276</v>
      </c>
      <c r="B363" s="29" t="s">
        <v>1277</v>
      </c>
      <c r="C363" s="29" t="s">
        <v>1278</v>
      </c>
      <c r="D363" s="29" t="s">
        <v>320</v>
      </c>
      <c r="E363" s="29" t="s">
        <v>365</v>
      </c>
      <c r="F363" s="29" t="s">
        <v>16</v>
      </c>
      <c r="G363" s="31">
        <v>42716</v>
      </c>
      <c r="H363" s="31">
        <v>43080</v>
      </c>
      <c r="I363" s="32">
        <v>100</v>
      </c>
    </row>
    <row r="364" spans="1:9" ht="25.5" hidden="1" x14ac:dyDescent="0.25">
      <c r="A364" s="33" t="s">
        <v>1279</v>
      </c>
      <c r="B364" s="33" t="s">
        <v>1280</v>
      </c>
      <c r="C364" s="33" t="s">
        <v>1281</v>
      </c>
      <c r="D364" s="33" t="s">
        <v>320</v>
      </c>
      <c r="E364" s="33" t="s">
        <v>365</v>
      </c>
      <c r="F364" s="33" t="s">
        <v>13</v>
      </c>
      <c r="G364" s="34">
        <v>42752</v>
      </c>
      <c r="H364" s="34">
        <v>43100</v>
      </c>
      <c r="I364" s="35">
        <v>100</v>
      </c>
    </row>
    <row r="365" spans="1:9" ht="38.25" hidden="1" x14ac:dyDescent="0.25">
      <c r="A365" s="29" t="s">
        <v>1282</v>
      </c>
      <c r="B365" s="29" t="s">
        <v>1283</v>
      </c>
      <c r="C365" s="29" t="s">
        <v>1284</v>
      </c>
      <c r="D365" s="29" t="s">
        <v>320</v>
      </c>
      <c r="E365" s="29" t="s">
        <v>365</v>
      </c>
      <c r="F365" s="29" t="s">
        <v>13</v>
      </c>
      <c r="G365" s="31">
        <v>42752</v>
      </c>
      <c r="H365" s="31">
        <v>43100</v>
      </c>
      <c r="I365" s="32">
        <v>100</v>
      </c>
    </row>
    <row r="366" spans="1:9" ht="127.5" hidden="1" x14ac:dyDescent="0.25">
      <c r="A366" s="33" t="s">
        <v>1285</v>
      </c>
      <c r="B366" s="33" t="s">
        <v>1286</v>
      </c>
      <c r="C366" s="33" t="s">
        <v>1287</v>
      </c>
      <c r="D366" s="33" t="s">
        <v>320</v>
      </c>
      <c r="E366" s="33" t="s">
        <v>365</v>
      </c>
      <c r="F366" s="33" t="s">
        <v>13</v>
      </c>
      <c r="G366" s="34">
        <v>42752</v>
      </c>
      <c r="H366" s="34">
        <v>43070</v>
      </c>
      <c r="I366" s="35">
        <v>100</v>
      </c>
    </row>
    <row r="367" spans="1:9" ht="25.5" hidden="1" x14ac:dyDescent="0.25">
      <c r="A367" s="29" t="s">
        <v>1288</v>
      </c>
      <c r="B367" s="29" t="s">
        <v>1289</v>
      </c>
      <c r="C367" s="29" t="s">
        <v>1290</v>
      </c>
      <c r="D367" s="29" t="s">
        <v>320</v>
      </c>
      <c r="E367" s="29" t="s">
        <v>365</v>
      </c>
      <c r="F367" s="29" t="s">
        <v>13</v>
      </c>
      <c r="G367" s="31">
        <v>42736</v>
      </c>
      <c r="H367" s="31">
        <v>43070</v>
      </c>
      <c r="I367" s="32">
        <v>100</v>
      </c>
    </row>
    <row r="368" spans="1:9" ht="51" hidden="1" x14ac:dyDescent="0.25">
      <c r="A368" s="33" t="s">
        <v>1291</v>
      </c>
      <c r="B368" s="33" t="s">
        <v>1292</v>
      </c>
      <c r="C368" s="33" t="s">
        <v>1293</v>
      </c>
      <c r="D368" s="33" t="s">
        <v>320</v>
      </c>
      <c r="E368" s="33" t="s">
        <v>365</v>
      </c>
      <c r="F368" s="33" t="s">
        <v>13</v>
      </c>
      <c r="G368" s="34">
        <v>42736</v>
      </c>
      <c r="H368" s="34">
        <v>43070</v>
      </c>
      <c r="I368" s="35">
        <v>100</v>
      </c>
    </row>
    <row r="369" spans="1:9" ht="38.25" hidden="1" x14ac:dyDescent="0.25">
      <c r="A369" s="29" t="s">
        <v>1294</v>
      </c>
      <c r="B369" s="29" t="s">
        <v>1295</v>
      </c>
      <c r="C369" s="29" t="s">
        <v>1296</v>
      </c>
      <c r="D369" s="29" t="s">
        <v>320</v>
      </c>
      <c r="E369" s="29" t="s">
        <v>365</v>
      </c>
      <c r="F369" s="29" t="s">
        <v>41</v>
      </c>
      <c r="G369" s="31">
        <v>42750</v>
      </c>
      <c r="H369" s="31">
        <v>42824</v>
      </c>
      <c r="I369" s="32">
        <v>100</v>
      </c>
    </row>
    <row r="370" spans="1:9" ht="63.75" hidden="1" x14ac:dyDescent="0.25">
      <c r="A370" s="33" t="s">
        <v>1297</v>
      </c>
      <c r="B370" s="33" t="s">
        <v>1298</v>
      </c>
      <c r="C370" s="33" t="s">
        <v>1296</v>
      </c>
      <c r="D370" s="33" t="s">
        <v>320</v>
      </c>
      <c r="E370" s="33" t="s">
        <v>365</v>
      </c>
      <c r="F370" s="33" t="s">
        <v>41</v>
      </c>
      <c r="G370" s="34">
        <v>42750</v>
      </c>
      <c r="H370" s="34">
        <v>42825</v>
      </c>
      <c r="I370" s="35">
        <v>100</v>
      </c>
    </row>
    <row r="371" spans="1:9" ht="38.25" hidden="1" x14ac:dyDescent="0.25">
      <c r="A371" s="29" t="s">
        <v>1299</v>
      </c>
      <c r="B371" s="29" t="s">
        <v>1300</v>
      </c>
      <c r="C371" s="29" t="s">
        <v>1301</v>
      </c>
      <c r="D371" s="29" t="s">
        <v>320</v>
      </c>
      <c r="E371" s="29" t="s">
        <v>365</v>
      </c>
      <c r="F371" s="29" t="s">
        <v>15</v>
      </c>
      <c r="G371" s="31">
        <v>42736</v>
      </c>
      <c r="H371" s="31">
        <v>42855</v>
      </c>
      <c r="I371" s="32">
        <v>100</v>
      </c>
    </row>
    <row r="372" spans="1:9" ht="114.75" hidden="1" x14ac:dyDescent="0.25">
      <c r="A372" s="33" t="s">
        <v>1302</v>
      </c>
      <c r="B372" s="33" t="s">
        <v>1303</v>
      </c>
      <c r="C372" s="33" t="s">
        <v>1304</v>
      </c>
      <c r="D372" s="33" t="s">
        <v>320</v>
      </c>
      <c r="E372" s="33" t="s">
        <v>365</v>
      </c>
      <c r="F372" s="33" t="s">
        <v>15</v>
      </c>
      <c r="G372" s="34">
        <v>42736</v>
      </c>
      <c r="H372" s="34">
        <v>42901</v>
      </c>
      <c r="I372" s="35">
        <v>100</v>
      </c>
    </row>
    <row r="373" spans="1:9" ht="51" hidden="1" x14ac:dyDescent="0.25">
      <c r="A373" s="29" t="s">
        <v>1305</v>
      </c>
      <c r="B373" s="29" t="s">
        <v>1306</v>
      </c>
      <c r="C373" s="29" t="s">
        <v>1307</v>
      </c>
      <c r="D373" s="29" t="s">
        <v>320</v>
      </c>
      <c r="E373" s="29" t="s">
        <v>365</v>
      </c>
      <c r="F373" s="29" t="s">
        <v>15</v>
      </c>
      <c r="G373" s="31">
        <v>42736</v>
      </c>
      <c r="H373" s="31">
        <v>42901</v>
      </c>
      <c r="I373" s="32">
        <v>100</v>
      </c>
    </row>
    <row r="374" spans="1:9" ht="76.5" hidden="1" x14ac:dyDescent="0.25">
      <c r="A374" s="33" t="s">
        <v>1308</v>
      </c>
      <c r="B374" s="33" t="s">
        <v>1309</v>
      </c>
      <c r="C374" s="33" t="s">
        <v>1310</v>
      </c>
      <c r="D374" s="33" t="s">
        <v>320</v>
      </c>
      <c r="E374" s="33" t="s">
        <v>365</v>
      </c>
      <c r="F374" s="33" t="s">
        <v>15</v>
      </c>
      <c r="G374" s="34">
        <v>42736</v>
      </c>
      <c r="H374" s="34">
        <v>42901</v>
      </c>
      <c r="I374" s="35">
        <v>100</v>
      </c>
    </row>
    <row r="375" spans="1:9" ht="63.75" hidden="1" x14ac:dyDescent="0.25">
      <c r="A375" s="29" t="s">
        <v>1311</v>
      </c>
      <c r="B375" s="29" t="s">
        <v>1312</v>
      </c>
      <c r="C375" s="29" t="s">
        <v>1313</v>
      </c>
      <c r="D375" s="29" t="s">
        <v>320</v>
      </c>
      <c r="E375" s="29" t="s">
        <v>365</v>
      </c>
      <c r="F375" s="29" t="s">
        <v>15</v>
      </c>
      <c r="G375" s="31">
        <v>42736</v>
      </c>
      <c r="H375" s="31">
        <v>42916</v>
      </c>
      <c r="I375" s="32">
        <v>100</v>
      </c>
    </row>
    <row r="376" spans="1:9" ht="38.25" hidden="1" x14ac:dyDescent="0.25">
      <c r="A376" s="33" t="s">
        <v>1314</v>
      </c>
      <c r="B376" s="33" t="s">
        <v>1315</v>
      </c>
      <c r="C376" s="33" t="s">
        <v>1316</v>
      </c>
      <c r="D376" s="33" t="s">
        <v>320</v>
      </c>
      <c r="E376" s="33" t="s">
        <v>365</v>
      </c>
      <c r="F376" s="33" t="s">
        <v>15</v>
      </c>
      <c r="G376" s="34">
        <v>42736</v>
      </c>
      <c r="H376" s="34">
        <v>42977</v>
      </c>
      <c r="I376" s="35">
        <v>100</v>
      </c>
    </row>
    <row r="377" spans="1:9" ht="38.25" hidden="1" x14ac:dyDescent="0.25">
      <c r="A377" s="29" t="s">
        <v>1317</v>
      </c>
      <c r="B377" s="29" t="s">
        <v>1318</v>
      </c>
      <c r="C377" s="29" t="s">
        <v>1319</v>
      </c>
      <c r="D377" s="29" t="s">
        <v>320</v>
      </c>
      <c r="E377" s="29" t="s">
        <v>365</v>
      </c>
      <c r="F377" s="29" t="s">
        <v>15</v>
      </c>
      <c r="G377" s="31">
        <v>42736</v>
      </c>
      <c r="H377" s="31">
        <v>42855</v>
      </c>
      <c r="I377" s="32">
        <v>100</v>
      </c>
    </row>
    <row r="378" spans="1:9" ht="76.5" hidden="1" x14ac:dyDescent="0.25">
      <c r="A378" s="33" t="s">
        <v>1320</v>
      </c>
      <c r="B378" s="33" t="s">
        <v>1321</v>
      </c>
      <c r="C378" s="33" t="s">
        <v>1322</v>
      </c>
      <c r="D378" s="33" t="s">
        <v>320</v>
      </c>
      <c r="E378" s="33" t="s">
        <v>365</v>
      </c>
      <c r="F378" s="33" t="s">
        <v>15</v>
      </c>
      <c r="G378" s="34">
        <v>42767</v>
      </c>
      <c r="H378" s="34">
        <v>42901</v>
      </c>
      <c r="I378" s="35">
        <v>100</v>
      </c>
    </row>
    <row r="379" spans="1:9" ht="38.25" hidden="1" x14ac:dyDescent="0.25">
      <c r="A379" s="29" t="s">
        <v>1323</v>
      </c>
      <c r="B379" s="29" t="s">
        <v>1324</v>
      </c>
      <c r="C379" s="29" t="s">
        <v>1325</v>
      </c>
      <c r="D379" s="29" t="s">
        <v>320</v>
      </c>
      <c r="E379" s="29" t="s">
        <v>365</v>
      </c>
      <c r="F379" s="29" t="s">
        <v>15</v>
      </c>
      <c r="G379" s="31">
        <v>42736</v>
      </c>
      <c r="H379" s="31">
        <v>42901</v>
      </c>
      <c r="I379" s="32">
        <v>100</v>
      </c>
    </row>
    <row r="380" spans="1:9" ht="38.25" hidden="1" x14ac:dyDescent="0.25">
      <c r="A380" s="33" t="s">
        <v>1326</v>
      </c>
      <c r="B380" s="33" t="s">
        <v>1327</v>
      </c>
      <c r="C380" s="33" t="s">
        <v>1325</v>
      </c>
      <c r="D380" s="33" t="s">
        <v>320</v>
      </c>
      <c r="E380" s="33" t="s">
        <v>365</v>
      </c>
      <c r="F380" s="33" t="s">
        <v>15</v>
      </c>
      <c r="G380" s="34">
        <v>42736</v>
      </c>
      <c r="H380" s="34">
        <v>42901</v>
      </c>
      <c r="I380" s="35">
        <v>100</v>
      </c>
    </row>
    <row r="381" spans="1:9" ht="38.25" hidden="1" x14ac:dyDescent="0.25">
      <c r="A381" s="29" t="s">
        <v>1328</v>
      </c>
      <c r="B381" s="29" t="s">
        <v>1329</v>
      </c>
      <c r="C381" s="29" t="s">
        <v>1330</v>
      </c>
      <c r="D381" s="29" t="s">
        <v>320</v>
      </c>
      <c r="E381" s="29" t="s">
        <v>365</v>
      </c>
      <c r="F381" s="29" t="s">
        <v>15</v>
      </c>
      <c r="G381" s="31">
        <v>42736</v>
      </c>
      <c r="H381" s="31">
        <v>42901</v>
      </c>
      <c r="I381" s="32">
        <v>100</v>
      </c>
    </row>
    <row r="382" spans="1:9" ht="38.25" hidden="1" x14ac:dyDescent="0.25">
      <c r="A382" s="33" t="s">
        <v>1331</v>
      </c>
      <c r="B382" s="33" t="s">
        <v>1332</v>
      </c>
      <c r="C382" s="33" t="s">
        <v>1330</v>
      </c>
      <c r="D382" s="33" t="s">
        <v>320</v>
      </c>
      <c r="E382" s="33" t="s">
        <v>365</v>
      </c>
      <c r="F382" s="33" t="s">
        <v>15</v>
      </c>
      <c r="G382" s="34">
        <v>42736</v>
      </c>
      <c r="H382" s="34">
        <v>42901</v>
      </c>
      <c r="I382" s="35">
        <v>100</v>
      </c>
    </row>
    <row r="383" spans="1:9" ht="51" hidden="1" x14ac:dyDescent="0.25">
      <c r="A383" s="29" t="s">
        <v>1333</v>
      </c>
      <c r="B383" s="29" t="s">
        <v>1334</v>
      </c>
      <c r="C383" s="29" t="s">
        <v>1335</v>
      </c>
      <c r="D383" s="29" t="s">
        <v>320</v>
      </c>
      <c r="E383" s="29" t="s">
        <v>365</v>
      </c>
      <c r="F383" s="29" t="s">
        <v>20</v>
      </c>
      <c r="G383" s="31">
        <v>42719</v>
      </c>
      <c r="H383" s="31">
        <v>42765</v>
      </c>
      <c r="I383" s="32">
        <v>100</v>
      </c>
    </row>
    <row r="384" spans="1:9" ht="51" hidden="1" x14ac:dyDescent="0.25">
      <c r="A384" s="33" t="s">
        <v>1336</v>
      </c>
      <c r="B384" s="33" t="s">
        <v>1337</v>
      </c>
      <c r="C384" s="33" t="s">
        <v>1338</v>
      </c>
      <c r="D384" s="33" t="s">
        <v>320</v>
      </c>
      <c r="E384" s="33" t="s">
        <v>365</v>
      </c>
      <c r="F384" s="33" t="s">
        <v>20</v>
      </c>
      <c r="G384" s="34">
        <v>42750</v>
      </c>
      <c r="H384" s="34">
        <v>42824</v>
      </c>
      <c r="I384" s="35">
        <v>100</v>
      </c>
    </row>
    <row r="385" spans="1:9" ht="51" hidden="1" x14ac:dyDescent="0.25">
      <c r="A385" s="29" t="s">
        <v>1339</v>
      </c>
      <c r="B385" s="29" t="s">
        <v>1340</v>
      </c>
      <c r="C385" s="29" t="s">
        <v>1341</v>
      </c>
      <c r="D385" s="29" t="s">
        <v>427</v>
      </c>
      <c r="E385" s="29" t="s">
        <v>365</v>
      </c>
      <c r="F385" s="29" t="s">
        <v>20</v>
      </c>
      <c r="G385" s="31">
        <v>42750</v>
      </c>
      <c r="H385" s="31">
        <v>42824</v>
      </c>
      <c r="I385" s="32">
        <v>100</v>
      </c>
    </row>
    <row r="386" spans="1:9" ht="63.75" hidden="1" x14ac:dyDescent="0.25">
      <c r="A386" s="33" t="s">
        <v>1342</v>
      </c>
      <c r="B386" s="33" t="s">
        <v>1343</v>
      </c>
      <c r="C386" s="33" t="s">
        <v>1344</v>
      </c>
      <c r="D386" s="33" t="s">
        <v>320</v>
      </c>
      <c r="E386" s="33" t="s">
        <v>365</v>
      </c>
      <c r="F386" s="33" t="s">
        <v>20</v>
      </c>
      <c r="G386" s="34">
        <v>42709</v>
      </c>
      <c r="H386" s="34">
        <v>42824</v>
      </c>
      <c r="I386" s="35">
        <v>100</v>
      </c>
    </row>
    <row r="387" spans="1:9" ht="38.25" hidden="1" x14ac:dyDescent="0.25">
      <c r="A387" s="29" t="s">
        <v>1345</v>
      </c>
      <c r="B387" s="29" t="s">
        <v>1346</v>
      </c>
      <c r="C387" s="29" t="s">
        <v>1347</v>
      </c>
      <c r="D387" s="29" t="s">
        <v>320</v>
      </c>
      <c r="E387" s="29" t="s">
        <v>365</v>
      </c>
      <c r="F387" s="29" t="s">
        <v>24</v>
      </c>
      <c r="G387" s="31">
        <v>42705</v>
      </c>
      <c r="H387" s="31">
        <v>42786</v>
      </c>
      <c r="I387" s="32">
        <v>100</v>
      </c>
    </row>
    <row r="388" spans="1:9" ht="38.25" hidden="1" x14ac:dyDescent="0.25">
      <c r="A388" s="33" t="s">
        <v>1348</v>
      </c>
      <c r="B388" s="33" t="s">
        <v>1346</v>
      </c>
      <c r="C388" s="33" t="s">
        <v>1349</v>
      </c>
      <c r="D388" s="33" t="s">
        <v>320</v>
      </c>
      <c r="E388" s="33" t="s">
        <v>365</v>
      </c>
      <c r="F388" s="33" t="s">
        <v>24</v>
      </c>
      <c r="G388" s="34">
        <v>42705</v>
      </c>
      <c r="H388" s="34">
        <v>42786</v>
      </c>
      <c r="I388" s="35">
        <v>100</v>
      </c>
    </row>
    <row r="389" spans="1:9" ht="25.5" hidden="1" x14ac:dyDescent="0.25">
      <c r="A389" s="29" t="s">
        <v>1350</v>
      </c>
      <c r="B389" s="29" t="s">
        <v>1351</v>
      </c>
      <c r="C389" s="29" t="s">
        <v>1352</v>
      </c>
      <c r="D389" s="29" t="s">
        <v>320</v>
      </c>
      <c r="E389" s="29" t="s">
        <v>365</v>
      </c>
      <c r="F389" s="29" t="s">
        <v>30</v>
      </c>
      <c r="G389" s="31">
        <v>42746</v>
      </c>
      <c r="H389" s="31">
        <v>42927</v>
      </c>
      <c r="I389" s="32">
        <v>100</v>
      </c>
    </row>
    <row r="390" spans="1:9" ht="51" hidden="1" x14ac:dyDescent="0.25">
      <c r="A390" s="33" t="s">
        <v>1353</v>
      </c>
      <c r="B390" s="33" t="s">
        <v>1354</v>
      </c>
      <c r="C390" s="33" t="s">
        <v>1355</v>
      </c>
      <c r="D390" s="33" t="s">
        <v>320</v>
      </c>
      <c r="E390" s="33" t="s">
        <v>365</v>
      </c>
      <c r="F390" s="33" t="s">
        <v>18</v>
      </c>
      <c r="G390" s="34">
        <v>42736</v>
      </c>
      <c r="H390" s="34">
        <v>43038</v>
      </c>
      <c r="I390" s="35">
        <v>100</v>
      </c>
    </row>
    <row r="391" spans="1:9" ht="89.25" hidden="1" x14ac:dyDescent="0.25">
      <c r="A391" s="29" t="s">
        <v>1356</v>
      </c>
      <c r="B391" s="29" t="s">
        <v>1357</v>
      </c>
      <c r="C391" s="29" t="s">
        <v>1358</v>
      </c>
      <c r="D391" s="29" t="s">
        <v>427</v>
      </c>
      <c r="E391" s="29" t="s">
        <v>365</v>
      </c>
      <c r="F391" s="29" t="s">
        <v>18</v>
      </c>
      <c r="G391" s="31">
        <v>42736</v>
      </c>
      <c r="H391" s="31">
        <v>42824</v>
      </c>
      <c r="I391" s="32">
        <v>100</v>
      </c>
    </row>
    <row r="392" spans="1:9" ht="63.75" hidden="1" x14ac:dyDescent="0.25">
      <c r="A392" s="33" t="s">
        <v>1359</v>
      </c>
      <c r="B392" s="33" t="s">
        <v>1360</v>
      </c>
      <c r="C392" s="33" t="s">
        <v>1361</v>
      </c>
      <c r="D392" s="33" t="s">
        <v>320</v>
      </c>
      <c r="E392" s="33" t="s">
        <v>365</v>
      </c>
      <c r="F392" s="33" t="s">
        <v>18</v>
      </c>
      <c r="G392" s="34">
        <v>42736</v>
      </c>
      <c r="H392" s="34">
        <v>42794</v>
      </c>
      <c r="I392" s="35">
        <v>100</v>
      </c>
    </row>
    <row r="393" spans="1:9" ht="89.25" hidden="1" x14ac:dyDescent="0.25">
      <c r="A393" s="29" t="s">
        <v>1362</v>
      </c>
      <c r="B393" s="29" t="s">
        <v>1363</v>
      </c>
      <c r="C393" s="29" t="s">
        <v>1364</v>
      </c>
      <c r="D393" s="29" t="s">
        <v>320</v>
      </c>
      <c r="E393" s="29" t="s">
        <v>365</v>
      </c>
      <c r="F393" s="29" t="s">
        <v>18</v>
      </c>
      <c r="G393" s="31">
        <v>42736</v>
      </c>
      <c r="H393" s="31">
        <v>43100</v>
      </c>
      <c r="I393" s="32">
        <v>100</v>
      </c>
    </row>
    <row r="394" spans="1:9" ht="76.5" hidden="1" x14ac:dyDescent="0.25">
      <c r="A394" s="33" t="s">
        <v>1365</v>
      </c>
      <c r="B394" s="33" t="s">
        <v>1366</v>
      </c>
      <c r="C394" s="33" t="s">
        <v>1367</v>
      </c>
      <c r="D394" s="33" t="s">
        <v>320</v>
      </c>
      <c r="E394" s="33" t="s">
        <v>365</v>
      </c>
      <c r="F394" s="33" t="s">
        <v>18</v>
      </c>
      <c r="G394" s="34">
        <v>42736</v>
      </c>
      <c r="H394" s="34">
        <v>42916</v>
      </c>
      <c r="I394" s="35">
        <v>100</v>
      </c>
    </row>
    <row r="395" spans="1:9" ht="51" hidden="1" x14ac:dyDescent="0.25">
      <c r="A395" s="29" t="s">
        <v>1368</v>
      </c>
      <c r="B395" s="29" t="s">
        <v>1369</v>
      </c>
      <c r="C395" s="29" t="s">
        <v>1370</v>
      </c>
      <c r="D395" s="29" t="s">
        <v>427</v>
      </c>
      <c r="E395" s="29" t="s">
        <v>365</v>
      </c>
      <c r="F395" s="29" t="s">
        <v>18</v>
      </c>
      <c r="G395" s="31">
        <v>42736</v>
      </c>
      <c r="H395" s="31">
        <v>42916</v>
      </c>
      <c r="I395" s="32">
        <v>100</v>
      </c>
    </row>
    <row r="396" spans="1:9" ht="51" hidden="1" x14ac:dyDescent="0.25">
      <c r="A396" s="33" t="s">
        <v>1371</v>
      </c>
      <c r="B396" s="33" t="s">
        <v>1372</v>
      </c>
      <c r="C396" s="33" t="s">
        <v>1373</v>
      </c>
      <c r="D396" s="33" t="s">
        <v>427</v>
      </c>
      <c r="E396" s="33" t="s">
        <v>365</v>
      </c>
      <c r="F396" s="33" t="s">
        <v>18</v>
      </c>
      <c r="G396" s="34">
        <v>42736</v>
      </c>
      <c r="H396" s="34">
        <v>42916</v>
      </c>
      <c r="I396" s="35">
        <v>100</v>
      </c>
    </row>
    <row r="397" spans="1:9" ht="51" hidden="1" x14ac:dyDescent="0.25">
      <c r="A397" s="29" t="s">
        <v>1374</v>
      </c>
      <c r="B397" s="29" t="s">
        <v>1375</v>
      </c>
      <c r="C397" s="29" t="s">
        <v>1373</v>
      </c>
      <c r="D397" s="29" t="s">
        <v>427</v>
      </c>
      <c r="E397" s="29" t="s">
        <v>365</v>
      </c>
      <c r="F397" s="29" t="s">
        <v>18</v>
      </c>
      <c r="G397" s="31">
        <v>42736</v>
      </c>
      <c r="H397" s="31">
        <v>42916</v>
      </c>
      <c r="I397" s="32">
        <v>100</v>
      </c>
    </row>
    <row r="398" spans="1:9" ht="38.25" hidden="1" x14ac:dyDescent="0.25">
      <c r="A398" s="33" t="s">
        <v>1376</v>
      </c>
      <c r="B398" s="33" t="s">
        <v>1377</v>
      </c>
      <c r="C398" s="33" t="s">
        <v>1378</v>
      </c>
      <c r="D398" s="33" t="s">
        <v>427</v>
      </c>
      <c r="E398" s="33" t="s">
        <v>365</v>
      </c>
      <c r="F398" s="33" t="s">
        <v>18</v>
      </c>
      <c r="G398" s="34">
        <v>42736</v>
      </c>
      <c r="H398" s="34">
        <v>42916</v>
      </c>
      <c r="I398" s="35">
        <v>100</v>
      </c>
    </row>
    <row r="399" spans="1:9" ht="51" hidden="1" x14ac:dyDescent="0.25">
      <c r="A399" s="29" t="s">
        <v>1379</v>
      </c>
      <c r="B399" s="29" t="s">
        <v>1051</v>
      </c>
      <c r="C399" s="29" t="s">
        <v>1380</v>
      </c>
      <c r="D399" s="29" t="s">
        <v>427</v>
      </c>
      <c r="E399" s="29" t="s">
        <v>365</v>
      </c>
      <c r="F399" s="29" t="s">
        <v>18</v>
      </c>
      <c r="G399" s="31">
        <v>42736</v>
      </c>
      <c r="H399" s="31">
        <v>42916</v>
      </c>
      <c r="I399" s="32">
        <v>100</v>
      </c>
    </row>
    <row r="400" spans="1:9" ht="38.25" hidden="1" x14ac:dyDescent="0.25">
      <c r="A400" s="33" t="s">
        <v>1381</v>
      </c>
      <c r="B400" s="33" t="s">
        <v>1382</v>
      </c>
      <c r="C400" s="33" t="s">
        <v>1383</v>
      </c>
      <c r="D400" s="33" t="s">
        <v>320</v>
      </c>
      <c r="E400" s="33" t="s">
        <v>365</v>
      </c>
      <c r="F400" s="33" t="s">
        <v>18</v>
      </c>
      <c r="G400" s="34">
        <v>42736</v>
      </c>
      <c r="H400" s="34">
        <v>42916</v>
      </c>
      <c r="I400" s="35">
        <v>100</v>
      </c>
    </row>
    <row r="401" spans="1:9" ht="38.25" hidden="1" x14ac:dyDescent="0.25">
      <c r="A401" s="29" t="s">
        <v>1384</v>
      </c>
      <c r="B401" s="29" t="s">
        <v>1385</v>
      </c>
      <c r="C401" s="29" t="s">
        <v>1386</v>
      </c>
      <c r="D401" s="29" t="s">
        <v>427</v>
      </c>
      <c r="E401" s="29" t="s">
        <v>365</v>
      </c>
      <c r="F401" s="29" t="s">
        <v>18</v>
      </c>
      <c r="G401" s="31">
        <v>42736</v>
      </c>
      <c r="H401" s="31">
        <v>42840</v>
      </c>
      <c r="I401" s="32">
        <v>100</v>
      </c>
    </row>
    <row r="402" spans="1:9" ht="38.25" hidden="1" x14ac:dyDescent="0.25">
      <c r="A402" s="33" t="s">
        <v>1387</v>
      </c>
      <c r="B402" s="33" t="s">
        <v>1388</v>
      </c>
      <c r="C402" s="33" t="s">
        <v>1389</v>
      </c>
      <c r="D402" s="33" t="s">
        <v>320</v>
      </c>
      <c r="E402" s="33" t="s">
        <v>365</v>
      </c>
      <c r="F402" s="33" t="s">
        <v>18</v>
      </c>
      <c r="G402" s="34">
        <v>42736</v>
      </c>
      <c r="H402" s="34">
        <v>42916</v>
      </c>
      <c r="I402" s="35">
        <v>100</v>
      </c>
    </row>
    <row r="403" spans="1:9" ht="63.75" hidden="1" x14ac:dyDescent="0.25">
      <c r="A403" s="29" t="s">
        <v>1390</v>
      </c>
      <c r="B403" s="29" t="s">
        <v>1391</v>
      </c>
      <c r="C403" s="29" t="s">
        <v>1392</v>
      </c>
      <c r="D403" s="29" t="s">
        <v>427</v>
      </c>
      <c r="E403" s="29" t="s">
        <v>365</v>
      </c>
      <c r="F403" s="29" t="s">
        <v>18</v>
      </c>
      <c r="G403" s="31">
        <v>42736</v>
      </c>
      <c r="H403" s="31">
        <v>42916</v>
      </c>
      <c r="I403" s="32">
        <v>100</v>
      </c>
    </row>
    <row r="404" spans="1:9" ht="51" hidden="1" x14ac:dyDescent="0.25">
      <c r="A404" s="33" t="s">
        <v>1393</v>
      </c>
      <c r="B404" s="33" t="s">
        <v>1394</v>
      </c>
      <c r="C404" s="33" t="s">
        <v>1395</v>
      </c>
      <c r="D404" s="33" t="s">
        <v>320</v>
      </c>
      <c r="E404" s="33" t="s">
        <v>365</v>
      </c>
      <c r="F404" s="33" t="s">
        <v>18</v>
      </c>
      <c r="G404" s="34">
        <v>42736</v>
      </c>
      <c r="H404" s="34">
        <v>42977</v>
      </c>
      <c r="I404" s="35">
        <v>100</v>
      </c>
    </row>
    <row r="405" spans="1:9" ht="63.75" hidden="1" x14ac:dyDescent="0.25">
      <c r="A405" s="29" t="s">
        <v>1396</v>
      </c>
      <c r="B405" s="29" t="s">
        <v>1397</v>
      </c>
      <c r="C405" s="29" t="s">
        <v>1398</v>
      </c>
      <c r="D405" s="29" t="s">
        <v>320</v>
      </c>
      <c r="E405" s="29" t="s">
        <v>365</v>
      </c>
      <c r="F405" s="29" t="s">
        <v>18</v>
      </c>
      <c r="G405" s="31">
        <v>42736</v>
      </c>
      <c r="H405" s="31">
        <v>42916</v>
      </c>
      <c r="I405" s="32">
        <v>100</v>
      </c>
    </row>
    <row r="406" spans="1:9" ht="51" hidden="1" x14ac:dyDescent="0.25">
      <c r="A406" s="33" t="s">
        <v>1399</v>
      </c>
      <c r="B406" s="33" t="s">
        <v>1400</v>
      </c>
      <c r="C406" s="33" t="s">
        <v>1401</v>
      </c>
      <c r="D406" s="33" t="s">
        <v>320</v>
      </c>
      <c r="E406" s="33" t="s">
        <v>365</v>
      </c>
      <c r="F406" s="33" t="s">
        <v>18</v>
      </c>
      <c r="G406" s="34">
        <v>42736</v>
      </c>
      <c r="H406" s="34">
        <v>42855</v>
      </c>
      <c r="I406" s="35">
        <v>100</v>
      </c>
    </row>
    <row r="407" spans="1:9" ht="51" hidden="1" x14ac:dyDescent="0.25">
      <c r="A407" s="29" t="s">
        <v>1402</v>
      </c>
      <c r="B407" s="29" t="s">
        <v>1403</v>
      </c>
      <c r="C407" s="29" t="s">
        <v>1404</v>
      </c>
      <c r="D407" s="29" t="s">
        <v>320</v>
      </c>
      <c r="E407" s="29" t="s">
        <v>365</v>
      </c>
      <c r="F407" s="29" t="s">
        <v>18</v>
      </c>
      <c r="G407" s="31">
        <v>42736</v>
      </c>
      <c r="H407" s="31">
        <v>42916</v>
      </c>
      <c r="I407" s="32">
        <v>100</v>
      </c>
    </row>
    <row r="408" spans="1:9" ht="63.75" hidden="1" x14ac:dyDescent="0.25">
      <c r="A408" s="33" t="s">
        <v>1405</v>
      </c>
      <c r="B408" s="33" t="s">
        <v>1406</v>
      </c>
      <c r="C408" s="33" t="s">
        <v>1407</v>
      </c>
      <c r="D408" s="33" t="s">
        <v>320</v>
      </c>
      <c r="E408" s="33" t="s">
        <v>365</v>
      </c>
      <c r="F408" s="33" t="s">
        <v>18</v>
      </c>
      <c r="G408" s="34">
        <v>42736</v>
      </c>
      <c r="H408" s="34">
        <v>42916</v>
      </c>
      <c r="I408" s="35">
        <v>100</v>
      </c>
    </row>
    <row r="409" spans="1:9" ht="38.25" hidden="1" x14ac:dyDescent="0.25">
      <c r="A409" s="29" t="s">
        <v>1408</v>
      </c>
      <c r="B409" s="29" t="s">
        <v>1409</v>
      </c>
      <c r="C409" s="29" t="s">
        <v>1410</v>
      </c>
      <c r="D409" s="29" t="s">
        <v>427</v>
      </c>
      <c r="E409" s="29" t="s">
        <v>365</v>
      </c>
      <c r="F409" s="29" t="s">
        <v>18</v>
      </c>
      <c r="G409" s="31">
        <v>42736</v>
      </c>
      <c r="H409" s="31">
        <v>42916</v>
      </c>
      <c r="I409" s="32">
        <v>100</v>
      </c>
    </row>
    <row r="410" spans="1:9" ht="51" hidden="1" x14ac:dyDescent="0.25">
      <c r="A410" s="33" t="s">
        <v>1411</v>
      </c>
      <c r="B410" s="33" t="s">
        <v>1412</v>
      </c>
      <c r="C410" s="33" t="s">
        <v>1413</v>
      </c>
      <c r="D410" s="33" t="s">
        <v>320</v>
      </c>
      <c r="E410" s="33" t="s">
        <v>365</v>
      </c>
      <c r="F410" s="33" t="s">
        <v>18</v>
      </c>
      <c r="G410" s="34">
        <v>42736</v>
      </c>
      <c r="H410" s="34">
        <v>42916</v>
      </c>
      <c r="I410" s="35">
        <v>100</v>
      </c>
    </row>
    <row r="411" spans="1:9" ht="38.25" hidden="1" x14ac:dyDescent="0.25">
      <c r="A411" s="29" t="s">
        <v>1414</v>
      </c>
      <c r="B411" s="29" t="s">
        <v>1415</v>
      </c>
      <c r="C411" s="29" t="s">
        <v>1416</v>
      </c>
      <c r="D411" s="29" t="s">
        <v>320</v>
      </c>
      <c r="E411" s="29" t="s">
        <v>365</v>
      </c>
      <c r="F411" s="29" t="s">
        <v>18</v>
      </c>
      <c r="G411" s="31">
        <v>42736</v>
      </c>
      <c r="H411" s="31">
        <v>42916</v>
      </c>
      <c r="I411" s="32">
        <v>100</v>
      </c>
    </row>
    <row r="412" spans="1:9" ht="51" hidden="1" x14ac:dyDescent="0.25">
      <c r="A412" s="33" t="s">
        <v>1417</v>
      </c>
      <c r="B412" s="33" t="s">
        <v>1418</v>
      </c>
      <c r="C412" s="33" t="s">
        <v>1419</v>
      </c>
      <c r="D412" s="33" t="s">
        <v>320</v>
      </c>
      <c r="E412" s="33" t="s">
        <v>365</v>
      </c>
      <c r="F412" s="33" t="s">
        <v>18</v>
      </c>
      <c r="G412" s="34">
        <v>42736</v>
      </c>
      <c r="H412" s="34">
        <v>42916</v>
      </c>
      <c r="I412" s="35">
        <v>100</v>
      </c>
    </row>
    <row r="413" spans="1:9" ht="51" hidden="1" x14ac:dyDescent="0.25">
      <c r="A413" s="29" t="s">
        <v>1420</v>
      </c>
      <c r="B413" s="29" t="s">
        <v>1418</v>
      </c>
      <c r="C413" s="29" t="s">
        <v>1421</v>
      </c>
      <c r="D413" s="29" t="s">
        <v>320</v>
      </c>
      <c r="E413" s="29" t="s">
        <v>365</v>
      </c>
      <c r="F413" s="29" t="s">
        <v>18</v>
      </c>
      <c r="G413" s="31">
        <v>42736</v>
      </c>
      <c r="H413" s="31">
        <v>42916</v>
      </c>
      <c r="I413" s="32">
        <v>100</v>
      </c>
    </row>
    <row r="414" spans="1:9" ht="76.5" hidden="1" x14ac:dyDescent="0.25">
      <c r="A414" s="33" t="s">
        <v>1422</v>
      </c>
      <c r="B414" s="33" t="s">
        <v>1423</v>
      </c>
      <c r="C414" s="33" t="s">
        <v>1424</v>
      </c>
      <c r="D414" s="33" t="s">
        <v>320</v>
      </c>
      <c r="E414" s="33" t="s">
        <v>365</v>
      </c>
      <c r="F414" s="33" t="s">
        <v>11</v>
      </c>
      <c r="G414" s="34">
        <v>42727</v>
      </c>
      <c r="H414" s="34">
        <v>43069</v>
      </c>
      <c r="I414" s="35">
        <v>100</v>
      </c>
    </row>
    <row r="415" spans="1:9" ht="89.25" hidden="1" x14ac:dyDescent="0.25">
      <c r="A415" s="29" t="s">
        <v>1425</v>
      </c>
      <c r="B415" s="29" t="s">
        <v>1426</v>
      </c>
      <c r="C415" s="29" t="s">
        <v>1424</v>
      </c>
      <c r="D415" s="29" t="s">
        <v>320</v>
      </c>
      <c r="E415" s="29" t="s">
        <v>365</v>
      </c>
      <c r="F415" s="29" t="s">
        <v>11</v>
      </c>
      <c r="G415" s="31">
        <v>42727</v>
      </c>
      <c r="H415" s="31">
        <v>42794</v>
      </c>
      <c r="I415" s="32">
        <v>100</v>
      </c>
    </row>
    <row r="416" spans="1:9" ht="63.75" hidden="1" x14ac:dyDescent="0.25">
      <c r="A416" s="33" t="s">
        <v>1427</v>
      </c>
      <c r="B416" s="33" t="s">
        <v>1428</v>
      </c>
      <c r="C416" s="33" t="s">
        <v>1424</v>
      </c>
      <c r="D416" s="33" t="s">
        <v>320</v>
      </c>
      <c r="E416" s="33" t="s">
        <v>365</v>
      </c>
      <c r="F416" s="33" t="s">
        <v>11</v>
      </c>
      <c r="G416" s="34">
        <v>42727</v>
      </c>
      <c r="H416" s="34">
        <v>42825</v>
      </c>
      <c r="I416" s="35">
        <v>100</v>
      </c>
    </row>
    <row r="417" spans="1:9" ht="63.75" hidden="1" x14ac:dyDescent="0.25">
      <c r="A417" s="29" t="s">
        <v>1429</v>
      </c>
      <c r="B417" s="29" t="s">
        <v>1430</v>
      </c>
      <c r="C417" s="29" t="s">
        <v>1424</v>
      </c>
      <c r="D417" s="29" t="s">
        <v>320</v>
      </c>
      <c r="E417" s="29" t="s">
        <v>365</v>
      </c>
      <c r="F417" s="29" t="s">
        <v>11</v>
      </c>
      <c r="G417" s="31">
        <v>42727</v>
      </c>
      <c r="H417" s="31">
        <v>42825</v>
      </c>
      <c r="I417" s="32">
        <v>100</v>
      </c>
    </row>
    <row r="418" spans="1:9" ht="38.25" hidden="1" x14ac:dyDescent="0.25">
      <c r="A418" s="33" t="s">
        <v>1431</v>
      </c>
      <c r="B418" s="33" t="s">
        <v>1432</v>
      </c>
      <c r="C418" s="33" t="s">
        <v>1424</v>
      </c>
      <c r="D418" s="33" t="s">
        <v>320</v>
      </c>
      <c r="E418" s="33" t="s">
        <v>365</v>
      </c>
      <c r="F418" s="33" t="s">
        <v>11</v>
      </c>
      <c r="G418" s="34">
        <v>42727</v>
      </c>
      <c r="H418" s="34">
        <v>42916</v>
      </c>
      <c r="I418" s="35">
        <v>100</v>
      </c>
    </row>
    <row r="419" spans="1:9" ht="76.5" hidden="1" x14ac:dyDescent="0.25">
      <c r="A419" s="29" t="s">
        <v>1433</v>
      </c>
      <c r="B419" s="29" t="s">
        <v>1434</v>
      </c>
      <c r="C419" s="29" t="s">
        <v>1435</v>
      </c>
      <c r="D419" s="29" t="s">
        <v>31</v>
      </c>
      <c r="E419" s="29" t="s">
        <v>365</v>
      </c>
      <c r="F419" s="29" t="s">
        <v>9</v>
      </c>
      <c r="G419" s="31">
        <v>42727</v>
      </c>
      <c r="H419" s="31">
        <v>43091</v>
      </c>
      <c r="I419" s="32">
        <v>100</v>
      </c>
    </row>
    <row r="420" spans="1:9" ht="51" hidden="1" x14ac:dyDescent="0.25">
      <c r="A420" s="33" t="s">
        <v>1436</v>
      </c>
      <c r="B420" s="33" t="s">
        <v>1437</v>
      </c>
      <c r="C420" s="33" t="s">
        <v>1435</v>
      </c>
      <c r="D420" s="33" t="s">
        <v>31</v>
      </c>
      <c r="E420" s="33" t="s">
        <v>365</v>
      </c>
      <c r="F420" s="33" t="s">
        <v>9</v>
      </c>
      <c r="G420" s="34">
        <v>42727</v>
      </c>
      <c r="H420" s="34">
        <v>43091</v>
      </c>
      <c r="I420" s="35">
        <v>100</v>
      </c>
    </row>
    <row r="421" spans="1:9" ht="38.25" hidden="1" x14ac:dyDescent="0.25">
      <c r="A421" s="29" t="s">
        <v>1438</v>
      </c>
      <c r="B421" s="29" t="s">
        <v>1439</v>
      </c>
      <c r="C421" s="29" t="s">
        <v>1435</v>
      </c>
      <c r="D421" s="29" t="s">
        <v>31</v>
      </c>
      <c r="E421" s="29" t="s">
        <v>365</v>
      </c>
      <c r="F421" s="29" t="s">
        <v>9</v>
      </c>
      <c r="G421" s="31">
        <v>42855</v>
      </c>
      <c r="H421" s="31">
        <v>43131</v>
      </c>
      <c r="I421" s="32">
        <v>100</v>
      </c>
    </row>
    <row r="422" spans="1:9" ht="38.25" hidden="1" x14ac:dyDescent="0.25">
      <c r="A422" s="33" t="s">
        <v>1440</v>
      </c>
      <c r="B422" s="33" t="s">
        <v>1441</v>
      </c>
      <c r="C422" s="33" t="s">
        <v>1435</v>
      </c>
      <c r="D422" s="33" t="s">
        <v>31</v>
      </c>
      <c r="E422" s="33" t="s">
        <v>365</v>
      </c>
      <c r="F422" s="33" t="s">
        <v>9</v>
      </c>
      <c r="G422" s="34">
        <v>42855</v>
      </c>
      <c r="H422" s="34">
        <v>43131</v>
      </c>
      <c r="I422" s="35">
        <v>100</v>
      </c>
    </row>
    <row r="423" spans="1:9" ht="38.25" hidden="1" x14ac:dyDescent="0.25">
      <c r="A423" s="29" t="s">
        <v>1442</v>
      </c>
      <c r="B423" s="29" t="s">
        <v>1443</v>
      </c>
      <c r="C423" s="29" t="s">
        <v>1435</v>
      </c>
      <c r="D423" s="29" t="s">
        <v>31</v>
      </c>
      <c r="E423" s="29" t="s">
        <v>365</v>
      </c>
      <c r="F423" s="29" t="s">
        <v>9</v>
      </c>
      <c r="G423" s="31">
        <v>42727</v>
      </c>
      <c r="H423" s="31">
        <v>42794</v>
      </c>
      <c r="I423" s="32">
        <v>100</v>
      </c>
    </row>
    <row r="424" spans="1:9" ht="38.25" hidden="1" x14ac:dyDescent="0.25">
      <c r="A424" s="33" t="s">
        <v>1444</v>
      </c>
      <c r="B424" s="33" t="s">
        <v>1445</v>
      </c>
      <c r="C424" s="33" t="s">
        <v>1446</v>
      </c>
      <c r="D424" s="33" t="s">
        <v>320</v>
      </c>
      <c r="E424" s="33" t="s">
        <v>365</v>
      </c>
      <c r="F424" s="33" t="s">
        <v>11</v>
      </c>
      <c r="G424" s="34">
        <v>42727</v>
      </c>
      <c r="H424" s="34">
        <v>42794</v>
      </c>
      <c r="I424" s="35">
        <v>100</v>
      </c>
    </row>
    <row r="425" spans="1:9" ht="51" hidden="1" x14ac:dyDescent="0.25">
      <c r="A425" s="29" t="s">
        <v>1447</v>
      </c>
      <c r="B425" s="29" t="s">
        <v>1448</v>
      </c>
      <c r="C425" s="29" t="s">
        <v>1446</v>
      </c>
      <c r="D425" s="29" t="s">
        <v>320</v>
      </c>
      <c r="E425" s="29" t="s">
        <v>365</v>
      </c>
      <c r="F425" s="29" t="s">
        <v>11</v>
      </c>
      <c r="G425" s="31">
        <v>42727</v>
      </c>
      <c r="H425" s="31">
        <v>42794</v>
      </c>
      <c r="I425" s="32">
        <v>100</v>
      </c>
    </row>
    <row r="426" spans="1:9" ht="51" hidden="1" x14ac:dyDescent="0.25">
      <c r="A426" s="33" t="s">
        <v>1449</v>
      </c>
      <c r="B426" s="33" t="s">
        <v>1450</v>
      </c>
      <c r="C426" s="33" t="s">
        <v>1451</v>
      </c>
      <c r="D426" s="33" t="s">
        <v>320</v>
      </c>
      <c r="E426" s="33" t="s">
        <v>365</v>
      </c>
      <c r="F426" s="33" t="s">
        <v>9</v>
      </c>
      <c r="G426" s="34">
        <v>42745</v>
      </c>
      <c r="H426" s="34">
        <v>42826</v>
      </c>
      <c r="I426" s="35">
        <v>100</v>
      </c>
    </row>
    <row r="427" spans="1:9" ht="38.25" hidden="1" x14ac:dyDescent="0.25">
      <c r="A427" s="29" t="s">
        <v>1452</v>
      </c>
      <c r="B427" s="29" t="s">
        <v>1453</v>
      </c>
      <c r="C427" s="29" t="s">
        <v>1451</v>
      </c>
      <c r="D427" s="29" t="s">
        <v>320</v>
      </c>
      <c r="E427" s="29" t="s">
        <v>365</v>
      </c>
      <c r="F427" s="29" t="s">
        <v>9</v>
      </c>
      <c r="G427" s="31">
        <v>42736</v>
      </c>
      <c r="H427" s="31">
        <v>42794</v>
      </c>
      <c r="I427" s="32">
        <v>100</v>
      </c>
    </row>
    <row r="428" spans="1:9" ht="63.75" hidden="1" x14ac:dyDescent="0.25">
      <c r="A428" s="33" t="s">
        <v>1454</v>
      </c>
      <c r="B428" s="33" t="s">
        <v>1455</v>
      </c>
      <c r="C428" s="33" t="s">
        <v>1451</v>
      </c>
      <c r="D428" s="33" t="s">
        <v>320</v>
      </c>
      <c r="E428" s="33" t="s">
        <v>365</v>
      </c>
      <c r="F428" s="33" t="s">
        <v>9</v>
      </c>
      <c r="G428" s="34">
        <v>42726</v>
      </c>
      <c r="H428" s="34">
        <v>42828</v>
      </c>
      <c r="I428" s="35">
        <v>100</v>
      </c>
    </row>
    <row r="429" spans="1:9" ht="38.25" hidden="1" x14ac:dyDescent="0.25">
      <c r="A429" s="29" t="s">
        <v>1456</v>
      </c>
      <c r="B429" s="29" t="s">
        <v>1457</v>
      </c>
      <c r="C429" s="29" t="s">
        <v>1451</v>
      </c>
      <c r="D429" s="29" t="s">
        <v>320</v>
      </c>
      <c r="E429" s="29" t="s">
        <v>365</v>
      </c>
      <c r="F429" s="29" t="s">
        <v>9</v>
      </c>
      <c r="G429" s="31">
        <v>42726</v>
      </c>
      <c r="H429" s="31">
        <v>42828</v>
      </c>
      <c r="I429" s="32">
        <v>100</v>
      </c>
    </row>
    <row r="430" spans="1:9" ht="102" hidden="1" x14ac:dyDescent="0.25">
      <c r="A430" s="33" t="s">
        <v>1458</v>
      </c>
      <c r="B430" s="33" t="s">
        <v>1459</v>
      </c>
      <c r="C430" s="33" t="s">
        <v>1460</v>
      </c>
      <c r="D430" s="33" t="s">
        <v>320</v>
      </c>
      <c r="E430" s="33" t="s">
        <v>365</v>
      </c>
      <c r="F430" s="33" t="s">
        <v>30</v>
      </c>
      <c r="G430" s="34">
        <v>42746</v>
      </c>
      <c r="H430" s="34">
        <v>42927</v>
      </c>
      <c r="I430" s="35">
        <v>100</v>
      </c>
    </row>
    <row r="431" spans="1:9" ht="51" hidden="1" x14ac:dyDescent="0.25">
      <c r="A431" s="29" t="s">
        <v>1461</v>
      </c>
      <c r="B431" s="29" t="s">
        <v>1462</v>
      </c>
      <c r="C431" s="29" t="s">
        <v>1460</v>
      </c>
      <c r="D431" s="29" t="s">
        <v>320</v>
      </c>
      <c r="E431" s="29" t="s">
        <v>365</v>
      </c>
      <c r="F431" s="29" t="s">
        <v>30</v>
      </c>
      <c r="G431" s="31">
        <v>42746</v>
      </c>
      <c r="H431" s="31">
        <v>42927</v>
      </c>
      <c r="I431" s="32">
        <v>100</v>
      </c>
    </row>
    <row r="432" spans="1:9" ht="51" hidden="1" x14ac:dyDescent="0.25">
      <c r="A432" s="33" t="s">
        <v>1463</v>
      </c>
      <c r="B432" s="33" t="s">
        <v>1464</v>
      </c>
      <c r="C432" s="33" t="s">
        <v>1460</v>
      </c>
      <c r="D432" s="33" t="s">
        <v>320</v>
      </c>
      <c r="E432" s="33" t="s">
        <v>365</v>
      </c>
      <c r="F432" s="33" t="s">
        <v>30</v>
      </c>
      <c r="G432" s="34">
        <v>42746</v>
      </c>
      <c r="H432" s="34">
        <v>42927</v>
      </c>
      <c r="I432" s="35">
        <v>100</v>
      </c>
    </row>
    <row r="433" spans="1:9" ht="25.5" hidden="1" x14ac:dyDescent="0.25">
      <c r="A433" s="29" t="s">
        <v>1465</v>
      </c>
      <c r="B433" s="29" t="s">
        <v>1466</v>
      </c>
      <c r="C433" s="29" t="s">
        <v>1467</v>
      </c>
      <c r="D433" s="29" t="s">
        <v>320</v>
      </c>
      <c r="E433" s="29" t="s">
        <v>365</v>
      </c>
      <c r="F433" s="29" t="s">
        <v>30</v>
      </c>
      <c r="G433" s="31">
        <v>42746</v>
      </c>
      <c r="H433" s="31">
        <v>42927</v>
      </c>
      <c r="I433" s="32">
        <v>100</v>
      </c>
    </row>
    <row r="434" spans="1:9" ht="51" hidden="1" x14ac:dyDescent="0.25">
      <c r="A434" s="33" t="s">
        <v>1468</v>
      </c>
      <c r="B434" s="33" t="s">
        <v>1469</v>
      </c>
      <c r="C434" s="33" t="s">
        <v>1467</v>
      </c>
      <c r="D434" s="33" t="s">
        <v>320</v>
      </c>
      <c r="E434" s="33" t="s">
        <v>365</v>
      </c>
      <c r="F434" s="33" t="s">
        <v>30</v>
      </c>
      <c r="G434" s="34">
        <v>42746</v>
      </c>
      <c r="H434" s="34">
        <v>42927</v>
      </c>
      <c r="I434" s="35">
        <v>100</v>
      </c>
    </row>
    <row r="435" spans="1:9" ht="38.25" hidden="1" x14ac:dyDescent="0.25">
      <c r="A435" s="29" t="s">
        <v>1470</v>
      </c>
      <c r="B435" s="29" t="s">
        <v>1471</v>
      </c>
      <c r="C435" s="29" t="s">
        <v>1472</v>
      </c>
      <c r="D435" s="29" t="s">
        <v>320</v>
      </c>
      <c r="E435" s="29" t="s">
        <v>365</v>
      </c>
      <c r="F435" s="29" t="s">
        <v>37</v>
      </c>
      <c r="G435" s="31">
        <v>42736</v>
      </c>
      <c r="H435" s="31">
        <v>42817</v>
      </c>
      <c r="I435" s="32">
        <v>100</v>
      </c>
    </row>
    <row r="436" spans="1:9" ht="38.25" hidden="1" x14ac:dyDescent="0.25">
      <c r="A436" s="33" t="s">
        <v>1473</v>
      </c>
      <c r="B436" s="33" t="s">
        <v>1474</v>
      </c>
      <c r="C436" s="33" t="s">
        <v>1475</v>
      </c>
      <c r="D436" s="33" t="s">
        <v>320</v>
      </c>
      <c r="E436" s="33" t="s">
        <v>365</v>
      </c>
      <c r="F436" s="33" t="s">
        <v>14</v>
      </c>
      <c r="G436" s="34">
        <v>42725</v>
      </c>
      <c r="H436" s="34">
        <v>42825</v>
      </c>
      <c r="I436" s="35">
        <v>100</v>
      </c>
    </row>
    <row r="437" spans="1:9" ht="38.25" hidden="1" x14ac:dyDescent="0.25">
      <c r="A437" s="29" t="s">
        <v>1476</v>
      </c>
      <c r="B437" s="29" t="s">
        <v>1477</v>
      </c>
      <c r="C437" s="29" t="s">
        <v>1478</v>
      </c>
      <c r="D437" s="29" t="s">
        <v>31</v>
      </c>
      <c r="E437" s="29" t="s">
        <v>365</v>
      </c>
      <c r="F437" s="29" t="s">
        <v>14</v>
      </c>
      <c r="G437" s="31">
        <v>42725</v>
      </c>
      <c r="H437" s="31">
        <v>42916</v>
      </c>
      <c r="I437" s="32">
        <v>100</v>
      </c>
    </row>
    <row r="438" spans="1:9" ht="38.25" hidden="1" x14ac:dyDescent="0.25">
      <c r="A438" s="33" t="s">
        <v>1479</v>
      </c>
      <c r="B438" s="33" t="s">
        <v>1480</v>
      </c>
      <c r="C438" s="33" t="s">
        <v>1481</v>
      </c>
      <c r="D438" s="33" t="s">
        <v>31</v>
      </c>
      <c r="E438" s="33" t="s">
        <v>365</v>
      </c>
      <c r="F438" s="33" t="s">
        <v>22</v>
      </c>
      <c r="G438" s="34">
        <v>42748</v>
      </c>
      <c r="H438" s="34">
        <v>43100</v>
      </c>
      <c r="I438" s="35">
        <v>100</v>
      </c>
    </row>
    <row r="439" spans="1:9" ht="38.25" hidden="1" x14ac:dyDescent="0.25">
      <c r="A439" s="29" t="s">
        <v>1482</v>
      </c>
      <c r="B439" s="29" t="s">
        <v>1483</v>
      </c>
      <c r="C439" s="29" t="s">
        <v>1481</v>
      </c>
      <c r="D439" s="29" t="s">
        <v>31</v>
      </c>
      <c r="E439" s="29" t="s">
        <v>365</v>
      </c>
      <c r="F439" s="29" t="s">
        <v>22</v>
      </c>
      <c r="G439" s="31">
        <v>42795</v>
      </c>
      <c r="H439" s="31">
        <v>43100</v>
      </c>
      <c r="I439" s="32">
        <v>100</v>
      </c>
    </row>
    <row r="440" spans="1:9" ht="114.75" hidden="1" x14ac:dyDescent="0.25">
      <c r="A440" s="33" t="s">
        <v>1484</v>
      </c>
      <c r="B440" s="33" t="s">
        <v>1485</v>
      </c>
      <c r="C440" s="33" t="s">
        <v>1481</v>
      </c>
      <c r="D440" s="33" t="s">
        <v>31</v>
      </c>
      <c r="E440" s="33" t="s">
        <v>365</v>
      </c>
      <c r="F440" s="33" t="s">
        <v>22</v>
      </c>
      <c r="G440" s="34">
        <v>42748</v>
      </c>
      <c r="H440" s="34">
        <v>43100</v>
      </c>
      <c r="I440" s="35">
        <v>100</v>
      </c>
    </row>
    <row r="441" spans="1:9" ht="51" hidden="1" x14ac:dyDescent="0.25">
      <c r="A441" s="29" t="s">
        <v>1486</v>
      </c>
      <c r="B441" s="29" t="s">
        <v>1487</v>
      </c>
      <c r="C441" s="29" t="s">
        <v>1488</v>
      </c>
      <c r="D441" s="29" t="s">
        <v>31</v>
      </c>
      <c r="E441" s="29" t="s">
        <v>365</v>
      </c>
      <c r="F441" s="29" t="s">
        <v>22</v>
      </c>
      <c r="G441" s="31">
        <v>42855</v>
      </c>
      <c r="H441" s="31">
        <v>42947</v>
      </c>
      <c r="I441" s="32">
        <v>100</v>
      </c>
    </row>
    <row r="442" spans="1:9" ht="38.25" hidden="1" x14ac:dyDescent="0.25">
      <c r="A442" s="33" t="s">
        <v>1489</v>
      </c>
      <c r="B442" s="33" t="s">
        <v>1483</v>
      </c>
      <c r="C442" s="33" t="s">
        <v>1488</v>
      </c>
      <c r="D442" s="33" t="s">
        <v>31</v>
      </c>
      <c r="E442" s="33" t="s">
        <v>365</v>
      </c>
      <c r="F442" s="33" t="s">
        <v>22</v>
      </c>
      <c r="G442" s="34">
        <v>42795</v>
      </c>
      <c r="H442" s="34">
        <v>43100</v>
      </c>
      <c r="I442" s="35">
        <v>100</v>
      </c>
    </row>
    <row r="443" spans="1:9" ht="114.75" hidden="1" x14ac:dyDescent="0.25">
      <c r="A443" s="29" t="s">
        <v>1490</v>
      </c>
      <c r="B443" s="29" t="s">
        <v>1491</v>
      </c>
      <c r="C443" s="29" t="s">
        <v>1492</v>
      </c>
      <c r="D443" s="29" t="s">
        <v>31</v>
      </c>
      <c r="E443" s="29" t="s">
        <v>365</v>
      </c>
      <c r="F443" s="29" t="s">
        <v>22</v>
      </c>
      <c r="G443" s="31">
        <v>42917</v>
      </c>
      <c r="H443" s="31">
        <v>43100</v>
      </c>
      <c r="I443" s="32">
        <v>100</v>
      </c>
    </row>
    <row r="444" spans="1:9" ht="38.25" hidden="1" x14ac:dyDescent="0.25">
      <c r="A444" s="33" t="s">
        <v>1493</v>
      </c>
      <c r="B444" s="33" t="s">
        <v>1480</v>
      </c>
      <c r="C444" s="33" t="s">
        <v>1492</v>
      </c>
      <c r="D444" s="33" t="s">
        <v>31</v>
      </c>
      <c r="E444" s="33" t="s">
        <v>365</v>
      </c>
      <c r="F444" s="33" t="s">
        <v>22</v>
      </c>
      <c r="G444" s="34">
        <v>42795</v>
      </c>
      <c r="H444" s="34">
        <v>43100</v>
      </c>
      <c r="I444" s="35">
        <v>100</v>
      </c>
    </row>
    <row r="445" spans="1:9" ht="76.5" hidden="1" x14ac:dyDescent="0.25">
      <c r="A445" s="29" t="s">
        <v>1494</v>
      </c>
      <c r="B445" s="29" t="s">
        <v>1495</v>
      </c>
      <c r="C445" s="29" t="s">
        <v>1496</v>
      </c>
      <c r="D445" s="29" t="s">
        <v>31</v>
      </c>
      <c r="E445" s="29" t="s">
        <v>365</v>
      </c>
      <c r="F445" s="29" t="s">
        <v>22</v>
      </c>
      <c r="G445" s="31">
        <v>42917</v>
      </c>
      <c r="H445" s="31">
        <v>43100</v>
      </c>
      <c r="I445" s="32">
        <v>100</v>
      </c>
    </row>
    <row r="446" spans="1:9" ht="51" hidden="1" x14ac:dyDescent="0.25">
      <c r="A446" s="33" t="s">
        <v>1497</v>
      </c>
      <c r="B446" s="33" t="s">
        <v>1498</v>
      </c>
      <c r="C446" s="33" t="s">
        <v>1499</v>
      </c>
      <c r="D446" s="33" t="s">
        <v>320</v>
      </c>
      <c r="E446" s="33" t="s">
        <v>365</v>
      </c>
      <c r="F446" s="33" t="s">
        <v>10</v>
      </c>
      <c r="G446" s="34">
        <v>42780</v>
      </c>
      <c r="H446" s="34">
        <v>42810</v>
      </c>
      <c r="I446" s="35">
        <v>100</v>
      </c>
    </row>
    <row r="447" spans="1:9" ht="51" hidden="1" x14ac:dyDescent="0.25">
      <c r="A447" s="29" t="s">
        <v>1500</v>
      </c>
      <c r="B447" s="29" t="s">
        <v>1501</v>
      </c>
      <c r="C447" s="29" t="s">
        <v>1502</v>
      </c>
      <c r="D447" s="29" t="s">
        <v>320</v>
      </c>
      <c r="E447" s="29" t="s">
        <v>365</v>
      </c>
      <c r="F447" s="29" t="s">
        <v>10</v>
      </c>
      <c r="G447" s="31">
        <v>42780</v>
      </c>
      <c r="H447" s="31">
        <v>42810</v>
      </c>
      <c r="I447" s="32">
        <v>100</v>
      </c>
    </row>
    <row r="448" spans="1:9" ht="38.25" hidden="1" x14ac:dyDescent="0.25">
      <c r="A448" s="33" t="s">
        <v>1503</v>
      </c>
      <c r="B448" s="33" t="s">
        <v>1504</v>
      </c>
      <c r="C448" s="33" t="s">
        <v>1505</v>
      </c>
      <c r="D448" s="33" t="s">
        <v>320</v>
      </c>
      <c r="E448" s="33" t="s">
        <v>365</v>
      </c>
      <c r="F448" s="33" t="s">
        <v>10</v>
      </c>
      <c r="G448" s="34">
        <v>42780</v>
      </c>
      <c r="H448" s="34">
        <v>43100</v>
      </c>
      <c r="I448" s="35">
        <v>100</v>
      </c>
    </row>
    <row r="449" spans="1:9" ht="51" hidden="1" x14ac:dyDescent="0.25">
      <c r="A449" s="29" t="s">
        <v>1506</v>
      </c>
      <c r="B449" s="29" t="s">
        <v>1507</v>
      </c>
      <c r="C449" s="29" t="s">
        <v>1508</v>
      </c>
      <c r="D449" s="29" t="s">
        <v>31</v>
      </c>
      <c r="E449" s="29" t="s">
        <v>365</v>
      </c>
      <c r="F449" s="29" t="s">
        <v>10</v>
      </c>
      <c r="G449" s="31">
        <v>42780</v>
      </c>
      <c r="H449" s="31">
        <v>43100</v>
      </c>
      <c r="I449" s="32">
        <v>100</v>
      </c>
    </row>
    <row r="450" spans="1:9" ht="38.25" hidden="1" x14ac:dyDescent="0.25">
      <c r="A450" s="33" t="s">
        <v>1509</v>
      </c>
      <c r="B450" s="33" t="s">
        <v>1510</v>
      </c>
      <c r="C450" s="33" t="s">
        <v>1511</v>
      </c>
      <c r="D450" s="33" t="s">
        <v>320</v>
      </c>
      <c r="E450" s="33" t="s">
        <v>365</v>
      </c>
      <c r="F450" s="33" t="s">
        <v>10</v>
      </c>
      <c r="G450" s="34">
        <v>42780</v>
      </c>
      <c r="H450" s="34">
        <v>43140</v>
      </c>
      <c r="I450" s="35">
        <v>100</v>
      </c>
    </row>
    <row r="451" spans="1:9" ht="38.25" hidden="1" x14ac:dyDescent="0.25">
      <c r="A451" s="29" t="s">
        <v>1512</v>
      </c>
      <c r="B451" s="29" t="s">
        <v>1513</v>
      </c>
      <c r="C451" s="29" t="s">
        <v>1514</v>
      </c>
      <c r="D451" s="29" t="s">
        <v>320</v>
      </c>
      <c r="E451" s="29" t="s">
        <v>365</v>
      </c>
      <c r="F451" s="29" t="s">
        <v>24</v>
      </c>
      <c r="G451" s="31">
        <v>42768</v>
      </c>
      <c r="H451" s="31">
        <v>43100</v>
      </c>
      <c r="I451" s="32">
        <v>100</v>
      </c>
    </row>
    <row r="452" spans="1:9" ht="63.75" hidden="1" x14ac:dyDescent="0.25">
      <c r="A452" s="33" t="s">
        <v>1515</v>
      </c>
      <c r="B452" s="33" t="s">
        <v>1516</v>
      </c>
      <c r="C452" s="33" t="s">
        <v>1517</v>
      </c>
      <c r="D452" s="33" t="s">
        <v>320</v>
      </c>
      <c r="E452" s="33" t="s">
        <v>365</v>
      </c>
      <c r="F452" s="33" t="s">
        <v>24</v>
      </c>
      <c r="G452" s="34">
        <v>42768</v>
      </c>
      <c r="H452" s="34">
        <v>42794</v>
      </c>
      <c r="I452" s="35">
        <v>100</v>
      </c>
    </row>
    <row r="453" spans="1:9" ht="38.25" hidden="1" x14ac:dyDescent="0.25">
      <c r="A453" s="29" t="s">
        <v>1518</v>
      </c>
      <c r="B453" s="29" t="s">
        <v>1519</v>
      </c>
      <c r="C453" s="29" t="s">
        <v>1520</v>
      </c>
      <c r="D453" s="29" t="s">
        <v>320</v>
      </c>
      <c r="E453" s="29" t="s">
        <v>365</v>
      </c>
      <c r="F453" s="29" t="s">
        <v>24</v>
      </c>
      <c r="G453" s="31">
        <v>42768</v>
      </c>
      <c r="H453" s="31">
        <v>42822</v>
      </c>
      <c r="I453" s="32">
        <v>100</v>
      </c>
    </row>
    <row r="454" spans="1:9" ht="38.25" hidden="1" x14ac:dyDescent="0.25">
      <c r="A454" s="33" t="s">
        <v>1521</v>
      </c>
      <c r="B454" s="33" t="s">
        <v>1522</v>
      </c>
      <c r="C454" s="33" t="s">
        <v>1523</v>
      </c>
      <c r="D454" s="33" t="s">
        <v>320</v>
      </c>
      <c r="E454" s="33" t="s">
        <v>365</v>
      </c>
      <c r="F454" s="33" t="s">
        <v>24</v>
      </c>
      <c r="G454" s="34">
        <v>42795</v>
      </c>
      <c r="H454" s="34">
        <v>42825</v>
      </c>
      <c r="I454" s="35">
        <v>100</v>
      </c>
    </row>
    <row r="455" spans="1:9" ht="127.5" hidden="1" x14ac:dyDescent="0.25">
      <c r="A455" s="29" t="s">
        <v>1524</v>
      </c>
      <c r="B455" s="29" t="s">
        <v>1525</v>
      </c>
      <c r="C455" s="29" t="s">
        <v>1526</v>
      </c>
      <c r="D455" s="29" t="s">
        <v>320</v>
      </c>
      <c r="E455" s="29" t="s">
        <v>365</v>
      </c>
      <c r="F455" s="29" t="s">
        <v>35</v>
      </c>
      <c r="G455" s="31">
        <v>42825</v>
      </c>
      <c r="H455" s="31">
        <v>43100</v>
      </c>
      <c r="I455" s="32">
        <v>100</v>
      </c>
    </row>
    <row r="456" spans="1:9" ht="51" hidden="1" x14ac:dyDescent="0.25">
      <c r="A456" s="33" t="s">
        <v>1527</v>
      </c>
      <c r="B456" s="33" t="s">
        <v>1528</v>
      </c>
      <c r="C456" s="33" t="s">
        <v>1526</v>
      </c>
      <c r="D456" s="33" t="s">
        <v>320</v>
      </c>
      <c r="E456" s="33" t="s">
        <v>365</v>
      </c>
      <c r="F456" s="33" t="s">
        <v>24</v>
      </c>
      <c r="G456" s="34">
        <v>42825</v>
      </c>
      <c r="H456" s="34">
        <v>43100</v>
      </c>
      <c r="I456" s="35">
        <v>100</v>
      </c>
    </row>
    <row r="457" spans="1:9" ht="38.25" hidden="1" x14ac:dyDescent="0.25">
      <c r="A457" s="29" t="s">
        <v>1529</v>
      </c>
      <c r="B457" s="29" t="s">
        <v>1530</v>
      </c>
      <c r="C457" s="29" t="s">
        <v>1531</v>
      </c>
      <c r="D457" s="29" t="s">
        <v>320</v>
      </c>
      <c r="E457" s="29" t="s">
        <v>365</v>
      </c>
      <c r="F457" s="29" t="s">
        <v>36</v>
      </c>
      <c r="G457" s="31">
        <v>42856</v>
      </c>
      <c r="H457" s="31">
        <v>43100</v>
      </c>
      <c r="I457" s="32">
        <v>100</v>
      </c>
    </row>
    <row r="458" spans="1:9" ht="38.25" hidden="1" x14ac:dyDescent="0.25">
      <c r="A458" s="33" t="s">
        <v>1532</v>
      </c>
      <c r="B458" s="33" t="s">
        <v>1533</v>
      </c>
      <c r="C458" s="33" t="s">
        <v>1531</v>
      </c>
      <c r="D458" s="33" t="s">
        <v>320</v>
      </c>
      <c r="E458" s="33" t="s">
        <v>365</v>
      </c>
      <c r="F458" s="33" t="s">
        <v>36</v>
      </c>
      <c r="G458" s="34">
        <v>42840</v>
      </c>
      <c r="H458" s="34">
        <v>42885</v>
      </c>
      <c r="I458" s="35">
        <v>100</v>
      </c>
    </row>
    <row r="459" spans="1:9" ht="63.75" hidden="1" x14ac:dyDescent="0.25">
      <c r="A459" s="29" t="s">
        <v>1534</v>
      </c>
      <c r="B459" s="29" t="s">
        <v>1535</v>
      </c>
      <c r="C459" s="29" t="s">
        <v>1536</v>
      </c>
      <c r="D459" s="29" t="s">
        <v>320</v>
      </c>
      <c r="E459" s="29" t="s">
        <v>365</v>
      </c>
      <c r="F459" s="29" t="s">
        <v>17</v>
      </c>
      <c r="G459" s="31">
        <v>42826</v>
      </c>
      <c r="H459" s="31">
        <v>42916</v>
      </c>
      <c r="I459" s="32">
        <v>100</v>
      </c>
    </row>
    <row r="460" spans="1:9" ht="38.25" hidden="1" x14ac:dyDescent="0.25">
      <c r="A460" s="33" t="s">
        <v>1537</v>
      </c>
      <c r="B460" s="33" t="s">
        <v>1538</v>
      </c>
      <c r="C460" s="33" t="s">
        <v>1536</v>
      </c>
      <c r="D460" s="33" t="s">
        <v>320</v>
      </c>
      <c r="E460" s="33" t="s">
        <v>365</v>
      </c>
      <c r="F460" s="33" t="s">
        <v>17</v>
      </c>
      <c r="G460" s="34">
        <v>42826</v>
      </c>
      <c r="H460" s="34">
        <v>42916</v>
      </c>
      <c r="I460" s="35">
        <v>100</v>
      </c>
    </row>
    <row r="461" spans="1:9" ht="51" hidden="1" x14ac:dyDescent="0.25">
      <c r="A461" s="29" t="s">
        <v>1539</v>
      </c>
      <c r="B461" s="29" t="s">
        <v>1540</v>
      </c>
      <c r="C461" s="29" t="s">
        <v>1541</v>
      </c>
      <c r="D461" s="29" t="s">
        <v>320</v>
      </c>
      <c r="E461" s="29" t="s">
        <v>365</v>
      </c>
      <c r="F461" s="29" t="s">
        <v>24</v>
      </c>
      <c r="G461" s="31">
        <v>42917</v>
      </c>
      <c r="H461" s="31">
        <v>43131</v>
      </c>
      <c r="I461" s="32">
        <v>100</v>
      </c>
    </row>
    <row r="462" spans="1:9" ht="38.25" hidden="1" x14ac:dyDescent="0.25">
      <c r="A462" s="33" t="s">
        <v>1542</v>
      </c>
      <c r="B462" s="33" t="s">
        <v>1543</v>
      </c>
      <c r="C462" s="33" t="s">
        <v>1541</v>
      </c>
      <c r="D462" s="33" t="s">
        <v>320</v>
      </c>
      <c r="E462" s="33" t="s">
        <v>365</v>
      </c>
      <c r="F462" s="33" t="s">
        <v>24</v>
      </c>
      <c r="G462" s="34">
        <v>42948</v>
      </c>
      <c r="H462" s="34">
        <v>43251</v>
      </c>
      <c r="I462" s="35">
        <v>100</v>
      </c>
    </row>
    <row r="463" spans="1:9" ht="38.25" hidden="1" x14ac:dyDescent="0.25">
      <c r="A463" s="29" t="s">
        <v>1544</v>
      </c>
      <c r="B463" s="29" t="s">
        <v>1545</v>
      </c>
      <c r="C463" s="29" t="s">
        <v>1541</v>
      </c>
      <c r="D463" s="29" t="s">
        <v>320</v>
      </c>
      <c r="E463" s="29" t="s">
        <v>365</v>
      </c>
      <c r="F463" s="29" t="s">
        <v>24</v>
      </c>
      <c r="G463" s="31">
        <v>42855</v>
      </c>
      <c r="H463" s="31">
        <v>43100</v>
      </c>
      <c r="I463" s="32">
        <v>100</v>
      </c>
    </row>
    <row r="464" spans="1:9" ht="38.25" hidden="1" x14ac:dyDescent="0.25">
      <c r="A464" s="33" t="s">
        <v>1546</v>
      </c>
      <c r="B464" s="33" t="s">
        <v>1547</v>
      </c>
      <c r="C464" s="33" t="s">
        <v>1541</v>
      </c>
      <c r="D464" s="33" t="s">
        <v>320</v>
      </c>
      <c r="E464" s="33" t="s">
        <v>365</v>
      </c>
      <c r="F464" s="33" t="s">
        <v>24</v>
      </c>
      <c r="G464" s="34">
        <v>42856</v>
      </c>
      <c r="H464" s="34">
        <v>43100</v>
      </c>
      <c r="I464" s="35">
        <v>100</v>
      </c>
    </row>
    <row r="465" spans="1:9" ht="51" hidden="1" x14ac:dyDescent="0.25">
      <c r="A465" s="29" t="s">
        <v>1548</v>
      </c>
      <c r="B465" s="29" t="s">
        <v>1549</v>
      </c>
      <c r="C465" s="29" t="s">
        <v>1550</v>
      </c>
      <c r="D465" s="29" t="s">
        <v>320</v>
      </c>
      <c r="E465" s="29" t="s">
        <v>365</v>
      </c>
      <c r="F465" s="29" t="s">
        <v>32</v>
      </c>
      <c r="G465" s="31">
        <v>42863</v>
      </c>
      <c r="H465" s="31">
        <v>42983</v>
      </c>
      <c r="I465" s="32">
        <v>100</v>
      </c>
    </row>
    <row r="466" spans="1:9" ht="63.75" hidden="1" x14ac:dyDescent="0.25">
      <c r="A466" s="33" t="s">
        <v>1551</v>
      </c>
      <c r="B466" s="33" t="s">
        <v>1552</v>
      </c>
      <c r="C466" s="33" t="s">
        <v>1553</v>
      </c>
      <c r="D466" s="33" t="s">
        <v>320</v>
      </c>
      <c r="E466" s="33" t="s">
        <v>365</v>
      </c>
      <c r="F466" s="33" t="s">
        <v>32</v>
      </c>
      <c r="G466" s="34">
        <v>42863</v>
      </c>
      <c r="H466" s="34">
        <v>43043</v>
      </c>
      <c r="I466" s="35">
        <v>100</v>
      </c>
    </row>
    <row r="467" spans="1:9" ht="51" hidden="1" x14ac:dyDescent="0.25">
      <c r="A467" s="29" t="s">
        <v>1554</v>
      </c>
      <c r="B467" s="29" t="s">
        <v>1555</v>
      </c>
      <c r="C467" s="29" t="s">
        <v>1556</v>
      </c>
      <c r="D467" s="29" t="s">
        <v>320</v>
      </c>
      <c r="E467" s="29" t="s">
        <v>365</v>
      </c>
      <c r="F467" s="29" t="s">
        <v>32</v>
      </c>
      <c r="G467" s="31">
        <v>42863</v>
      </c>
      <c r="H467" s="31">
        <v>42983</v>
      </c>
      <c r="I467" s="32">
        <v>100</v>
      </c>
    </row>
    <row r="468" spans="1:9" ht="51" hidden="1" x14ac:dyDescent="0.25">
      <c r="A468" s="33" t="s">
        <v>1557</v>
      </c>
      <c r="B468" s="33" t="s">
        <v>1558</v>
      </c>
      <c r="C468" s="33" t="s">
        <v>1559</v>
      </c>
      <c r="D468" s="33" t="s">
        <v>427</v>
      </c>
      <c r="E468" s="33" t="s">
        <v>365</v>
      </c>
      <c r="F468" s="33" t="s">
        <v>32</v>
      </c>
      <c r="G468" s="34">
        <v>42863</v>
      </c>
      <c r="H468" s="34">
        <v>42983</v>
      </c>
      <c r="I468" s="35"/>
    </row>
    <row r="469" spans="1:9" ht="51" hidden="1" x14ac:dyDescent="0.25">
      <c r="A469" s="29" t="s">
        <v>1560</v>
      </c>
      <c r="B469" s="29" t="s">
        <v>1561</v>
      </c>
      <c r="C469" s="29" t="s">
        <v>1562</v>
      </c>
      <c r="D469" s="29" t="s">
        <v>320</v>
      </c>
      <c r="E469" s="29" t="s">
        <v>365</v>
      </c>
      <c r="F469" s="29" t="s">
        <v>32</v>
      </c>
      <c r="G469" s="31">
        <v>42863</v>
      </c>
      <c r="H469" s="31">
        <v>42983</v>
      </c>
      <c r="I469" s="32">
        <v>100</v>
      </c>
    </row>
    <row r="470" spans="1:9" ht="51" hidden="1" x14ac:dyDescent="0.25">
      <c r="A470" s="33" t="s">
        <v>1563</v>
      </c>
      <c r="B470" s="33" t="s">
        <v>1564</v>
      </c>
      <c r="C470" s="33" t="s">
        <v>1562</v>
      </c>
      <c r="D470" s="33" t="s">
        <v>320</v>
      </c>
      <c r="E470" s="33" t="s">
        <v>365</v>
      </c>
      <c r="F470" s="33" t="s">
        <v>32</v>
      </c>
      <c r="G470" s="34">
        <v>42863</v>
      </c>
      <c r="H470" s="34">
        <v>42983</v>
      </c>
      <c r="I470" s="35">
        <v>100</v>
      </c>
    </row>
    <row r="471" spans="1:9" ht="51" hidden="1" x14ac:dyDescent="0.25">
      <c r="A471" s="29" t="s">
        <v>1565</v>
      </c>
      <c r="B471" s="29" t="s">
        <v>1558</v>
      </c>
      <c r="C471" s="29" t="s">
        <v>1556</v>
      </c>
      <c r="D471" s="29" t="s">
        <v>320</v>
      </c>
      <c r="E471" s="29" t="s">
        <v>365</v>
      </c>
      <c r="F471" s="29" t="s">
        <v>32</v>
      </c>
      <c r="G471" s="31">
        <v>42863</v>
      </c>
      <c r="H471" s="31">
        <v>42983</v>
      </c>
      <c r="I471" s="32">
        <v>100</v>
      </c>
    </row>
    <row r="472" spans="1:9" ht="51" hidden="1" x14ac:dyDescent="0.25">
      <c r="A472" s="33" t="s">
        <v>1566</v>
      </c>
      <c r="B472" s="33" t="s">
        <v>1567</v>
      </c>
      <c r="C472" s="33" t="s">
        <v>1556</v>
      </c>
      <c r="D472" s="33" t="s">
        <v>320</v>
      </c>
      <c r="E472" s="33" t="s">
        <v>365</v>
      </c>
      <c r="F472" s="33" t="s">
        <v>32</v>
      </c>
      <c r="G472" s="34">
        <v>42863</v>
      </c>
      <c r="H472" s="34">
        <v>43043</v>
      </c>
      <c r="I472" s="35">
        <v>100</v>
      </c>
    </row>
    <row r="473" spans="1:9" ht="63.75" hidden="1" x14ac:dyDescent="0.25">
      <c r="A473" s="29" t="s">
        <v>1568</v>
      </c>
      <c r="B473" s="29" t="s">
        <v>1569</v>
      </c>
      <c r="C473" s="29" t="s">
        <v>1570</v>
      </c>
      <c r="D473" s="29" t="s">
        <v>31</v>
      </c>
      <c r="E473" s="29" t="s">
        <v>365</v>
      </c>
      <c r="F473" s="29" t="s">
        <v>22</v>
      </c>
      <c r="G473" s="31">
        <v>42857</v>
      </c>
      <c r="H473" s="31">
        <v>42977</v>
      </c>
      <c r="I473" s="32">
        <v>100</v>
      </c>
    </row>
    <row r="474" spans="1:9" ht="38.25" hidden="1" x14ac:dyDescent="0.25">
      <c r="A474" s="33" t="s">
        <v>1571</v>
      </c>
      <c r="B474" s="33" t="s">
        <v>1572</v>
      </c>
      <c r="C474" s="33" t="s">
        <v>1573</v>
      </c>
      <c r="D474" s="33" t="s">
        <v>31</v>
      </c>
      <c r="E474" s="33" t="s">
        <v>365</v>
      </c>
      <c r="F474" s="33" t="s">
        <v>22</v>
      </c>
      <c r="G474" s="34">
        <v>42857</v>
      </c>
      <c r="H474" s="34">
        <v>42977</v>
      </c>
      <c r="I474" s="35">
        <v>100</v>
      </c>
    </row>
    <row r="475" spans="1:9" ht="38.25" hidden="1" x14ac:dyDescent="0.25">
      <c r="A475" s="29" t="s">
        <v>1574</v>
      </c>
      <c r="B475" s="29" t="s">
        <v>1575</v>
      </c>
      <c r="C475" s="29" t="s">
        <v>1576</v>
      </c>
      <c r="D475" s="29" t="s">
        <v>31</v>
      </c>
      <c r="E475" s="29" t="s">
        <v>365</v>
      </c>
      <c r="F475" s="29" t="s">
        <v>22</v>
      </c>
      <c r="G475" s="31">
        <v>42857</v>
      </c>
      <c r="H475" s="31">
        <v>42977</v>
      </c>
      <c r="I475" s="32">
        <v>100</v>
      </c>
    </row>
    <row r="476" spans="1:9" ht="38.25" hidden="1" x14ac:dyDescent="0.25">
      <c r="A476" s="33" t="s">
        <v>1577</v>
      </c>
      <c r="B476" s="33" t="s">
        <v>1578</v>
      </c>
      <c r="C476" s="33" t="s">
        <v>1579</v>
      </c>
      <c r="D476" s="33" t="s">
        <v>320</v>
      </c>
      <c r="E476" s="33" t="s">
        <v>365</v>
      </c>
      <c r="F476" s="33" t="s">
        <v>15</v>
      </c>
      <c r="G476" s="34">
        <v>42817</v>
      </c>
      <c r="H476" s="34">
        <v>43145</v>
      </c>
      <c r="I476" s="35">
        <v>100</v>
      </c>
    </row>
    <row r="477" spans="1:9" ht="51" hidden="1" x14ac:dyDescent="0.25">
      <c r="A477" s="29" t="s">
        <v>1580</v>
      </c>
      <c r="B477" s="29" t="s">
        <v>1581</v>
      </c>
      <c r="C477" s="29" t="s">
        <v>1582</v>
      </c>
      <c r="D477" s="29" t="s">
        <v>320</v>
      </c>
      <c r="E477" s="29" t="s">
        <v>365</v>
      </c>
      <c r="F477" s="29" t="s">
        <v>11</v>
      </c>
      <c r="G477" s="31">
        <v>42817</v>
      </c>
      <c r="H477" s="31">
        <v>43281</v>
      </c>
      <c r="I477" s="32">
        <v>100</v>
      </c>
    </row>
    <row r="478" spans="1:9" ht="51" hidden="1" x14ac:dyDescent="0.25">
      <c r="A478" s="33" t="s">
        <v>1583</v>
      </c>
      <c r="B478" s="33" t="s">
        <v>1584</v>
      </c>
      <c r="C478" s="33" t="s">
        <v>1585</v>
      </c>
      <c r="D478" s="33" t="s">
        <v>320</v>
      </c>
      <c r="E478" s="33" t="s">
        <v>365</v>
      </c>
      <c r="F478" s="33" t="s">
        <v>11</v>
      </c>
      <c r="G478" s="34">
        <v>42817</v>
      </c>
      <c r="H478" s="34">
        <v>43281</v>
      </c>
      <c r="I478" s="35">
        <v>100</v>
      </c>
    </row>
    <row r="479" spans="1:9" ht="51" hidden="1" x14ac:dyDescent="0.25">
      <c r="A479" s="29" t="s">
        <v>1586</v>
      </c>
      <c r="B479" s="29" t="s">
        <v>1587</v>
      </c>
      <c r="C479" s="29" t="s">
        <v>1588</v>
      </c>
      <c r="D479" s="29" t="s">
        <v>320</v>
      </c>
      <c r="E479" s="29" t="s">
        <v>365</v>
      </c>
      <c r="F479" s="29" t="s">
        <v>15</v>
      </c>
      <c r="G479" s="31">
        <v>42817</v>
      </c>
      <c r="H479" s="31">
        <v>43145</v>
      </c>
      <c r="I479" s="32">
        <v>100</v>
      </c>
    </row>
    <row r="480" spans="1:9" ht="51" hidden="1" x14ac:dyDescent="0.25">
      <c r="A480" s="33" t="s">
        <v>1589</v>
      </c>
      <c r="B480" s="33" t="s">
        <v>1590</v>
      </c>
      <c r="C480" s="33" t="s">
        <v>1591</v>
      </c>
      <c r="D480" s="33" t="s">
        <v>427</v>
      </c>
      <c r="E480" s="33" t="s">
        <v>365</v>
      </c>
      <c r="F480" s="33" t="s">
        <v>15</v>
      </c>
      <c r="G480" s="34">
        <v>42817</v>
      </c>
      <c r="H480" s="34">
        <v>43281</v>
      </c>
      <c r="I480" s="35">
        <v>0</v>
      </c>
    </row>
    <row r="481" spans="1:9" ht="63.75" hidden="1" x14ac:dyDescent="0.25">
      <c r="A481" s="29" t="s">
        <v>1592</v>
      </c>
      <c r="B481" s="29" t="s">
        <v>1593</v>
      </c>
      <c r="C481" s="29" t="s">
        <v>1594</v>
      </c>
      <c r="D481" s="29" t="s">
        <v>31</v>
      </c>
      <c r="E481" s="29" t="s">
        <v>365</v>
      </c>
      <c r="F481" s="29" t="s">
        <v>35</v>
      </c>
      <c r="G481" s="31">
        <v>42856</v>
      </c>
      <c r="H481" s="31">
        <v>42916</v>
      </c>
      <c r="I481" s="32">
        <v>100</v>
      </c>
    </row>
    <row r="482" spans="1:9" ht="38.25" hidden="1" x14ac:dyDescent="0.25">
      <c r="A482" s="33" t="s">
        <v>1595</v>
      </c>
      <c r="B482" s="33" t="s">
        <v>1596</v>
      </c>
      <c r="C482" s="33" t="s">
        <v>1597</v>
      </c>
      <c r="D482" s="33" t="s">
        <v>31</v>
      </c>
      <c r="E482" s="33" t="s">
        <v>365</v>
      </c>
      <c r="F482" s="33" t="s">
        <v>35</v>
      </c>
      <c r="G482" s="34">
        <v>42826</v>
      </c>
      <c r="H482" s="34">
        <v>43100</v>
      </c>
      <c r="I482" s="35">
        <v>100</v>
      </c>
    </row>
    <row r="483" spans="1:9" ht="38.25" hidden="1" x14ac:dyDescent="0.25">
      <c r="A483" s="29" t="s">
        <v>1598</v>
      </c>
      <c r="B483" s="29" t="s">
        <v>1599</v>
      </c>
      <c r="C483" s="29" t="s">
        <v>1600</v>
      </c>
      <c r="D483" s="29" t="s">
        <v>31</v>
      </c>
      <c r="E483" s="29" t="s">
        <v>365</v>
      </c>
      <c r="F483" s="29" t="s">
        <v>35</v>
      </c>
      <c r="G483" s="31">
        <v>42826</v>
      </c>
      <c r="H483" s="31">
        <v>43100</v>
      </c>
      <c r="I483" s="32">
        <v>100</v>
      </c>
    </row>
    <row r="484" spans="1:9" ht="51" hidden="1" x14ac:dyDescent="0.25">
      <c r="A484" s="33" t="s">
        <v>1601</v>
      </c>
      <c r="B484" s="33" t="s">
        <v>1602</v>
      </c>
      <c r="C484" s="33" t="s">
        <v>1603</v>
      </c>
      <c r="D484" s="33" t="s">
        <v>31</v>
      </c>
      <c r="E484" s="33" t="s">
        <v>365</v>
      </c>
      <c r="F484" s="33" t="s">
        <v>35</v>
      </c>
      <c r="G484" s="34">
        <v>42826</v>
      </c>
      <c r="H484" s="34">
        <v>43008</v>
      </c>
      <c r="I484" s="35">
        <v>100</v>
      </c>
    </row>
    <row r="485" spans="1:9" ht="38.25" hidden="1" x14ac:dyDescent="0.25">
      <c r="A485" s="29" t="s">
        <v>1604</v>
      </c>
      <c r="B485" s="29" t="s">
        <v>1605</v>
      </c>
      <c r="C485" s="29" t="s">
        <v>1606</v>
      </c>
      <c r="D485" s="29" t="s">
        <v>320</v>
      </c>
      <c r="E485" s="29" t="s">
        <v>365</v>
      </c>
      <c r="F485" s="29" t="s">
        <v>35</v>
      </c>
      <c r="G485" s="31">
        <v>42826</v>
      </c>
      <c r="H485" s="31">
        <v>43008</v>
      </c>
      <c r="I485" s="32">
        <v>100</v>
      </c>
    </row>
    <row r="486" spans="1:9" ht="51" hidden="1" x14ac:dyDescent="0.25">
      <c r="A486" s="33" t="s">
        <v>1607</v>
      </c>
      <c r="B486" s="33" t="s">
        <v>1608</v>
      </c>
      <c r="C486" s="33" t="s">
        <v>1609</v>
      </c>
      <c r="D486" s="33" t="s">
        <v>320</v>
      </c>
      <c r="E486" s="33" t="s">
        <v>365</v>
      </c>
      <c r="F486" s="33" t="s">
        <v>20</v>
      </c>
      <c r="G486" s="34">
        <v>42826</v>
      </c>
      <c r="H486" s="34">
        <v>43008</v>
      </c>
      <c r="I486" s="35">
        <v>100</v>
      </c>
    </row>
    <row r="487" spans="1:9" ht="38.25" hidden="1" x14ac:dyDescent="0.25">
      <c r="A487" s="29" t="s">
        <v>1610</v>
      </c>
      <c r="B487" s="29" t="s">
        <v>1611</v>
      </c>
      <c r="C487" s="29" t="s">
        <v>1612</v>
      </c>
      <c r="D487" s="29" t="s">
        <v>320</v>
      </c>
      <c r="E487" s="29" t="s">
        <v>365</v>
      </c>
      <c r="F487" s="29" t="s">
        <v>20</v>
      </c>
      <c r="G487" s="31">
        <v>42826</v>
      </c>
      <c r="H487" s="31">
        <v>43008</v>
      </c>
      <c r="I487" s="32">
        <v>100</v>
      </c>
    </row>
    <row r="488" spans="1:9" ht="38.25" hidden="1" x14ac:dyDescent="0.25">
      <c r="A488" s="33" t="s">
        <v>1613</v>
      </c>
      <c r="B488" s="33" t="s">
        <v>1614</v>
      </c>
      <c r="C488" s="33" t="s">
        <v>1615</v>
      </c>
      <c r="D488" s="33" t="s">
        <v>31</v>
      </c>
      <c r="E488" s="33" t="s">
        <v>365</v>
      </c>
      <c r="F488" s="33" t="s">
        <v>35</v>
      </c>
      <c r="G488" s="34">
        <v>42826</v>
      </c>
      <c r="H488" s="34">
        <v>43100</v>
      </c>
      <c r="I488" s="35">
        <v>100</v>
      </c>
    </row>
    <row r="489" spans="1:9" ht="51" hidden="1" x14ac:dyDescent="0.25">
      <c r="A489" s="29" t="s">
        <v>1616</v>
      </c>
      <c r="B489" s="29" t="s">
        <v>1617</v>
      </c>
      <c r="C489" s="29" t="s">
        <v>1618</v>
      </c>
      <c r="D489" s="29" t="s">
        <v>31</v>
      </c>
      <c r="E489" s="29" t="s">
        <v>365</v>
      </c>
      <c r="F489" s="29" t="s">
        <v>35</v>
      </c>
      <c r="G489" s="31">
        <v>42826</v>
      </c>
      <c r="H489" s="31">
        <v>43100</v>
      </c>
      <c r="I489" s="32">
        <v>100</v>
      </c>
    </row>
    <row r="490" spans="1:9" ht="38.25" hidden="1" x14ac:dyDescent="0.25">
      <c r="A490" s="33" t="s">
        <v>1619</v>
      </c>
      <c r="B490" s="33" t="s">
        <v>1620</v>
      </c>
      <c r="C490" s="33" t="s">
        <v>1621</v>
      </c>
      <c r="D490" s="33" t="s">
        <v>320</v>
      </c>
      <c r="E490" s="33" t="s">
        <v>365</v>
      </c>
      <c r="F490" s="33" t="s">
        <v>20</v>
      </c>
      <c r="G490" s="34">
        <v>42826</v>
      </c>
      <c r="H490" s="34">
        <v>42946</v>
      </c>
      <c r="I490" s="35">
        <v>100</v>
      </c>
    </row>
    <row r="491" spans="1:9" ht="38.25" hidden="1" x14ac:dyDescent="0.25">
      <c r="A491" s="29" t="s">
        <v>1622</v>
      </c>
      <c r="B491" s="29" t="s">
        <v>1623</v>
      </c>
      <c r="C491" s="29" t="s">
        <v>1621</v>
      </c>
      <c r="D491" s="29" t="s">
        <v>320</v>
      </c>
      <c r="E491" s="29" t="s">
        <v>365</v>
      </c>
      <c r="F491" s="29" t="s">
        <v>20</v>
      </c>
      <c r="G491" s="31">
        <v>42826</v>
      </c>
      <c r="H491" s="31">
        <v>42946</v>
      </c>
      <c r="I491" s="32">
        <v>100</v>
      </c>
    </row>
    <row r="492" spans="1:9" ht="38.25" hidden="1" x14ac:dyDescent="0.25">
      <c r="A492" s="33" t="s">
        <v>1624</v>
      </c>
      <c r="B492" s="33" t="s">
        <v>1625</v>
      </c>
      <c r="C492" s="33" t="s">
        <v>1626</v>
      </c>
      <c r="D492" s="33" t="s">
        <v>31</v>
      </c>
      <c r="E492" s="33" t="s">
        <v>365</v>
      </c>
      <c r="F492" s="33" t="s">
        <v>35</v>
      </c>
      <c r="G492" s="34">
        <v>42826</v>
      </c>
      <c r="H492" s="34">
        <v>42916</v>
      </c>
      <c r="I492" s="35">
        <v>100</v>
      </c>
    </row>
    <row r="493" spans="1:9" ht="51" hidden="1" x14ac:dyDescent="0.25">
      <c r="A493" s="29" t="s">
        <v>1627</v>
      </c>
      <c r="B493" s="29" t="s">
        <v>1628</v>
      </c>
      <c r="C493" s="29" t="s">
        <v>1629</v>
      </c>
      <c r="D493" s="29" t="s">
        <v>31</v>
      </c>
      <c r="E493" s="29" t="s">
        <v>365</v>
      </c>
      <c r="F493" s="29" t="s">
        <v>35</v>
      </c>
      <c r="G493" s="31">
        <v>42826</v>
      </c>
      <c r="H493" s="31">
        <v>42946</v>
      </c>
      <c r="I493" s="32">
        <v>100</v>
      </c>
    </row>
    <row r="494" spans="1:9" ht="38.25" hidden="1" x14ac:dyDescent="0.25">
      <c r="A494" s="33" t="s">
        <v>1630</v>
      </c>
      <c r="B494" s="33" t="s">
        <v>1631</v>
      </c>
      <c r="C494" s="33" t="s">
        <v>1632</v>
      </c>
      <c r="D494" s="33" t="s">
        <v>31</v>
      </c>
      <c r="E494" s="33" t="s">
        <v>365</v>
      </c>
      <c r="F494" s="33" t="s">
        <v>35</v>
      </c>
      <c r="G494" s="34">
        <v>42826</v>
      </c>
      <c r="H494" s="34">
        <v>43008</v>
      </c>
      <c r="I494" s="35">
        <v>100</v>
      </c>
    </row>
    <row r="495" spans="1:9" ht="38.25" hidden="1" x14ac:dyDescent="0.25">
      <c r="A495" s="29" t="s">
        <v>1633</v>
      </c>
      <c r="B495" s="29" t="s">
        <v>1634</v>
      </c>
      <c r="C495" s="29" t="s">
        <v>1632</v>
      </c>
      <c r="D495" s="29" t="s">
        <v>31</v>
      </c>
      <c r="E495" s="29" t="s">
        <v>365</v>
      </c>
      <c r="F495" s="29" t="s">
        <v>35</v>
      </c>
      <c r="G495" s="31">
        <v>42826</v>
      </c>
      <c r="H495" s="31">
        <v>43131</v>
      </c>
      <c r="I495" s="32">
        <v>100</v>
      </c>
    </row>
    <row r="496" spans="1:9" ht="51" hidden="1" x14ac:dyDescent="0.25">
      <c r="A496" s="33" t="s">
        <v>1635</v>
      </c>
      <c r="B496" s="33" t="s">
        <v>1636</v>
      </c>
      <c r="C496" s="33" t="s">
        <v>1637</v>
      </c>
      <c r="D496" s="33" t="s">
        <v>320</v>
      </c>
      <c r="E496" s="33" t="s">
        <v>365</v>
      </c>
      <c r="F496" s="33" t="s">
        <v>27</v>
      </c>
      <c r="G496" s="34">
        <v>42826</v>
      </c>
      <c r="H496" s="34">
        <v>42947</v>
      </c>
      <c r="I496" s="35">
        <v>100</v>
      </c>
    </row>
    <row r="497" spans="1:9" ht="51" hidden="1" x14ac:dyDescent="0.25">
      <c r="A497" s="29" t="s">
        <v>1638</v>
      </c>
      <c r="B497" s="29" t="s">
        <v>1639</v>
      </c>
      <c r="C497" s="29" t="s">
        <v>1637</v>
      </c>
      <c r="D497" s="29" t="s">
        <v>320</v>
      </c>
      <c r="E497" s="29" t="s">
        <v>365</v>
      </c>
      <c r="F497" s="29" t="s">
        <v>27</v>
      </c>
      <c r="G497" s="31">
        <v>42835</v>
      </c>
      <c r="H497" s="31">
        <v>42947</v>
      </c>
      <c r="I497" s="32">
        <v>100</v>
      </c>
    </row>
    <row r="498" spans="1:9" ht="51" hidden="1" x14ac:dyDescent="0.25">
      <c r="A498" s="33" t="s">
        <v>1640</v>
      </c>
      <c r="B498" s="33" t="s">
        <v>1641</v>
      </c>
      <c r="C498" s="33" t="s">
        <v>1637</v>
      </c>
      <c r="D498" s="33" t="s">
        <v>320</v>
      </c>
      <c r="E498" s="33" t="s">
        <v>365</v>
      </c>
      <c r="F498" s="33" t="s">
        <v>27</v>
      </c>
      <c r="G498" s="34">
        <v>42863</v>
      </c>
      <c r="H498" s="34">
        <v>43100</v>
      </c>
      <c r="I498" s="35">
        <v>100</v>
      </c>
    </row>
    <row r="499" spans="1:9" ht="51" hidden="1" x14ac:dyDescent="0.25">
      <c r="A499" s="29" t="s">
        <v>1642</v>
      </c>
      <c r="B499" s="29" t="s">
        <v>1263</v>
      </c>
      <c r="C499" s="29" t="s">
        <v>1643</v>
      </c>
      <c r="D499" s="29" t="s">
        <v>320</v>
      </c>
      <c r="E499" s="29" t="s">
        <v>365</v>
      </c>
      <c r="F499" s="29" t="s">
        <v>27</v>
      </c>
      <c r="G499" s="31">
        <v>42826</v>
      </c>
      <c r="H499" s="31">
        <v>42947</v>
      </c>
      <c r="I499" s="32">
        <v>100</v>
      </c>
    </row>
    <row r="500" spans="1:9" ht="51" hidden="1" x14ac:dyDescent="0.25">
      <c r="A500" s="33" t="s">
        <v>1644</v>
      </c>
      <c r="B500" s="33" t="s">
        <v>1645</v>
      </c>
      <c r="C500" s="33" t="s">
        <v>1643</v>
      </c>
      <c r="D500" s="33" t="s">
        <v>320</v>
      </c>
      <c r="E500" s="33" t="s">
        <v>365</v>
      </c>
      <c r="F500" s="33" t="s">
        <v>27</v>
      </c>
      <c r="G500" s="34">
        <v>42835</v>
      </c>
      <c r="H500" s="34">
        <v>42947</v>
      </c>
      <c r="I500" s="35">
        <v>100</v>
      </c>
    </row>
    <row r="501" spans="1:9" ht="63.75" hidden="1" x14ac:dyDescent="0.25">
      <c r="A501" s="29" t="s">
        <v>1646</v>
      </c>
      <c r="B501" s="29" t="s">
        <v>1647</v>
      </c>
      <c r="C501" s="29" t="s">
        <v>1648</v>
      </c>
      <c r="D501" s="29" t="s">
        <v>320</v>
      </c>
      <c r="E501" s="29" t="s">
        <v>365</v>
      </c>
      <c r="F501" s="29" t="s">
        <v>16</v>
      </c>
      <c r="G501" s="31">
        <v>42864</v>
      </c>
      <c r="H501" s="31">
        <v>43228</v>
      </c>
      <c r="I501" s="32">
        <v>100</v>
      </c>
    </row>
    <row r="502" spans="1:9" ht="63.75" hidden="1" x14ac:dyDescent="0.25">
      <c r="A502" s="33" t="s">
        <v>1649</v>
      </c>
      <c r="B502" s="33" t="s">
        <v>1650</v>
      </c>
      <c r="C502" s="33" t="s">
        <v>1651</v>
      </c>
      <c r="D502" s="33" t="s">
        <v>320</v>
      </c>
      <c r="E502" s="33" t="s">
        <v>365</v>
      </c>
      <c r="F502" s="33" t="s">
        <v>15</v>
      </c>
      <c r="G502" s="34">
        <v>42870</v>
      </c>
      <c r="H502" s="34">
        <v>42947</v>
      </c>
      <c r="I502" s="35">
        <v>100</v>
      </c>
    </row>
    <row r="503" spans="1:9" ht="51" hidden="1" x14ac:dyDescent="0.25">
      <c r="A503" s="29" t="s">
        <v>1652</v>
      </c>
      <c r="B503" s="29" t="s">
        <v>1653</v>
      </c>
      <c r="C503" s="29" t="s">
        <v>1651</v>
      </c>
      <c r="D503" s="29" t="s">
        <v>320</v>
      </c>
      <c r="E503" s="29" t="s">
        <v>365</v>
      </c>
      <c r="F503" s="29" t="s">
        <v>15</v>
      </c>
      <c r="G503" s="31">
        <v>42870</v>
      </c>
      <c r="H503" s="31">
        <v>42901</v>
      </c>
      <c r="I503" s="32">
        <v>100</v>
      </c>
    </row>
    <row r="504" spans="1:9" ht="63.75" hidden="1" x14ac:dyDescent="0.25">
      <c r="A504" s="33" t="s">
        <v>1654</v>
      </c>
      <c r="B504" s="33" t="s">
        <v>1655</v>
      </c>
      <c r="C504" s="33" t="s">
        <v>1656</v>
      </c>
      <c r="D504" s="33" t="s">
        <v>320</v>
      </c>
      <c r="E504" s="33" t="s">
        <v>365</v>
      </c>
      <c r="F504" s="33" t="s">
        <v>15</v>
      </c>
      <c r="G504" s="34">
        <v>42870</v>
      </c>
      <c r="H504" s="34">
        <v>42947</v>
      </c>
      <c r="I504" s="35">
        <v>100</v>
      </c>
    </row>
    <row r="505" spans="1:9" ht="89.25" hidden="1" x14ac:dyDescent="0.25">
      <c r="A505" s="29" t="s">
        <v>1657</v>
      </c>
      <c r="B505" s="29" t="s">
        <v>1658</v>
      </c>
      <c r="C505" s="29" t="s">
        <v>1659</v>
      </c>
      <c r="D505" s="29" t="s">
        <v>320</v>
      </c>
      <c r="E505" s="29" t="s">
        <v>365</v>
      </c>
      <c r="F505" s="29" t="s">
        <v>15</v>
      </c>
      <c r="G505" s="31">
        <v>42870</v>
      </c>
      <c r="H505" s="31">
        <v>42931</v>
      </c>
      <c r="I505" s="32">
        <v>100</v>
      </c>
    </row>
    <row r="506" spans="1:9" ht="153" hidden="1" x14ac:dyDescent="0.25">
      <c r="A506" s="33" t="s">
        <v>1660</v>
      </c>
      <c r="B506" s="33" t="s">
        <v>1661</v>
      </c>
      <c r="C506" s="33" t="s">
        <v>1662</v>
      </c>
      <c r="D506" s="33" t="s">
        <v>320</v>
      </c>
      <c r="E506" s="33" t="s">
        <v>365</v>
      </c>
      <c r="F506" s="33" t="s">
        <v>15</v>
      </c>
      <c r="G506" s="34">
        <v>42870</v>
      </c>
      <c r="H506" s="34">
        <v>42901</v>
      </c>
      <c r="I506" s="35">
        <v>100</v>
      </c>
    </row>
    <row r="507" spans="1:9" ht="127.5" hidden="1" x14ac:dyDescent="0.25">
      <c r="A507" s="29" t="s">
        <v>1663</v>
      </c>
      <c r="B507" s="29" t="s">
        <v>1664</v>
      </c>
      <c r="C507" s="29" t="s">
        <v>1665</v>
      </c>
      <c r="D507" s="29" t="s">
        <v>320</v>
      </c>
      <c r="E507" s="29" t="s">
        <v>365</v>
      </c>
      <c r="F507" s="29" t="s">
        <v>15</v>
      </c>
      <c r="G507" s="31">
        <v>42870</v>
      </c>
      <c r="H507" s="31">
        <v>42901</v>
      </c>
      <c r="I507" s="32">
        <v>100</v>
      </c>
    </row>
    <row r="508" spans="1:9" ht="165.75" hidden="1" x14ac:dyDescent="0.25">
      <c r="A508" s="33" t="s">
        <v>1666</v>
      </c>
      <c r="B508" s="33" t="s">
        <v>1667</v>
      </c>
      <c r="C508" s="33" t="s">
        <v>1668</v>
      </c>
      <c r="D508" s="33" t="s">
        <v>320</v>
      </c>
      <c r="E508" s="33" t="s">
        <v>365</v>
      </c>
      <c r="F508" s="33" t="s">
        <v>15</v>
      </c>
      <c r="G508" s="34">
        <v>42870</v>
      </c>
      <c r="H508" s="34">
        <v>42947</v>
      </c>
      <c r="I508" s="35">
        <v>100</v>
      </c>
    </row>
    <row r="509" spans="1:9" ht="38.25" hidden="1" x14ac:dyDescent="0.25">
      <c r="A509" s="29" t="s">
        <v>1669</v>
      </c>
      <c r="B509" s="29" t="s">
        <v>1670</v>
      </c>
      <c r="C509" s="29" t="s">
        <v>1671</v>
      </c>
      <c r="D509" s="29" t="s">
        <v>320</v>
      </c>
      <c r="E509" s="29" t="s">
        <v>365</v>
      </c>
      <c r="F509" s="29" t="s">
        <v>24</v>
      </c>
      <c r="G509" s="31">
        <v>42891</v>
      </c>
      <c r="H509" s="31">
        <v>42916</v>
      </c>
      <c r="I509" s="32">
        <v>100</v>
      </c>
    </row>
    <row r="510" spans="1:9" ht="38.25" hidden="1" x14ac:dyDescent="0.25">
      <c r="A510" s="33" t="s">
        <v>1672</v>
      </c>
      <c r="B510" s="33" t="s">
        <v>1673</v>
      </c>
      <c r="C510" s="33" t="s">
        <v>1674</v>
      </c>
      <c r="D510" s="33" t="s">
        <v>320</v>
      </c>
      <c r="E510" s="33" t="s">
        <v>365</v>
      </c>
      <c r="F510" s="33" t="s">
        <v>24</v>
      </c>
      <c r="G510" s="34">
        <v>42891</v>
      </c>
      <c r="H510" s="34">
        <v>42915</v>
      </c>
      <c r="I510" s="35">
        <v>100</v>
      </c>
    </row>
    <row r="511" spans="1:9" ht="38.25" hidden="1" x14ac:dyDescent="0.25">
      <c r="A511" s="29" t="s">
        <v>1675</v>
      </c>
      <c r="B511" s="29" t="s">
        <v>1676</v>
      </c>
      <c r="C511" s="29" t="s">
        <v>1677</v>
      </c>
      <c r="D511" s="29" t="s">
        <v>320</v>
      </c>
      <c r="E511" s="29" t="s">
        <v>365</v>
      </c>
      <c r="F511" s="29" t="s">
        <v>24</v>
      </c>
      <c r="G511" s="31">
        <v>42891</v>
      </c>
      <c r="H511" s="31">
        <v>42915</v>
      </c>
      <c r="I511" s="32">
        <v>100</v>
      </c>
    </row>
    <row r="512" spans="1:9" ht="38.25" hidden="1" x14ac:dyDescent="0.25">
      <c r="A512" s="33" t="s">
        <v>1678</v>
      </c>
      <c r="B512" s="33" t="s">
        <v>1679</v>
      </c>
      <c r="C512" s="33" t="s">
        <v>1680</v>
      </c>
      <c r="D512" s="33" t="s">
        <v>320</v>
      </c>
      <c r="E512" s="33" t="s">
        <v>365</v>
      </c>
      <c r="F512" s="33" t="s">
        <v>25</v>
      </c>
      <c r="G512" s="34">
        <v>42947</v>
      </c>
      <c r="H512" s="34">
        <v>43131</v>
      </c>
      <c r="I512" s="35">
        <v>100</v>
      </c>
    </row>
    <row r="513" spans="1:9" ht="38.25" hidden="1" x14ac:dyDescent="0.25">
      <c r="A513" s="29" t="s">
        <v>1681</v>
      </c>
      <c r="B513" s="29" t="s">
        <v>1682</v>
      </c>
      <c r="C513" s="29" t="s">
        <v>1680</v>
      </c>
      <c r="D513" s="29" t="s">
        <v>320</v>
      </c>
      <c r="E513" s="29" t="s">
        <v>365</v>
      </c>
      <c r="F513" s="29" t="s">
        <v>25</v>
      </c>
      <c r="G513" s="31">
        <v>42947</v>
      </c>
      <c r="H513" s="31">
        <v>43131</v>
      </c>
      <c r="I513" s="32">
        <v>100</v>
      </c>
    </row>
    <row r="514" spans="1:9" ht="38.25" hidden="1" x14ac:dyDescent="0.25">
      <c r="A514" s="33" t="s">
        <v>1683</v>
      </c>
      <c r="B514" s="33" t="s">
        <v>1034</v>
      </c>
      <c r="C514" s="33" t="s">
        <v>1684</v>
      </c>
      <c r="D514" s="33" t="s">
        <v>320</v>
      </c>
      <c r="E514" s="33" t="s">
        <v>365</v>
      </c>
      <c r="F514" s="33" t="s">
        <v>38</v>
      </c>
      <c r="G514" s="34">
        <v>42893</v>
      </c>
      <c r="H514" s="34">
        <v>43038</v>
      </c>
      <c r="I514" s="35">
        <v>100</v>
      </c>
    </row>
    <row r="515" spans="1:9" ht="38.25" hidden="1" x14ac:dyDescent="0.25">
      <c r="A515" s="29" t="s">
        <v>1685</v>
      </c>
      <c r="B515" s="29" t="s">
        <v>1686</v>
      </c>
      <c r="C515" s="29" t="s">
        <v>1687</v>
      </c>
      <c r="D515" s="29" t="s">
        <v>320</v>
      </c>
      <c r="E515" s="29" t="s">
        <v>365</v>
      </c>
      <c r="F515" s="29" t="s">
        <v>38</v>
      </c>
      <c r="G515" s="31">
        <v>42893</v>
      </c>
      <c r="H515" s="31">
        <v>43038</v>
      </c>
      <c r="I515" s="32">
        <v>100</v>
      </c>
    </row>
    <row r="516" spans="1:9" ht="63.75" hidden="1" x14ac:dyDescent="0.25">
      <c r="A516" s="33" t="s">
        <v>1688</v>
      </c>
      <c r="B516" s="33" t="s">
        <v>1689</v>
      </c>
      <c r="C516" s="33" t="s">
        <v>1690</v>
      </c>
      <c r="D516" s="33" t="s">
        <v>320</v>
      </c>
      <c r="E516" s="33" t="s">
        <v>365</v>
      </c>
      <c r="F516" s="33" t="s">
        <v>10</v>
      </c>
      <c r="G516" s="34">
        <v>42894</v>
      </c>
      <c r="H516" s="34">
        <v>43014</v>
      </c>
      <c r="I516" s="35">
        <v>100</v>
      </c>
    </row>
    <row r="517" spans="1:9" ht="38.25" hidden="1" x14ac:dyDescent="0.25">
      <c r="A517" s="29" t="s">
        <v>1691</v>
      </c>
      <c r="B517" s="29" t="s">
        <v>1692</v>
      </c>
      <c r="C517" s="29" t="s">
        <v>1690</v>
      </c>
      <c r="D517" s="29" t="s">
        <v>320</v>
      </c>
      <c r="E517" s="29" t="s">
        <v>365</v>
      </c>
      <c r="F517" s="29" t="s">
        <v>10</v>
      </c>
      <c r="G517" s="31">
        <v>42894</v>
      </c>
      <c r="H517" s="31">
        <v>43014</v>
      </c>
      <c r="I517" s="32">
        <v>100</v>
      </c>
    </row>
    <row r="518" spans="1:9" ht="38.25" hidden="1" x14ac:dyDescent="0.25">
      <c r="A518" s="33" t="s">
        <v>1693</v>
      </c>
      <c r="B518" s="33" t="s">
        <v>1694</v>
      </c>
      <c r="C518" s="33" t="s">
        <v>1690</v>
      </c>
      <c r="D518" s="33" t="s">
        <v>320</v>
      </c>
      <c r="E518" s="33" t="s">
        <v>365</v>
      </c>
      <c r="F518" s="33" t="s">
        <v>10</v>
      </c>
      <c r="G518" s="34">
        <v>42894</v>
      </c>
      <c r="H518" s="34">
        <v>43014</v>
      </c>
      <c r="I518" s="35">
        <v>100</v>
      </c>
    </row>
    <row r="519" spans="1:9" ht="38.25" hidden="1" x14ac:dyDescent="0.25">
      <c r="A519" s="29" t="s">
        <v>1695</v>
      </c>
      <c r="B519" s="29" t="s">
        <v>1696</v>
      </c>
      <c r="C519" s="29" t="s">
        <v>1690</v>
      </c>
      <c r="D519" s="29" t="s">
        <v>320</v>
      </c>
      <c r="E519" s="29" t="s">
        <v>365</v>
      </c>
      <c r="F519" s="29" t="s">
        <v>10</v>
      </c>
      <c r="G519" s="31">
        <v>42894</v>
      </c>
      <c r="H519" s="31">
        <v>43014</v>
      </c>
      <c r="I519" s="32">
        <v>100</v>
      </c>
    </row>
    <row r="520" spans="1:9" ht="38.25" hidden="1" x14ac:dyDescent="0.25">
      <c r="A520" s="33" t="s">
        <v>1697</v>
      </c>
      <c r="B520" s="33" t="s">
        <v>1698</v>
      </c>
      <c r="C520" s="33" t="s">
        <v>1690</v>
      </c>
      <c r="D520" s="33" t="s">
        <v>320</v>
      </c>
      <c r="E520" s="33" t="s">
        <v>365</v>
      </c>
      <c r="F520" s="33" t="s">
        <v>10</v>
      </c>
      <c r="G520" s="34">
        <v>42894</v>
      </c>
      <c r="H520" s="34">
        <v>43014</v>
      </c>
      <c r="I520" s="35">
        <v>100</v>
      </c>
    </row>
    <row r="521" spans="1:9" ht="51" hidden="1" x14ac:dyDescent="0.25">
      <c r="A521" s="29" t="s">
        <v>1699</v>
      </c>
      <c r="B521" s="29" t="s">
        <v>1694</v>
      </c>
      <c r="C521" s="29" t="s">
        <v>1690</v>
      </c>
      <c r="D521" s="29" t="s">
        <v>320</v>
      </c>
      <c r="E521" s="29" t="s">
        <v>365</v>
      </c>
      <c r="F521" s="29" t="s">
        <v>32</v>
      </c>
      <c r="G521" s="31">
        <v>42894</v>
      </c>
      <c r="H521" s="31">
        <v>43014</v>
      </c>
      <c r="I521" s="32">
        <v>100</v>
      </c>
    </row>
    <row r="522" spans="1:9" ht="51" hidden="1" x14ac:dyDescent="0.25">
      <c r="A522" s="33" t="s">
        <v>1700</v>
      </c>
      <c r="B522" s="33" t="s">
        <v>1696</v>
      </c>
      <c r="C522" s="33" t="s">
        <v>1690</v>
      </c>
      <c r="D522" s="33" t="s">
        <v>320</v>
      </c>
      <c r="E522" s="33" t="s">
        <v>365</v>
      </c>
      <c r="F522" s="33" t="s">
        <v>32</v>
      </c>
      <c r="G522" s="34">
        <v>42894</v>
      </c>
      <c r="H522" s="34">
        <v>43014</v>
      </c>
      <c r="I522" s="35">
        <v>100</v>
      </c>
    </row>
    <row r="523" spans="1:9" ht="51" hidden="1" x14ac:dyDescent="0.25">
      <c r="A523" s="29" t="s">
        <v>1701</v>
      </c>
      <c r="B523" s="29" t="s">
        <v>1698</v>
      </c>
      <c r="C523" s="29" t="s">
        <v>1690</v>
      </c>
      <c r="D523" s="29" t="s">
        <v>320</v>
      </c>
      <c r="E523" s="29" t="s">
        <v>365</v>
      </c>
      <c r="F523" s="29" t="s">
        <v>32</v>
      </c>
      <c r="G523" s="31">
        <v>42894</v>
      </c>
      <c r="H523" s="31">
        <v>43014</v>
      </c>
      <c r="I523" s="32">
        <v>100</v>
      </c>
    </row>
    <row r="524" spans="1:9" ht="38.25" hidden="1" x14ac:dyDescent="0.25">
      <c r="A524" s="33" t="s">
        <v>1702</v>
      </c>
      <c r="B524" s="33" t="s">
        <v>1694</v>
      </c>
      <c r="C524" s="33" t="s">
        <v>1690</v>
      </c>
      <c r="D524" s="33" t="s">
        <v>320</v>
      </c>
      <c r="E524" s="33" t="s">
        <v>365</v>
      </c>
      <c r="F524" s="33" t="s">
        <v>37</v>
      </c>
      <c r="G524" s="34">
        <v>42894</v>
      </c>
      <c r="H524" s="34">
        <v>43014</v>
      </c>
      <c r="I524" s="35">
        <v>100</v>
      </c>
    </row>
    <row r="525" spans="1:9" ht="38.25" hidden="1" x14ac:dyDescent="0.25">
      <c r="A525" s="29" t="s">
        <v>1703</v>
      </c>
      <c r="B525" s="29" t="s">
        <v>1696</v>
      </c>
      <c r="C525" s="29" t="s">
        <v>1690</v>
      </c>
      <c r="D525" s="29" t="s">
        <v>320</v>
      </c>
      <c r="E525" s="29" t="s">
        <v>365</v>
      </c>
      <c r="F525" s="29" t="s">
        <v>37</v>
      </c>
      <c r="G525" s="31">
        <v>42894</v>
      </c>
      <c r="H525" s="31">
        <v>43014</v>
      </c>
      <c r="I525" s="32">
        <v>100</v>
      </c>
    </row>
    <row r="526" spans="1:9" ht="38.25" hidden="1" x14ac:dyDescent="0.25">
      <c r="A526" s="33" t="s">
        <v>1704</v>
      </c>
      <c r="B526" s="33" t="s">
        <v>1698</v>
      </c>
      <c r="C526" s="33" t="s">
        <v>1690</v>
      </c>
      <c r="D526" s="33" t="s">
        <v>320</v>
      </c>
      <c r="E526" s="33" t="s">
        <v>365</v>
      </c>
      <c r="F526" s="33" t="s">
        <v>37</v>
      </c>
      <c r="G526" s="34">
        <v>42894</v>
      </c>
      <c r="H526" s="34">
        <v>43159</v>
      </c>
      <c r="I526" s="35">
        <v>100</v>
      </c>
    </row>
    <row r="527" spans="1:9" ht="51" hidden="1" x14ac:dyDescent="0.25">
      <c r="A527" s="29" t="s">
        <v>1705</v>
      </c>
      <c r="B527" s="29" t="s">
        <v>1706</v>
      </c>
      <c r="C527" s="29" t="s">
        <v>1707</v>
      </c>
      <c r="D527" s="29" t="s">
        <v>320</v>
      </c>
      <c r="E527" s="29" t="s">
        <v>365</v>
      </c>
      <c r="F527" s="29" t="s">
        <v>15</v>
      </c>
      <c r="G527" s="31">
        <v>42902</v>
      </c>
      <c r="H527" s="31">
        <v>43100</v>
      </c>
      <c r="I527" s="32">
        <v>100</v>
      </c>
    </row>
    <row r="528" spans="1:9" ht="51" hidden="1" x14ac:dyDescent="0.25">
      <c r="A528" s="33" t="s">
        <v>1708</v>
      </c>
      <c r="B528" s="33" t="s">
        <v>1706</v>
      </c>
      <c r="C528" s="33" t="s">
        <v>1709</v>
      </c>
      <c r="D528" s="33" t="s">
        <v>320</v>
      </c>
      <c r="E528" s="33" t="s">
        <v>365</v>
      </c>
      <c r="F528" s="33" t="s">
        <v>15</v>
      </c>
      <c r="G528" s="34">
        <v>42902</v>
      </c>
      <c r="H528" s="34">
        <v>43100</v>
      </c>
      <c r="I528" s="35">
        <v>100</v>
      </c>
    </row>
    <row r="529" spans="1:9" ht="38.25" hidden="1" x14ac:dyDescent="0.25">
      <c r="A529" s="29" t="s">
        <v>1710</v>
      </c>
      <c r="B529" s="29" t="s">
        <v>1711</v>
      </c>
      <c r="C529" s="29" t="s">
        <v>1712</v>
      </c>
      <c r="D529" s="29" t="s">
        <v>320</v>
      </c>
      <c r="E529" s="29" t="s">
        <v>365</v>
      </c>
      <c r="F529" s="29" t="s">
        <v>15</v>
      </c>
      <c r="G529" s="31">
        <v>42902</v>
      </c>
      <c r="H529" s="31">
        <v>43100</v>
      </c>
      <c r="I529" s="32">
        <v>100</v>
      </c>
    </row>
    <row r="530" spans="1:9" ht="63.75" hidden="1" x14ac:dyDescent="0.25">
      <c r="A530" s="33" t="s">
        <v>1713</v>
      </c>
      <c r="B530" s="33" t="s">
        <v>1714</v>
      </c>
      <c r="C530" s="33" t="s">
        <v>1712</v>
      </c>
      <c r="D530" s="33" t="s">
        <v>320</v>
      </c>
      <c r="E530" s="33" t="s">
        <v>365</v>
      </c>
      <c r="F530" s="33" t="s">
        <v>15</v>
      </c>
      <c r="G530" s="34">
        <v>42902</v>
      </c>
      <c r="H530" s="34">
        <v>43100</v>
      </c>
      <c r="I530" s="35">
        <v>100</v>
      </c>
    </row>
    <row r="531" spans="1:9" ht="51" hidden="1" x14ac:dyDescent="0.25">
      <c r="A531" s="29" t="s">
        <v>1715</v>
      </c>
      <c r="B531" s="29" t="s">
        <v>1716</v>
      </c>
      <c r="C531" s="29" t="s">
        <v>1712</v>
      </c>
      <c r="D531" s="29" t="s">
        <v>320</v>
      </c>
      <c r="E531" s="29" t="s">
        <v>365</v>
      </c>
      <c r="F531" s="29" t="s">
        <v>15</v>
      </c>
      <c r="G531" s="31">
        <v>42902</v>
      </c>
      <c r="H531" s="31">
        <v>43100</v>
      </c>
      <c r="I531" s="32">
        <v>100</v>
      </c>
    </row>
    <row r="532" spans="1:9" ht="51" hidden="1" x14ac:dyDescent="0.25">
      <c r="A532" s="33" t="s">
        <v>1717</v>
      </c>
      <c r="B532" s="33" t="s">
        <v>1718</v>
      </c>
      <c r="C532" s="33" t="s">
        <v>434</v>
      </c>
      <c r="D532" s="33" t="s">
        <v>320</v>
      </c>
      <c r="E532" s="33" t="s">
        <v>365</v>
      </c>
      <c r="F532" s="33" t="s">
        <v>33</v>
      </c>
      <c r="G532" s="34">
        <v>42095</v>
      </c>
      <c r="H532" s="34">
        <v>43038</v>
      </c>
      <c r="I532" s="35">
        <v>100</v>
      </c>
    </row>
    <row r="533" spans="1:9" ht="51" hidden="1" x14ac:dyDescent="0.25">
      <c r="A533" s="29" t="s">
        <v>1719</v>
      </c>
      <c r="B533" s="29" t="s">
        <v>1720</v>
      </c>
      <c r="C533" s="29" t="s">
        <v>1721</v>
      </c>
      <c r="D533" s="29" t="s">
        <v>320</v>
      </c>
      <c r="E533" s="29" t="s">
        <v>365</v>
      </c>
      <c r="F533" s="29" t="s">
        <v>25</v>
      </c>
      <c r="G533" s="31">
        <v>42946</v>
      </c>
      <c r="H533" s="31">
        <v>43131</v>
      </c>
      <c r="I533" s="32">
        <v>100</v>
      </c>
    </row>
    <row r="534" spans="1:9" ht="25.5" hidden="1" x14ac:dyDescent="0.25">
      <c r="A534" s="33" t="s">
        <v>1722</v>
      </c>
      <c r="B534" s="33" t="s">
        <v>1723</v>
      </c>
      <c r="C534" s="33" t="s">
        <v>1724</v>
      </c>
      <c r="D534" s="33" t="s">
        <v>427</v>
      </c>
      <c r="E534" s="33" t="s">
        <v>365</v>
      </c>
      <c r="F534" s="33" t="s">
        <v>26</v>
      </c>
      <c r="G534" s="34">
        <v>42917</v>
      </c>
      <c r="H534" s="34">
        <v>42947</v>
      </c>
      <c r="I534" s="35"/>
    </row>
    <row r="535" spans="1:9" ht="38.25" hidden="1" x14ac:dyDescent="0.25">
      <c r="A535" s="29" t="s">
        <v>1725</v>
      </c>
      <c r="B535" s="29" t="s">
        <v>1726</v>
      </c>
      <c r="C535" s="29" t="s">
        <v>1727</v>
      </c>
      <c r="D535" s="29" t="s">
        <v>320</v>
      </c>
      <c r="E535" s="29" t="s">
        <v>365</v>
      </c>
      <c r="F535" s="29" t="s">
        <v>16</v>
      </c>
      <c r="G535" s="31">
        <v>42937</v>
      </c>
      <c r="H535" s="31">
        <v>43098</v>
      </c>
      <c r="I535" s="32">
        <v>100</v>
      </c>
    </row>
    <row r="536" spans="1:9" ht="38.25" hidden="1" x14ac:dyDescent="0.25">
      <c r="A536" s="33" t="s">
        <v>1728</v>
      </c>
      <c r="B536" s="33" t="s">
        <v>1729</v>
      </c>
      <c r="C536" s="33" t="s">
        <v>1730</v>
      </c>
      <c r="D536" s="33" t="s">
        <v>427</v>
      </c>
      <c r="E536" s="33" t="s">
        <v>365</v>
      </c>
      <c r="F536" s="33" t="s">
        <v>16</v>
      </c>
      <c r="G536" s="34">
        <v>42937</v>
      </c>
      <c r="H536" s="34">
        <v>43098</v>
      </c>
      <c r="I536" s="35">
        <v>40</v>
      </c>
    </row>
    <row r="537" spans="1:9" ht="51" hidden="1" x14ac:dyDescent="0.25">
      <c r="A537" s="29" t="s">
        <v>1731</v>
      </c>
      <c r="B537" s="29" t="s">
        <v>1732</v>
      </c>
      <c r="C537" s="29" t="s">
        <v>1733</v>
      </c>
      <c r="D537" s="29" t="s">
        <v>320</v>
      </c>
      <c r="E537" s="29" t="s">
        <v>365</v>
      </c>
      <c r="F537" s="29" t="s">
        <v>37</v>
      </c>
      <c r="G537" s="31">
        <v>42923</v>
      </c>
      <c r="H537" s="31">
        <v>42989</v>
      </c>
      <c r="I537" s="32">
        <v>100</v>
      </c>
    </row>
    <row r="538" spans="1:9" ht="38.25" hidden="1" x14ac:dyDescent="0.25">
      <c r="A538" s="33" t="s">
        <v>1734</v>
      </c>
      <c r="B538" s="33" t="s">
        <v>1735</v>
      </c>
      <c r="C538" s="33" t="s">
        <v>1736</v>
      </c>
      <c r="D538" s="33" t="s">
        <v>320</v>
      </c>
      <c r="E538" s="33" t="s">
        <v>365</v>
      </c>
      <c r="F538" s="33" t="s">
        <v>10</v>
      </c>
      <c r="G538" s="34">
        <v>42923</v>
      </c>
      <c r="H538" s="34">
        <v>43288</v>
      </c>
      <c r="I538" s="35">
        <v>100</v>
      </c>
    </row>
    <row r="539" spans="1:9" ht="76.5" hidden="1" x14ac:dyDescent="0.25">
      <c r="A539" s="29" t="s">
        <v>1737</v>
      </c>
      <c r="B539" s="29" t="s">
        <v>1738</v>
      </c>
      <c r="C539" s="29" t="s">
        <v>1739</v>
      </c>
      <c r="D539" s="29" t="s">
        <v>320</v>
      </c>
      <c r="E539" s="29" t="s">
        <v>365</v>
      </c>
      <c r="F539" s="29" t="s">
        <v>37</v>
      </c>
      <c r="G539" s="31">
        <v>42923</v>
      </c>
      <c r="H539" s="31">
        <v>42989</v>
      </c>
      <c r="I539" s="32">
        <v>100</v>
      </c>
    </row>
    <row r="540" spans="1:9" ht="51" hidden="1" x14ac:dyDescent="0.25">
      <c r="A540" s="33" t="s">
        <v>1740</v>
      </c>
      <c r="B540" s="33" t="s">
        <v>1741</v>
      </c>
      <c r="C540" s="33" t="s">
        <v>1742</v>
      </c>
      <c r="D540" s="33" t="s">
        <v>320</v>
      </c>
      <c r="E540" s="33" t="s">
        <v>365</v>
      </c>
      <c r="F540" s="33" t="s">
        <v>24</v>
      </c>
      <c r="G540" s="34">
        <v>42948</v>
      </c>
      <c r="H540" s="34">
        <v>43007</v>
      </c>
      <c r="I540" s="35">
        <v>100</v>
      </c>
    </row>
    <row r="541" spans="1:9" ht="51" hidden="1" x14ac:dyDescent="0.25">
      <c r="A541" s="29" t="s">
        <v>1743</v>
      </c>
      <c r="B541" s="29" t="s">
        <v>1744</v>
      </c>
      <c r="C541" s="29" t="s">
        <v>1745</v>
      </c>
      <c r="D541" s="29" t="s">
        <v>320</v>
      </c>
      <c r="E541" s="29" t="s">
        <v>365</v>
      </c>
      <c r="F541" s="29" t="s">
        <v>24</v>
      </c>
      <c r="G541" s="31">
        <v>42947</v>
      </c>
      <c r="H541" s="31">
        <v>42976</v>
      </c>
      <c r="I541" s="32">
        <v>100</v>
      </c>
    </row>
    <row r="542" spans="1:9" ht="76.5" hidden="1" x14ac:dyDescent="0.25">
      <c r="A542" s="33" t="s">
        <v>1746</v>
      </c>
      <c r="B542" s="33" t="s">
        <v>1747</v>
      </c>
      <c r="C542" s="33" t="s">
        <v>1748</v>
      </c>
      <c r="D542" s="33" t="s">
        <v>320</v>
      </c>
      <c r="E542" s="33" t="s">
        <v>365</v>
      </c>
      <c r="F542" s="33" t="s">
        <v>20</v>
      </c>
      <c r="G542" s="34">
        <v>42940</v>
      </c>
      <c r="H542" s="34">
        <v>42978</v>
      </c>
      <c r="I542" s="35">
        <v>100</v>
      </c>
    </row>
    <row r="543" spans="1:9" ht="76.5" hidden="1" x14ac:dyDescent="0.25">
      <c r="A543" s="29" t="s">
        <v>1749</v>
      </c>
      <c r="B543" s="29" t="s">
        <v>1750</v>
      </c>
      <c r="C543" s="29" t="s">
        <v>1751</v>
      </c>
      <c r="D543" s="29" t="s">
        <v>320</v>
      </c>
      <c r="E543" s="29" t="s">
        <v>365</v>
      </c>
      <c r="F543" s="29" t="s">
        <v>20</v>
      </c>
      <c r="G543" s="31">
        <v>42940</v>
      </c>
      <c r="H543" s="31">
        <v>42978</v>
      </c>
      <c r="I543" s="32">
        <v>100</v>
      </c>
    </row>
    <row r="544" spans="1:9" ht="76.5" hidden="1" x14ac:dyDescent="0.25">
      <c r="A544" s="33" t="s">
        <v>1752</v>
      </c>
      <c r="B544" s="33" t="s">
        <v>1753</v>
      </c>
      <c r="C544" s="33" t="s">
        <v>1754</v>
      </c>
      <c r="D544" s="33" t="s">
        <v>320</v>
      </c>
      <c r="E544" s="33" t="s">
        <v>365</v>
      </c>
      <c r="F544" s="33" t="s">
        <v>18</v>
      </c>
      <c r="G544" s="34">
        <v>42937</v>
      </c>
      <c r="H544" s="34">
        <v>43100</v>
      </c>
      <c r="I544" s="35">
        <v>100</v>
      </c>
    </row>
    <row r="545" spans="1:9" ht="102" hidden="1" x14ac:dyDescent="0.25">
      <c r="A545" s="29" t="s">
        <v>1755</v>
      </c>
      <c r="B545" s="29" t="s">
        <v>1756</v>
      </c>
      <c r="C545" s="29" t="s">
        <v>1757</v>
      </c>
      <c r="D545" s="29" t="s">
        <v>320</v>
      </c>
      <c r="E545" s="29" t="s">
        <v>365</v>
      </c>
      <c r="F545" s="29" t="s">
        <v>18</v>
      </c>
      <c r="G545" s="31">
        <v>42937</v>
      </c>
      <c r="H545" s="31">
        <v>43100</v>
      </c>
      <c r="I545" s="32">
        <v>100</v>
      </c>
    </row>
    <row r="546" spans="1:9" ht="51" hidden="1" x14ac:dyDescent="0.25">
      <c r="A546" s="33" t="s">
        <v>1758</v>
      </c>
      <c r="B546" s="33" t="s">
        <v>1759</v>
      </c>
      <c r="C546" s="33" t="s">
        <v>1760</v>
      </c>
      <c r="D546" s="33" t="s">
        <v>320</v>
      </c>
      <c r="E546" s="33" t="s">
        <v>365</v>
      </c>
      <c r="F546" s="33" t="s">
        <v>18</v>
      </c>
      <c r="G546" s="34">
        <v>42937</v>
      </c>
      <c r="H546" s="34">
        <v>43100</v>
      </c>
      <c r="I546" s="35">
        <v>100</v>
      </c>
    </row>
    <row r="547" spans="1:9" ht="63.75" hidden="1" x14ac:dyDescent="0.25">
      <c r="A547" s="29" t="s">
        <v>1761</v>
      </c>
      <c r="B547" s="29" t="s">
        <v>1762</v>
      </c>
      <c r="C547" s="29" t="s">
        <v>1763</v>
      </c>
      <c r="D547" s="29" t="s">
        <v>320</v>
      </c>
      <c r="E547" s="29" t="s">
        <v>365</v>
      </c>
      <c r="F547" s="29" t="s">
        <v>18</v>
      </c>
      <c r="G547" s="31">
        <v>42937</v>
      </c>
      <c r="H547" s="31">
        <v>43100</v>
      </c>
      <c r="I547" s="32">
        <v>100</v>
      </c>
    </row>
    <row r="548" spans="1:9" ht="127.5" hidden="1" x14ac:dyDescent="0.25">
      <c r="A548" s="33" t="s">
        <v>1764</v>
      </c>
      <c r="B548" s="33" t="s">
        <v>1765</v>
      </c>
      <c r="C548" s="33" t="s">
        <v>1766</v>
      </c>
      <c r="D548" s="33" t="s">
        <v>320</v>
      </c>
      <c r="E548" s="33" t="s">
        <v>365</v>
      </c>
      <c r="F548" s="33" t="s">
        <v>30</v>
      </c>
      <c r="G548" s="34">
        <v>42948</v>
      </c>
      <c r="H548" s="34">
        <v>42993</v>
      </c>
      <c r="I548" s="35">
        <v>100</v>
      </c>
    </row>
    <row r="549" spans="1:9" ht="51" hidden="1" x14ac:dyDescent="0.25">
      <c r="A549" s="29" t="s">
        <v>1767</v>
      </c>
      <c r="B549" s="29" t="s">
        <v>1768</v>
      </c>
      <c r="C549" s="29" t="s">
        <v>1769</v>
      </c>
      <c r="D549" s="29" t="s">
        <v>320</v>
      </c>
      <c r="E549" s="29" t="s">
        <v>365</v>
      </c>
      <c r="F549" s="29" t="s">
        <v>30</v>
      </c>
      <c r="G549" s="31">
        <v>42931</v>
      </c>
      <c r="H549" s="31">
        <v>42962</v>
      </c>
      <c r="I549" s="32">
        <v>100</v>
      </c>
    </row>
    <row r="550" spans="1:9" ht="51" hidden="1" x14ac:dyDescent="0.25">
      <c r="A550" s="33" t="s">
        <v>1770</v>
      </c>
      <c r="B550" s="33" t="s">
        <v>1771</v>
      </c>
      <c r="C550" s="33" t="s">
        <v>1772</v>
      </c>
      <c r="D550" s="33" t="s">
        <v>320</v>
      </c>
      <c r="E550" s="33" t="s">
        <v>365</v>
      </c>
      <c r="F550" s="33" t="s">
        <v>27</v>
      </c>
      <c r="G550" s="34">
        <v>42971</v>
      </c>
      <c r="H550" s="34">
        <v>43014</v>
      </c>
      <c r="I550" s="35">
        <v>100</v>
      </c>
    </row>
    <row r="551" spans="1:9" ht="38.25" hidden="1" x14ac:dyDescent="0.25">
      <c r="A551" s="29" t="s">
        <v>1773</v>
      </c>
      <c r="B551" s="29" t="s">
        <v>1774</v>
      </c>
      <c r="C551" s="29" t="s">
        <v>1775</v>
      </c>
      <c r="D551" s="29" t="s">
        <v>320</v>
      </c>
      <c r="E551" s="29" t="s">
        <v>365</v>
      </c>
      <c r="F551" s="29" t="s">
        <v>39</v>
      </c>
      <c r="G551" s="31">
        <v>42948</v>
      </c>
      <c r="H551" s="31">
        <v>43100</v>
      </c>
      <c r="I551" s="32">
        <v>100</v>
      </c>
    </row>
    <row r="552" spans="1:9" ht="38.25" hidden="1" x14ac:dyDescent="0.25">
      <c r="A552" s="33" t="s">
        <v>1776</v>
      </c>
      <c r="B552" s="33" t="s">
        <v>1777</v>
      </c>
      <c r="C552" s="33" t="s">
        <v>1778</v>
      </c>
      <c r="D552" s="33" t="s">
        <v>320</v>
      </c>
      <c r="E552" s="33" t="s">
        <v>365</v>
      </c>
      <c r="F552" s="33" t="s">
        <v>39</v>
      </c>
      <c r="G552" s="34">
        <v>42948</v>
      </c>
      <c r="H552" s="34">
        <v>43100</v>
      </c>
      <c r="I552" s="35">
        <v>100</v>
      </c>
    </row>
    <row r="553" spans="1:9" ht="38.25" hidden="1" x14ac:dyDescent="0.25">
      <c r="A553" s="29" t="s">
        <v>1779</v>
      </c>
      <c r="B553" s="29" t="s">
        <v>1774</v>
      </c>
      <c r="C553" s="29" t="s">
        <v>1780</v>
      </c>
      <c r="D553" s="29" t="s">
        <v>320</v>
      </c>
      <c r="E553" s="29" t="s">
        <v>365</v>
      </c>
      <c r="F553" s="29" t="s">
        <v>39</v>
      </c>
      <c r="G553" s="31">
        <v>42948</v>
      </c>
      <c r="H553" s="31">
        <v>43100</v>
      </c>
      <c r="I553" s="32">
        <v>100</v>
      </c>
    </row>
    <row r="554" spans="1:9" ht="51" hidden="1" x14ac:dyDescent="0.25">
      <c r="A554" s="33" t="s">
        <v>1781</v>
      </c>
      <c r="B554" s="33" t="s">
        <v>1782</v>
      </c>
      <c r="C554" s="33" t="s">
        <v>1780</v>
      </c>
      <c r="D554" s="33" t="s">
        <v>320</v>
      </c>
      <c r="E554" s="33" t="s">
        <v>365</v>
      </c>
      <c r="F554" s="33" t="s">
        <v>39</v>
      </c>
      <c r="G554" s="34">
        <v>43008</v>
      </c>
      <c r="H554" s="34">
        <v>43100</v>
      </c>
      <c r="I554" s="35">
        <v>100</v>
      </c>
    </row>
    <row r="555" spans="1:9" ht="51" hidden="1" x14ac:dyDescent="0.25">
      <c r="A555" s="29" t="s">
        <v>1783</v>
      </c>
      <c r="B555" s="29" t="s">
        <v>1784</v>
      </c>
      <c r="C555" s="29" t="s">
        <v>1780</v>
      </c>
      <c r="D555" s="29" t="s">
        <v>320</v>
      </c>
      <c r="E555" s="29" t="s">
        <v>365</v>
      </c>
      <c r="F555" s="29" t="s">
        <v>39</v>
      </c>
      <c r="G555" s="31">
        <v>42979</v>
      </c>
      <c r="H555" s="31">
        <v>43100</v>
      </c>
      <c r="I555" s="32">
        <v>100</v>
      </c>
    </row>
    <row r="556" spans="1:9" ht="38.25" hidden="1" x14ac:dyDescent="0.25">
      <c r="A556" s="33" t="s">
        <v>1785</v>
      </c>
      <c r="B556" s="33" t="s">
        <v>1786</v>
      </c>
      <c r="C556" s="33" t="s">
        <v>1787</v>
      </c>
      <c r="D556" s="33" t="s">
        <v>320</v>
      </c>
      <c r="E556" s="33" t="s">
        <v>365</v>
      </c>
      <c r="F556" s="33" t="s">
        <v>39</v>
      </c>
      <c r="G556" s="34">
        <v>42979</v>
      </c>
      <c r="H556" s="34">
        <v>43100</v>
      </c>
      <c r="I556" s="35">
        <v>100</v>
      </c>
    </row>
    <row r="557" spans="1:9" ht="38.25" hidden="1" x14ac:dyDescent="0.25">
      <c r="A557" s="29" t="s">
        <v>1788</v>
      </c>
      <c r="B557" s="29" t="s">
        <v>1789</v>
      </c>
      <c r="C557" s="29" t="s">
        <v>1787</v>
      </c>
      <c r="D557" s="29" t="s">
        <v>320</v>
      </c>
      <c r="E557" s="29" t="s">
        <v>365</v>
      </c>
      <c r="F557" s="29" t="s">
        <v>39</v>
      </c>
      <c r="G557" s="31">
        <v>42979</v>
      </c>
      <c r="H557" s="31">
        <v>43100</v>
      </c>
      <c r="I557" s="32">
        <v>100</v>
      </c>
    </row>
    <row r="558" spans="1:9" ht="38.25" hidden="1" x14ac:dyDescent="0.25">
      <c r="A558" s="33" t="s">
        <v>1790</v>
      </c>
      <c r="B558" s="33" t="s">
        <v>1774</v>
      </c>
      <c r="C558" s="33" t="s">
        <v>1791</v>
      </c>
      <c r="D558" s="33" t="s">
        <v>427</v>
      </c>
      <c r="E558" s="33" t="s">
        <v>365</v>
      </c>
      <c r="F558" s="33" t="s">
        <v>39</v>
      </c>
      <c r="G558" s="34">
        <v>42948</v>
      </c>
      <c r="H558" s="34">
        <v>43100</v>
      </c>
      <c r="I558" s="35">
        <v>0</v>
      </c>
    </row>
    <row r="559" spans="1:9" ht="38.25" hidden="1" x14ac:dyDescent="0.25">
      <c r="A559" s="29" t="s">
        <v>1792</v>
      </c>
      <c r="B559" s="29" t="s">
        <v>1774</v>
      </c>
      <c r="C559" s="29" t="s">
        <v>1793</v>
      </c>
      <c r="D559" s="29" t="s">
        <v>320</v>
      </c>
      <c r="E559" s="29" t="s">
        <v>365</v>
      </c>
      <c r="F559" s="29" t="s">
        <v>39</v>
      </c>
      <c r="G559" s="31">
        <v>42948</v>
      </c>
      <c r="H559" s="31">
        <v>43100</v>
      </c>
      <c r="I559" s="32">
        <v>100</v>
      </c>
    </row>
    <row r="560" spans="1:9" ht="38.25" hidden="1" x14ac:dyDescent="0.25">
      <c r="A560" s="33" t="s">
        <v>1794</v>
      </c>
      <c r="B560" s="33" t="s">
        <v>1774</v>
      </c>
      <c r="C560" s="33" t="s">
        <v>1795</v>
      </c>
      <c r="D560" s="33" t="s">
        <v>320</v>
      </c>
      <c r="E560" s="33" t="s">
        <v>365</v>
      </c>
      <c r="F560" s="33" t="s">
        <v>39</v>
      </c>
      <c r="G560" s="34">
        <v>42948</v>
      </c>
      <c r="H560" s="34">
        <v>43100</v>
      </c>
      <c r="I560" s="35">
        <v>100</v>
      </c>
    </row>
    <row r="561" spans="1:9" ht="38.25" hidden="1" x14ac:dyDescent="0.25">
      <c r="A561" s="29" t="s">
        <v>1796</v>
      </c>
      <c r="B561" s="29" t="s">
        <v>1797</v>
      </c>
      <c r="C561" s="29" t="s">
        <v>1795</v>
      </c>
      <c r="D561" s="29" t="s">
        <v>427</v>
      </c>
      <c r="E561" s="29" t="s">
        <v>365</v>
      </c>
      <c r="F561" s="29" t="s">
        <v>39</v>
      </c>
      <c r="G561" s="31">
        <v>42948</v>
      </c>
      <c r="H561" s="31">
        <v>43100</v>
      </c>
      <c r="I561" s="32">
        <v>0</v>
      </c>
    </row>
    <row r="562" spans="1:9" ht="51" hidden="1" x14ac:dyDescent="0.25">
      <c r="A562" s="33" t="s">
        <v>1798</v>
      </c>
      <c r="B562" s="33" t="s">
        <v>1799</v>
      </c>
      <c r="C562" s="33" t="s">
        <v>1800</v>
      </c>
      <c r="D562" s="33" t="s">
        <v>31</v>
      </c>
      <c r="E562" s="33" t="s">
        <v>365</v>
      </c>
      <c r="F562" s="33" t="s">
        <v>39</v>
      </c>
      <c r="G562" s="34">
        <v>42948</v>
      </c>
      <c r="H562" s="34">
        <v>43100</v>
      </c>
      <c r="I562" s="35">
        <v>100</v>
      </c>
    </row>
    <row r="563" spans="1:9" ht="38.25" hidden="1" x14ac:dyDescent="0.25">
      <c r="A563" s="29" t="s">
        <v>1801</v>
      </c>
      <c r="B563" s="29" t="s">
        <v>1802</v>
      </c>
      <c r="C563" s="29" t="s">
        <v>1800</v>
      </c>
      <c r="D563" s="29" t="s">
        <v>320</v>
      </c>
      <c r="E563" s="29" t="s">
        <v>365</v>
      </c>
      <c r="F563" s="29" t="s">
        <v>39</v>
      </c>
      <c r="G563" s="31">
        <v>42948</v>
      </c>
      <c r="H563" s="31">
        <v>43100</v>
      </c>
      <c r="I563" s="32">
        <v>100</v>
      </c>
    </row>
    <row r="564" spans="1:9" ht="51" hidden="1" x14ac:dyDescent="0.25">
      <c r="A564" s="33" t="s">
        <v>1803</v>
      </c>
      <c r="B564" s="33" t="s">
        <v>1804</v>
      </c>
      <c r="C564" s="33" t="s">
        <v>1805</v>
      </c>
      <c r="D564" s="33" t="s">
        <v>320</v>
      </c>
      <c r="E564" s="33" t="s">
        <v>365</v>
      </c>
      <c r="F564" s="33" t="s">
        <v>39</v>
      </c>
      <c r="G564" s="34">
        <v>42948</v>
      </c>
      <c r="H564" s="34">
        <v>43100</v>
      </c>
      <c r="I564" s="35">
        <v>100</v>
      </c>
    </row>
    <row r="565" spans="1:9" ht="38.25" hidden="1" x14ac:dyDescent="0.25">
      <c r="A565" s="29" t="s">
        <v>1806</v>
      </c>
      <c r="B565" s="29" t="s">
        <v>1774</v>
      </c>
      <c r="C565" s="29" t="s">
        <v>1807</v>
      </c>
      <c r="D565" s="29" t="s">
        <v>320</v>
      </c>
      <c r="E565" s="29" t="s">
        <v>365</v>
      </c>
      <c r="F565" s="29" t="s">
        <v>39</v>
      </c>
      <c r="G565" s="31">
        <v>42948</v>
      </c>
      <c r="H565" s="31">
        <v>43100</v>
      </c>
      <c r="I565" s="32">
        <v>100</v>
      </c>
    </row>
    <row r="566" spans="1:9" ht="63.75" hidden="1" x14ac:dyDescent="0.25">
      <c r="A566" s="33" t="s">
        <v>1808</v>
      </c>
      <c r="B566" s="33" t="s">
        <v>1809</v>
      </c>
      <c r="C566" s="33" t="s">
        <v>1810</v>
      </c>
      <c r="D566" s="33" t="s">
        <v>320</v>
      </c>
      <c r="E566" s="33" t="s">
        <v>365</v>
      </c>
      <c r="F566" s="33" t="s">
        <v>12</v>
      </c>
      <c r="G566" s="34">
        <v>42920</v>
      </c>
      <c r="H566" s="34">
        <v>43100</v>
      </c>
      <c r="I566" s="35">
        <v>100</v>
      </c>
    </row>
    <row r="567" spans="1:9" ht="76.5" hidden="1" x14ac:dyDescent="0.25">
      <c r="A567" s="29" t="s">
        <v>1811</v>
      </c>
      <c r="B567" s="29" t="s">
        <v>1812</v>
      </c>
      <c r="C567" s="29" t="s">
        <v>1813</v>
      </c>
      <c r="D567" s="29" t="s">
        <v>320</v>
      </c>
      <c r="E567" s="29" t="s">
        <v>365</v>
      </c>
      <c r="F567" s="29" t="s">
        <v>12</v>
      </c>
      <c r="G567" s="31">
        <v>42920</v>
      </c>
      <c r="H567" s="31">
        <v>43220</v>
      </c>
      <c r="I567" s="32">
        <v>100</v>
      </c>
    </row>
    <row r="568" spans="1:9" ht="51" hidden="1" x14ac:dyDescent="0.25">
      <c r="A568" s="33" t="s">
        <v>1814</v>
      </c>
      <c r="B568" s="33" t="s">
        <v>1815</v>
      </c>
      <c r="C568" s="33" t="s">
        <v>1816</v>
      </c>
      <c r="D568" s="33" t="s">
        <v>320</v>
      </c>
      <c r="E568" s="33" t="s">
        <v>365</v>
      </c>
      <c r="F568" s="33" t="s">
        <v>12</v>
      </c>
      <c r="G568" s="34">
        <v>42920</v>
      </c>
      <c r="H568" s="34">
        <v>43100</v>
      </c>
      <c r="I568" s="35">
        <v>100</v>
      </c>
    </row>
    <row r="569" spans="1:9" ht="76.5" hidden="1" x14ac:dyDescent="0.25">
      <c r="A569" s="29" t="s">
        <v>1817</v>
      </c>
      <c r="B569" s="29" t="s">
        <v>1818</v>
      </c>
      <c r="C569" s="29" t="s">
        <v>1819</v>
      </c>
      <c r="D569" s="29" t="s">
        <v>427</v>
      </c>
      <c r="E569" s="29" t="s">
        <v>365</v>
      </c>
      <c r="F569" s="29" t="s">
        <v>42</v>
      </c>
      <c r="G569" s="31">
        <v>42958</v>
      </c>
      <c r="H569" s="31">
        <v>43019</v>
      </c>
      <c r="I569" s="32">
        <v>100</v>
      </c>
    </row>
    <row r="570" spans="1:9" ht="51" hidden="1" x14ac:dyDescent="0.25">
      <c r="A570" s="33" t="s">
        <v>1820</v>
      </c>
      <c r="B570" s="33" t="s">
        <v>1821</v>
      </c>
      <c r="C570" s="33" t="s">
        <v>1822</v>
      </c>
      <c r="D570" s="33" t="s">
        <v>320</v>
      </c>
      <c r="E570" s="33" t="s">
        <v>365</v>
      </c>
      <c r="F570" s="33" t="s">
        <v>42</v>
      </c>
      <c r="G570" s="34">
        <v>42965</v>
      </c>
      <c r="H570" s="34">
        <v>43039</v>
      </c>
      <c r="I570" s="35">
        <v>100</v>
      </c>
    </row>
    <row r="571" spans="1:9" ht="51" hidden="1" x14ac:dyDescent="0.25">
      <c r="A571" s="29" t="s">
        <v>1823</v>
      </c>
      <c r="B571" s="29" t="s">
        <v>1824</v>
      </c>
      <c r="C571" s="29" t="s">
        <v>1825</v>
      </c>
      <c r="D571" s="29" t="s">
        <v>320</v>
      </c>
      <c r="E571" s="29" t="s">
        <v>365</v>
      </c>
      <c r="F571" s="29" t="s">
        <v>42</v>
      </c>
      <c r="G571" s="31">
        <v>42965</v>
      </c>
      <c r="H571" s="31">
        <v>43330</v>
      </c>
      <c r="I571" s="32">
        <v>100</v>
      </c>
    </row>
    <row r="572" spans="1:9" ht="38.25" hidden="1" x14ac:dyDescent="0.25">
      <c r="A572" s="33" t="s">
        <v>1826</v>
      </c>
      <c r="B572" s="33" t="s">
        <v>1827</v>
      </c>
      <c r="C572" s="33" t="s">
        <v>1828</v>
      </c>
      <c r="D572" s="33" t="s">
        <v>320</v>
      </c>
      <c r="E572" s="33" t="s">
        <v>365</v>
      </c>
      <c r="F572" s="33" t="s">
        <v>29</v>
      </c>
      <c r="G572" s="34">
        <v>43010</v>
      </c>
      <c r="H572" s="34">
        <v>43073</v>
      </c>
      <c r="I572" s="35">
        <v>100</v>
      </c>
    </row>
    <row r="573" spans="1:9" ht="25.5" hidden="1" x14ac:dyDescent="0.25">
      <c r="A573" s="29" t="s">
        <v>1829</v>
      </c>
      <c r="B573" s="29" t="s">
        <v>1830</v>
      </c>
      <c r="C573" s="29" t="s">
        <v>1828</v>
      </c>
      <c r="D573" s="29" t="s">
        <v>320</v>
      </c>
      <c r="E573" s="29" t="s">
        <v>365</v>
      </c>
      <c r="F573" s="29" t="s">
        <v>29</v>
      </c>
      <c r="G573" s="31">
        <v>43080</v>
      </c>
      <c r="H573" s="31">
        <v>43146</v>
      </c>
      <c r="I573" s="32">
        <v>100</v>
      </c>
    </row>
    <row r="574" spans="1:9" ht="63.75" hidden="1" x14ac:dyDescent="0.25">
      <c r="A574" s="33" t="s">
        <v>1831</v>
      </c>
      <c r="B574" s="33" t="s">
        <v>1832</v>
      </c>
      <c r="C574" s="33" t="s">
        <v>1833</v>
      </c>
      <c r="D574" s="33" t="s">
        <v>320</v>
      </c>
      <c r="E574" s="33" t="s">
        <v>365</v>
      </c>
      <c r="F574" s="33" t="s">
        <v>20</v>
      </c>
      <c r="G574" s="34">
        <v>42975</v>
      </c>
      <c r="H574" s="34">
        <v>42978</v>
      </c>
      <c r="I574" s="35">
        <v>100</v>
      </c>
    </row>
    <row r="575" spans="1:9" ht="63.75" hidden="1" x14ac:dyDescent="0.25">
      <c r="A575" s="29" t="s">
        <v>1834</v>
      </c>
      <c r="B575" s="29" t="s">
        <v>1835</v>
      </c>
      <c r="C575" s="29" t="s">
        <v>1833</v>
      </c>
      <c r="D575" s="29" t="s">
        <v>320</v>
      </c>
      <c r="E575" s="29" t="s">
        <v>365</v>
      </c>
      <c r="F575" s="29" t="s">
        <v>20</v>
      </c>
      <c r="G575" s="31">
        <v>42979</v>
      </c>
      <c r="H575" s="31">
        <v>43008</v>
      </c>
      <c r="I575" s="32">
        <v>100</v>
      </c>
    </row>
    <row r="576" spans="1:9" ht="63.75" hidden="1" x14ac:dyDescent="0.25">
      <c r="A576" s="33" t="s">
        <v>1836</v>
      </c>
      <c r="B576" s="33" t="s">
        <v>1837</v>
      </c>
      <c r="C576" s="33" t="s">
        <v>1833</v>
      </c>
      <c r="D576" s="33" t="s">
        <v>320</v>
      </c>
      <c r="E576" s="33" t="s">
        <v>365</v>
      </c>
      <c r="F576" s="33" t="s">
        <v>20</v>
      </c>
      <c r="G576" s="34">
        <v>42979</v>
      </c>
      <c r="H576" s="34">
        <v>43039</v>
      </c>
      <c r="I576" s="35">
        <v>100</v>
      </c>
    </row>
    <row r="577" spans="1:9" ht="38.25" hidden="1" x14ac:dyDescent="0.25">
      <c r="A577" s="29" t="s">
        <v>1838</v>
      </c>
      <c r="B577" s="29" t="s">
        <v>1839</v>
      </c>
      <c r="C577" s="29" t="s">
        <v>1840</v>
      </c>
      <c r="D577" s="29" t="s">
        <v>320</v>
      </c>
      <c r="E577" s="29" t="s">
        <v>365</v>
      </c>
      <c r="F577" s="29" t="s">
        <v>20</v>
      </c>
      <c r="G577" s="31">
        <v>42975</v>
      </c>
      <c r="H577" s="31">
        <v>42978</v>
      </c>
      <c r="I577" s="32">
        <v>100</v>
      </c>
    </row>
    <row r="578" spans="1:9" ht="51" hidden="1" x14ac:dyDescent="0.25">
      <c r="A578" s="33" t="s">
        <v>1841</v>
      </c>
      <c r="B578" s="33" t="s">
        <v>1842</v>
      </c>
      <c r="C578" s="33" t="s">
        <v>1843</v>
      </c>
      <c r="D578" s="33" t="s">
        <v>320</v>
      </c>
      <c r="E578" s="33" t="s">
        <v>365</v>
      </c>
      <c r="F578" s="33" t="s">
        <v>20</v>
      </c>
      <c r="G578" s="34">
        <v>42979</v>
      </c>
      <c r="H578" s="34">
        <v>43281</v>
      </c>
      <c r="I578" s="35">
        <v>100</v>
      </c>
    </row>
    <row r="579" spans="1:9" ht="63.75" hidden="1" x14ac:dyDescent="0.25">
      <c r="A579" s="29" t="s">
        <v>1844</v>
      </c>
      <c r="B579" s="29" t="s">
        <v>1845</v>
      </c>
      <c r="C579" s="29" t="s">
        <v>1846</v>
      </c>
      <c r="D579" s="29" t="s">
        <v>320</v>
      </c>
      <c r="E579" s="29" t="s">
        <v>365</v>
      </c>
      <c r="F579" s="29" t="s">
        <v>20</v>
      </c>
      <c r="G579" s="31">
        <v>42979</v>
      </c>
      <c r="H579" s="31">
        <v>43069</v>
      </c>
      <c r="I579" s="32">
        <v>100</v>
      </c>
    </row>
    <row r="580" spans="1:9" ht="63.75" hidden="1" x14ac:dyDescent="0.25">
      <c r="A580" s="33" t="s">
        <v>1847</v>
      </c>
      <c r="B580" s="33" t="s">
        <v>1848</v>
      </c>
      <c r="C580" s="33" t="s">
        <v>1849</v>
      </c>
      <c r="D580" s="33" t="s">
        <v>320</v>
      </c>
      <c r="E580" s="33" t="s">
        <v>365</v>
      </c>
      <c r="F580" s="33" t="s">
        <v>20</v>
      </c>
      <c r="G580" s="34">
        <v>42979</v>
      </c>
      <c r="H580" s="34">
        <v>43281</v>
      </c>
      <c r="I580" s="35">
        <v>100</v>
      </c>
    </row>
    <row r="581" spans="1:9" ht="51" hidden="1" x14ac:dyDescent="0.25">
      <c r="A581" s="29" t="s">
        <v>1850</v>
      </c>
      <c r="B581" s="29" t="s">
        <v>1851</v>
      </c>
      <c r="C581" s="29" t="s">
        <v>1852</v>
      </c>
      <c r="D581" s="29" t="s">
        <v>320</v>
      </c>
      <c r="E581" s="29" t="s">
        <v>365</v>
      </c>
      <c r="F581" s="29" t="s">
        <v>20</v>
      </c>
      <c r="G581" s="31">
        <v>42979</v>
      </c>
      <c r="H581" s="31">
        <v>42993</v>
      </c>
      <c r="I581" s="32">
        <v>100</v>
      </c>
    </row>
    <row r="582" spans="1:9" ht="51" hidden="1" x14ac:dyDescent="0.25">
      <c r="A582" s="33" t="s">
        <v>1853</v>
      </c>
      <c r="B582" s="33" t="s">
        <v>1854</v>
      </c>
      <c r="C582" s="33" t="s">
        <v>1855</v>
      </c>
      <c r="D582" s="33" t="s">
        <v>320</v>
      </c>
      <c r="E582" s="33" t="s">
        <v>365</v>
      </c>
      <c r="F582" s="33" t="s">
        <v>20</v>
      </c>
      <c r="G582" s="34">
        <v>42979</v>
      </c>
      <c r="H582" s="34">
        <v>42993</v>
      </c>
      <c r="I582" s="35">
        <v>100</v>
      </c>
    </row>
    <row r="583" spans="1:9" ht="38.25" hidden="1" x14ac:dyDescent="0.25">
      <c r="A583" s="29" t="s">
        <v>1856</v>
      </c>
      <c r="B583" s="29" t="s">
        <v>1857</v>
      </c>
      <c r="C583" s="29" t="s">
        <v>1858</v>
      </c>
      <c r="D583" s="29" t="s">
        <v>320</v>
      </c>
      <c r="E583" s="29" t="s">
        <v>365</v>
      </c>
      <c r="F583" s="29" t="s">
        <v>20</v>
      </c>
      <c r="G583" s="31">
        <v>42979</v>
      </c>
      <c r="H583" s="31">
        <v>43100</v>
      </c>
      <c r="I583" s="32">
        <v>100</v>
      </c>
    </row>
    <row r="584" spans="1:9" ht="51" hidden="1" x14ac:dyDescent="0.25">
      <c r="A584" s="33" t="s">
        <v>1859</v>
      </c>
      <c r="B584" s="33" t="s">
        <v>1860</v>
      </c>
      <c r="C584" s="33" t="s">
        <v>1861</v>
      </c>
      <c r="D584" s="33" t="s">
        <v>320</v>
      </c>
      <c r="E584" s="33" t="s">
        <v>365</v>
      </c>
      <c r="F584" s="33" t="s">
        <v>20</v>
      </c>
      <c r="G584" s="34">
        <v>42979</v>
      </c>
      <c r="H584" s="34">
        <v>43008</v>
      </c>
      <c r="I584" s="35">
        <v>100</v>
      </c>
    </row>
    <row r="585" spans="1:9" ht="38.25" hidden="1" x14ac:dyDescent="0.25">
      <c r="A585" s="29" t="s">
        <v>1862</v>
      </c>
      <c r="B585" s="29" t="s">
        <v>1863</v>
      </c>
      <c r="C585" s="29" t="s">
        <v>1864</v>
      </c>
      <c r="D585" s="29" t="s">
        <v>320</v>
      </c>
      <c r="E585" s="29" t="s">
        <v>365</v>
      </c>
      <c r="F585" s="29" t="s">
        <v>20</v>
      </c>
      <c r="G585" s="31">
        <v>42979</v>
      </c>
      <c r="H585" s="31">
        <v>43100</v>
      </c>
      <c r="I585" s="32">
        <v>100</v>
      </c>
    </row>
    <row r="586" spans="1:9" ht="63.75" hidden="1" x14ac:dyDescent="0.25">
      <c r="A586" s="33" t="s">
        <v>1865</v>
      </c>
      <c r="B586" s="33" t="s">
        <v>1866</v>
      </c>
      <c r="C586" s="33" t="s">
        <v>1867</v>
      </c>
      <c r="D586" s="33" t="s">
        <v>320</v>
      </c>
      <c r="E586" s="33" t="s">
        <v>365</v>
      </c>
      <c r="F586" s="33" t="s">
        <v>20</v>
      </c>
      <c r="G586" s="34">
        <v>42979</v>
      </c>
      <c r="H586" s="34">
        <v>43131</v>
      </c>
      <c r="I586" s="35">
        <v>100</v>
      </c>
    </row>
    <row r="587" spans="1:9" ht="63.75" hidden="1" x14ac:dyDescent="0.25">
      <c r="A587" s="29" t="s">
        <v>1868</v>
      </c>
      <c r="B587" s="29" t="s">
        <v>1869</v>
      </c>
      <c r="C587" s="29" t="s">
        <v>1870</v>
      </c>
      <c r="D587" s="29" t="s">
        <v>320</v>
      </c>
      <c r="E587" s="29" t="s">
        <v>365</v>
      </c>
      <c r="F587" s="29" t="s">
        <v>20</v>
      </c>
      <c r="G587" s="31">
        <v>42979</v>
      </c>
      <c r="H587" s="31">
        <v>43100</v>
      </c>
      <c r="I587" s="32">
        <v>100</v>
      </c>
    </row>
    <row r="588" spans="1:9" ht="38.25" hidden="1" x14ac:dyDescent="0.25">
      <c r="A588" s="33" t="s">
        <v>1871</v>
      </c>
      <c r="B588" s="33" t="s">
        <v>1872</v>
      </c>
      <c r="C588" s="33" t="s">
        <v>1873</v>
      </c>
      <c r="D588" s="33" t="s">
        <v>320</v>
      </c>
      <c r="E588" s="33" t="s">
        <v>365</v>
      </c>
      <c r="F588" s="33" t="s">
        <v>20</v>
      </c>
      <c r="G588" s="34">
        <v>42979</v>
      </c>
      <c r="H588" s="34">
        <v>43100</v>
      </c>
      <c r="I588" s="35">
        <v>100</v>
      </c>
    </row>
    <row r="589" spans="1:9" ht="25.5" hidden="1" x14ac:dyDescent="0.25">
      <c r="A589" s="29" t="s">
        <v>1874</v>
      </c>
      <c r="B589" s="29" t="s">
        <v>1875</v>
      </c>
      <c r="C589" s="29" t="s">
        <v>1876</v>
      </c>
      <c r="D589" s="29" t="s">
        <v>320</v>
      </c>
      <c r="E589" s="29" t="s">
        <v>365</v>
      </c>
      <c r="F589" s="29" t="s">
        <v>13</v>
      </c>
      <c r="G589" s="31">
        <v>42979</v>
      </c>
      <c r="H589" s="31">
        <v>43098</v>
      </c>
      <c r="I589" s="32">
        <v>100</v>
      </c>
    </row>
    <row r="590" spans="1:9" ht="38.25" hidden="1" x14ac:dyDescent="0.25">
      <c r="A590" s="33" t="s">
        <v>1877</v>
      </c>
      <c r="B590" s="33" t="s">
        <v>1878</v>
      </c>
      <c r="C590" s="33" t="s">
        <v>1879</v>
      </c>
      <c r="D590" s="33" t="s">
        <v>320</v>
      </c>
      <c r="E590" s="33" t="s">
        <v>365</v>
      </c>
      <c r="F590" s="33" t="s">
        <v>13</v>
      </c>
      <c r="G590" s="34">
        <v>42997</v>
      </c>
      <c r="H590" s="34">
        <v>43098</v>
      </c>
      <c r="I590" s="35">
        <v>100</v>
      </c>
    </row>
    <row r="591" spans="1:9" ht="51" hidden="1" x14ac:dyDescent="0.25">
      <c r="A591" s="29" t="s">
        <v>1880</v>
      </c>
      <c r="B591" s="29" t="s">
        <v>1881</v>
      </c>
      <c r="C591" s="29" t="s">
        <v>1882</v>
      </c>
      <c r="D591" s="29" t="s">
        <v>320</v>
      </c>
      <c r="E591" s="29" t="s">
        <v>365</v>
      </c>
      <c r="F591" s="29" t="s">
        <v>42</v>
      </c>
      <c r="G591" s="31">
        <v>42958</v>
      </c>
      <c r="H591" s="31">
        <v>43019</v>
      </c>
      <c r="I591" s="32">
        <v>100</v>
      </c>
    </row>
    <row r="592" spans="1:9" ht="38.25" hidden="1" x14ac:dyDescent="0.25">
      <c r="A592" s="33" t="s">
        <v>1883</v>
      </c>
      <c r="B592" s="33" t="s">
        <v>1884</v>
      </c>
      <c r="C592" s="33" t="s">
        <v>1885</v>
      </c>
      <c r="D592" s="33" t="s">
        <v>320</v>
      </c>
      <c r="E592" s="33" t="s">
        <v>365</v>
      </c>
      <c r="F592" s="33" t="s">
        <v>42</v>
      </c>
      <c r="G592" s="34">
        <v>42958</v>
      </c>
      <c r="H592" s="34">
        <v>42997</v>
      </c>
      <c r="I592" s="35">
        <v>100</v>
      </c>
    </row>
    <row r="593" spans="1:9" ht="38.25" hidden="1" x14ac:dyDescent="0.25">
      <c r="A593" s="29" t="s">
        <v>1886</v>
      </c>
      <c r="B593" s="29" t="s">
        <v>1887</v>
      </c>
      <c r="C593" s="29" t="s">
        <v>1888</v>
      </c>
      <c r="D593" s="29" t="s">
        <v>320</v>
      </c>
      <c r="E593" s="29" t="s">
        <v>365</v>
      </c>
      <c r="F593" s="29" t="s">
        <v>42</v>
      </c>
      <c r="G593" s="31">
        <v>42997</v>
      </c>
      <c r="H593" s="31">
        <v>43019</v>
      </c>
      <c r="I593" s="32">
        <v>100</v>
      </c>
    </row>
    <row r="594" spans="1:9" ht="51" hidden="1" x14ac:dyDescent="0.25">
      <c r="A594" s="33" t="s">
        <v>1889</v>
      </c>
      <c r="B594" s="33" t="s">
        <v>1890</v>
      </c>
      <c r="C594" s="33" t="s">
        <v>1891</v>
      </c>
      <c r="D594" s="33" t="s">
        <v>320</v>
      </c>
      <c r="E594" s="33" t="s">
        <v>365</v>
      </c>
      <c r="F594" s="33" t="s">
        <v>27</v>
      </c>
      <c r="G594" s="34">
        <v>42985</v>
      </c>
      <c r="H594" s="34">
        <v>43131</v>
      </c>
      <c r="I594" s="35">
        <v>100</v>
      </c>
    </row>
    <row r="595" spans="1:9" ht="127.5" hidden="1" x14ac:dyDescent="0.25">
      <c r="A595" s="29" t="s">
        <v>1892</v>
      </c>
      <c r="B595" s="29" t="s">
        <v>1893</v>
      </c>
      <c r="C595" s="29" t="s">
        <v>1894</v>
      </c>
      <c r="D595" s="29" t="s">
        <v>320</v>
      </c>
      <c r="E595" s="29" t="s">
        <v>365</v>
      </c>
      <c r="F595" s="29" t="s">
        <v>27</v>
      </c>
      <c r="G595" s="31">
        <v>42985</v>
      </c>
      <c r="H595" s="31">
        <v>43131</v>
      </c>
      <c r="I595" s="32">
        <v>100</v>
      </c>
    </row>
    <row r="596" spans="1:9" ht="38.25" hidden="1" x14ac:dyDescent="0.25">
      <c r="A596" s="33" t="s">
        <v>1895</v>
      </c>
      <c r="B596" s="33" t="s">
        <v>1896</v>
      </c>
      <c r="C596" s="33" t="s">
        <v>1897</v>
      </c>
      <c r="D596" s="33" t="s">
        <v>31</v>
      </c>
      <c r="E596" s="33" t="s">
        <v>365</v>
      </c>
      <c r="F596" s="33" t="s">
        <v>22</v>
      </c>
      <c r="G596" s="34">
        <v>42689</v>
      </c>
      <c r="H596" s="34">
        <v>42719</v>
      </c>
      <c r="I596" s="35">
        <v>100</v>
      </c>
    </row>
    <row r="597" spans="1:9" ht="51" hidden="1" x14ac:dyDescent="0.25">
      <c r="A597" s="29" t="s">
        <v>1898</v>
      </c>
      <c r="B597" s="29" t="s">
        <v>1899</v>
      </c>
      <c r="C597" s="29" t="s">
        <v>1897</v>
      </c>
      <c r="D597" s="29" t="s">
        <v>31</v>
      </c>
      <c r="E597" s="29" t="s">
        <v>365</v>
      </c>
      <c r="F597" s="29" t="s">
        <v>22</v>
      </c>
      <c r="G597" s="31">
        <v>42662</v>
      </c>
      <c r="H597" s="31">
        <v>42754</v>
      </c>
      <c r="I597" s="32">
        <v>100</v>
      </c>
    </row>
    <row r="598" spans="1:9" ht="38.25" hidden="1" x14ac:dyDescent="0.25">
      <c r="A598" s="33" t="s">
        <v>1900</v>
      </c>
      <c r="B598" s="33" t="s">
        <v>1901</v>
      </c>
      <c r="C598" s="33" t="s">
        <v>1897</v>
      </c>
      <c r="D598" s="33" t="s">
        <v>31</v>
      </c>
      <c r="E598" s="33" t="s">
        <v>365</v>
      </c>
      <c r="F598" s="33" t="s">
        <v>22</v>
      </c>
      <c r="G598" s="34">
        <v>42662</v>
      </c>
      <c r="H598" s="34">
        <v>42722</v>
      </c>
      <c r="I598" s="35">
        <v>100</v>
      </c>
    </row>
    <row r="599" spans="1:9" ht="38.25" hidden="1" x14ac:dyDescent="0.25">
      <c r="A599" s="29" t="s">
        <v>1902</v>
      </c>
      <c r="B599" s="29" t="s">
        <v>1903</v>
      </c>
      <c r="C599" s="29" t="s">
        <v>1904</v>
      </c>
      <c r="D599" s="29" t="s">
        <v>320</v>
      </c>
      <c r="E599" s="29" t="s">
        <v>365</v>
      </c>
      <c r="F599" s="29" t="s">
        <v>22</v>
      </c>
      <c r="G599" s="31">
        <v>42654</v>
      </c>
      <c r="H599" s="31">
        <v>42673</v>
      </c>
      <c r="I599" s="32">
        <v>100</v>
      </c>
    </row>
    <row r="600" spans="1:9" ht="51" hidden="1" x14ac:dyDescent="0.25">
      <c r="A600" s="33" t="s">
        <v>1905</v>
      </c>
      <c r="B600" s="33" t="s">
        <v>1906</v>
      </c>
      <c r="C600" s="33" t="s">
        <v>1907</v>
      </c>
      <c r="D600" s="33" t="s">
        <v>31</v>
      </c>
      <c r="E600" s="33" t="s">
        <v>365</v>
      </c>
      <c r="F600" s="33" t="s">
        <v>22</v>
      </c>
      <c r="G600" s="34">
        <v>42767</v>
      </c>
      <c r="H600" s="34">
        <v>43027</v>
      </c>
      <c r="I600" s="35">
        <v>100</v>
      </c>
    </row>
    <row r="601" spans="1:9" ht="38.25" hidden="1" x14ac:dyDescent="0.25">
      <c r="A601" s="29" t="s">
        <v>1908</v>
      </c>
      <c r="B601" s="29" t="s">
        <v>1909</v>
      </c>
      <c r="C601" s="29" t="s">
        <v>1907</v>
      </c>
      <c r="D601" s="29" t="s">
        <v>31</v>
      </c>
      <c r="E601" s="29" t="s">
        <v>365</v>
      </c>
      <c r="F601" s="29" t="s">
        <v>22</v>
      </c>
      <c r="G601" s="31">
        <v>42705</v>
      </c>
      <c r="H601" s="31">
        <v>42734</v>
      </c>
      <c r="I601" s="32">
        <v>100</v>
      </c>
    </row>
    <row r="602" spans="1:9" ht="38.25" hidden="1" x14ac:dyDescent="0.25">
      <c r="A602" s="33" t="s">
        <v>1910</v>
      </c>
      <c r="B602" s="33" t="s">
        <v>1911</v>
      </c>
      <c r="C602" s="33" t="s">
        <v>1907</v>
      </c>
      <c r="D602" s="33" t="s">
        <v>31</v>
      </c>
      <c r="E602" s="33" t="s">
        <v>365</v>
      </c>
      <c r="F602" s="33" t="s">
        <v>22</v>
      </c>
      <c r="G602" s="34">
        <v>42783</v>
      </c>
      <c r="H602" s="34">
        <v>43027</v>
      </c>
      <c r="I602" s="35">
        <v>100</v>
      </c>
    </row>
    <row r="603" spans="1:9" ht="38.25" hidden="1" x14ac:dyDescent="0.25">
      <c r="A603" s="29" t="s">
        <v>1912</v>
      </c>
      <c r="B603" s="29" t="s">
        <v>1913</v>
      </c>
      <c r="C603" s="29" t="s">
        <v>1907</v>
      </c>
      <c r="D603" s="29" t="s">
        <v>31</v>
      </c>
      <c r="E603" s="29" t="s">
        <v>365</v>
      </c>
      <c r="F603" s="29" t="s">
        <v>22</v>
      </c>
      <c r="G603" s="31">
        <v>42767</v>
      </c>
      <c r="H603" s="31">
        <v>42855</v>
      </c>
      <c r="I603" s="32">
        <v>100</v>
      </c>
    </row>
    <row r="604" spans="1:9" ht="38.25" hidden="1" x14ac:dyDescent="0.25">
      <c r="A604" s="33" t="s">
        <v>1914</v>
      </c>
      <c r="B604" s="33" t="s">
        <v>1915</v>
      </c>
      <c r="C604" s="33" t="s">
        <v>1916</v>
      </c>
      <c r="D604" s="33" t="s">
        <v>31</v>
      </c>
      <c r="E604" s="33" t="s">
        <v>365</v>
      </c>
      <c r="F604" s="33" t="s">
        <v>16</v>
      </c>
      <c r="G604" s="34">
        <v>43012</v>
      </c>
      <c r="H604" s="34">
        <v>43455</v>
      </c>
      <c r="I604" s="35">
        <v>100</v>
      </c>
    </row>
    <row r="605" spans="1:9" ht="38.25" hidden="1" x14ac:dyDescent="0.25">
      <c r="A605" s="29" t="s">
        <v>1917</v>
      </c>
      <c r="B605" s="29" t="s">
        <v>1918</v>
      </c>
      <c r="C605" s="29" t="s">
        <v>1919</v>
      </c>
      <c r="D605" s="29" t="s">
        <v>320</v>
      </c>
      <c r="E605" s="29" t="s">
        <v>365</v>
      </c>
      <c r="F605" s="29" t="s">
        <v>18</v>
      </c>
      <c r="G605" s="31">
        <v>43039</v>
      </c>
      <c r="H605" s="31">
        <v>43190</v>
      </c>
      <c r="I605" s="32">
        <v>100</v>
      </c>
    </row>
    <row r="606" spans="1:9" ht="38.25" hidden="1" x14ac:dyDescent="0.25">
      <c r="A606" s="33" t="s">
        <v>1920</v>
      </c>
      <c r="B606" s="33" t="s">
        <v>1921</v>
      </c>
      <c r="C606" s="33" t="s">
        <v>1919</v>
      </c>
      <c r="D606" s="33" t="s">
        <v>320</v>
      </c>
      <c r="E606" s="33" t="s">
        <v>365</v>
      </c>
      <c r="F606" s="33" t="s">
        <v>18</v>
      </c>
      <c r="G606" s="34">
        <v>43039</v>
      </c>
      <c r="H606" s="34">
        <v>43220</v>
      </c>
      <c r="I606" s="35">
        <v>100</v>
      </c>
    </row>
    <row r="607" spans="1:9" ht="51" hidden="1" x14ac:dyDescent="0.25">
      <c r="A607" s="29" t="s">
        <v>1922</v>
      </c>
      <c r="B607" s="29" t="s">
        <v>1923</v>
      </c>
      <c r="C607" s="29" t="s">
        <v>1919</v>
      </c>
      <c r="D607" s="29" t="s">
        <v>320</v>
      </c>
      <c r="E607" s="29" t="s">
        <v>365</v>
      </c>
      <c r="F607" s="29" t="s">
        <v>18</v>
      </c>
      <c r="G607" s="31">
        <v>43039</v>
      </c>
      <c r="H607" s="31">
        <v>43404</v>
      </c>
      <c r="I607" s="32">
        <v>100</v>
      </c>
    </row>
    <row r="608" spans="1:9" ht="25.5" hidden="1" x14ac:dyDescent="0.25">
      <c r="A608" s="33" t="s">
        <v>1924</v>
      </c>
      <c r="B608" s="33" t="s">
        <v>1925</v>
      </c>
      <c r="C608" s="33" t="s">
        <v>1926</v>
      </c>
      <c r="D608" s="33" t="s">
        <v>427</v>
      </c>
      <c r="E608" s="33" t="s">
        <v>365</v>
      </c>
      <c r="F608" s="33" t="s">
        <v>30</v>
      </c>
      <c r="G608" s="34">
        <v>43040</v>
      </c>
      <c r="H608" s="34">
        <v>43373</v>
      </c>
      <c r="I608" s="35">
        <v>100</v>
      </c>
    </row>
    <row r="609" spans="1:9" ht="51" hidden="1" x14ac:dyDescent="0.25">
      <c r="A609" s="29" t="s">
        <v>1927</v>
      </c>
      <c r="B609" s="29" t="s">
        <v>1928</v>
      </c>
      <c r="C609" s="29" t="s">
        <v>1929</v>
      </c>
      <c r="D609" s="29" t="s">
        <v>320</v>
      </c>
      <c r="E609" s="29" t="s">
        <v>365</v>
      </c>
      <c r="F609" s="29" t="s">
        <v>30</v>
      </c>
      <c r="G609" s="31">
        <v>43025</v>
      </c>
      <c r="H609" s="31">
        <v>43069</v>
      </c>
      <c r="I609" s="32">
        <v>100</v>
      </c>
    </row>
    <row r="610" spans="1:9" ht="25.5" hidden="1" x14ac:dyDescent="0.25">
      <c r="A610" s="33" t="s">
        <v>1930</v>
      </c>
      <c r="B610" s="33" t="s">
        <v>1931</v>
      </c>
      <c r="C610" s="33" t="s">
        <v>1932</v>
      </c>
      <c r="D610" s="33" t="s">
        <v>320</v>
      </c>
      <c r="E610" s="33" t="s">
        <v>365</v>
      </c>
      <c r="F610" s="33" t="s">
        <v>30</v>
      </c>
      <c r="G610" s="34">
        <v>43025</v>
      </c>
      <c r="H610" s="34">
        <v>43055</v>
      </c>
      <c r="I610" s="35">
        <v>100</v>
      </c>
    </row>
    <row r="611" spans="1:9" ht="25.5" hidden="1" x14ac:dyDescent="0.25">
      <c r="A611" s="29" t="s">
        <v>1933</v>
      </c>
      <c r="B611" s="29" t="s">
        <v>1934</v>
      </c>
      <c r="C611" s="29" t="s">
        <v>1932</v>
      </c>
      <c r="D611" s="29" t="s">
        <v>320</v>
      </c>
      <c r="E611" s="29" t="s">
        <v>365</v>
      </c>
      <c r="F611" s="29" t="s">
        <v>30</v>
      </c>
      <c r="G611" s="31">
        <v>43025</v>
      </c>
      <c r="H611" s="31">
        <v>43055</v>
      </c>
      <c r="I611" s="32">
        <v>100</v>
      </c>
    </row>
    <row r="612" spans="1:9" ht="25.5" hidden="1" x14ac:dyDescent="0.25">
      <c r="A612" s="33" t="s">
        <v>1935</v>
      </c>
      <c r="B612" s="33" t="s">
        <v>1936</v>
      </c>
      <c r="C612" s="33" t="s">
        <v>1932</v>
      </c>
      <c r="D612" s="33" t="s">
        <v>320</v>
      </c>
      <c r="E612" s="33" t="s">
        <v>365</v>
      </c>
      <c r="F612" s="33" t="s">
        <v>30</v>
      </c>
      <c r="G612" s="34">
        <v>43040</v>
      </c>
      <c r="H612" s="34">
        <v>43069</v>
      </c>
      <c r="I612" s="35">
        <v>100</v>
      </c>
    </row>
    <row r="613" spans="1:9" ht="25.5" hidden="1" x14ac:dyDescent="0.25">
      <c r="A613" s="29" t="s">
        <v>1937</v>
      </c>
      <c r="B613" s="29" t="s">
        <v>1938</v>
      </c>
      <c r="C613" s="29" t="s">
        <v>1939</v>
      </c>
      <c r="D613" s="29" t="s">
        <v>320</v>
      </c>
      <c r="E613" s="29" t="s">
        <v>365</v>
      </c>
      <c r="F613" s="29" t="s">
        <v>30</v>
      </c>
      <c r="G613" s="31">
        <v>43009</v>
      </c>
      <c r="H613" s="31">
        <v>43039</v>
      </c>
      <c r="I613" s="32">
        <v>100</v>
      </c>
    </row>
    <row r="614" spans="1:9" ht="89.25" hidden="1" x14ac:dyDescent="0.25">
      <c r="A614" s="33" t="s">
        <v>1940</v>
      </c>
      <c r="B614" s="33" t="s">
        <v>1941</v>
      </c>
      <c r="C614" s="33" t="s">
        <v>1942</v>
      </c>
      <c r="D614" s="33" t="s">
        <v>427</v>
      </c>
      <c r="E614" s="33" t="s">
        <v>365</v>
      </c>
      <c r="F614" s="33" t="s">
        <v>33</v>
      </c>
      <c r="G614" s="34">
        <v>43018</v>
      </c>
      <c r="H614" s="34">
        <v>43069</v>
      </c>
      <c r="I614" s="35">
        <v>100</v>
      </c>
    </row>
    <row r="615" spans="1:9" ht="63.75" hidden="1" x14ac:dyDescent="0.25">
      <c r="A615" s="29" t="s">
        <v>1943</v>
      </c>
      <c r="B615" s="29" t="s">
        <v>1944</v>
      </c>
      <c r="C615" s="29" t="s">
        <v>1945</v>
      </c>
      <c r="D615" s="29" t="s">
        <v>31</v>
      </c>
      <c r="E615" s="29" t="s">
        <v>365</v>
      </c>
      <c r="F615" s="29" t="s">
        <v>33</v>
      </c>
      <c r="G615" s="31">
        <v>43018</v>
      </c>
      <c r="H615" s="31">
        <v>43069</v>
      </c>
      <c r="I615" s="32">
        <v>100</v>
      </c>
    </row>
    <row r="616" spans="1:9" ht="38.25" hidden="1" x14ac:dyDescent="0.25">
      <c r="A616" s="33" t="s">
        <v>1946</v>
      </c>
      <c r="B616" s="33" t="s">
        <v>1947</v>
      </c>
      <c r="C616" s="33" t="s">
        <v>1948</v>
      </c>
      <c r="D616" s="33" t="s">
        <v>320</v>
      </c>
      <c r="E616" s="33" t="s">
        <v>365</v>
      </c>
      <c r="F616" s="33" t="s">
        <v>33</v>
      </c>
      <c r="G616" s="34">
        <v>43018</v>
      </c>
      <c r="H616" s="34">
        <v>43100</v>
      </c>
      <c r="I616" s="35">
        <v>100</v>
      </c>
    </row>
    <row r="617" spans="1:9" ht="38.25" hidden="1" x14ac:dyDescent="0.25">
      <c r="A617" s="29" t="s">
        <v>1949</v>
      </c>
      <c r="B617" s="29" t="s">
        <v>1950</v>
      </c>
      <c r="C617" s="29" t="s">
        <v>1951</v>
      </c>
      <c r="D617" s="29" t="s">
        <v>320</v>
      </c>
      <c r="E617" s="29" t="s">
        <v>365</v>
      </c>
      <c r="F617" s="29" t="s">
        <v>10</v>
      </c>
      <c r="G617" s="31">
        <v>43021</v>
      </c>
      <c r="H617" s="31">
        <v>43311</v>
      </c>
      <c r="I617" s="32">
        <v>100</v>
      </c>
    </row>
    <row r="618" spans="1:9" ht="63.75" hidden="1" x14ac:dyDescent="0.25">
      <c r="A618" s="33" t="s">
        <v>1952</v>
      </c>
      <c r="B618" s="33" t="s">
        <v>1953</v>
      </c>
      <c r="C618" s="33" t="s">
        <v>1954</v>
      </c>
      <c r="D618" s="33" t="s">
        <v>320</v>
      </c>
      <c r="E618" s="33" t="s">
        <v>365</v>
      </c>
      <c r="F618" s="33" t="s">
        <v>11</v>
      </c>
      <c r="G618" s="34">
        <v>43034</v>
      </c>
      <c r="H618" s="34">
        <v>43251</v>
      </c>
      <c r="I618" s="35">
        <v>100</v>
      </c>
    </row>
    <row r="619" spans="1:9" ht="38.25" hidden="1" x14ac:dyDescent="0.25">
      <c r="A619" s="29" t="s">
        <v>1955</v>
      </c>
      <c r="B619" s="29" t="s">
        <v>1956</v>
      </c>
      <c r="C619" s="29" t="s">
        <v>1954</v>
      </c>
      <c r="D619" s="29" t="s">
        <v>320</v>
      </c>
      <c r="E619" s="29" t="s">
        <v>365</v>
      </c>
      <c r="F619" s="29" t="s">
        <v>11</v>
      </c>
      <c r="G619" s="31">
        <v>43034</v>
      </c>
      <c r="H619" s="31">
        <v>43555</v>
      </c>
      <c r="I619" s="32">
        <v>100</v>
      </c>
    </row>
    <row r="620" spans="1:9" ht="38.25" hidden="1" x14ac:dyDescent="0.25">
      <c r="A620" s="33" t="s">
        <v>1957</v>
      </c>
      <c r="B620" s="33" t="s">
        <v>1958</v>
      </c>
      <c r="C620" s="33" t="s">
        <v>1954</v>
      </c>
      <c r="D620" s="33" t="s">
        <v>320</v>
      </c>
      <c r="E620" s="33" t="s">
        <v>365</v>
      </c>
      <c r="F620" s="33" t="s">
        <v>11</v>
      </c>
      <c r="G620" s="34">
        <v>43033</v>
      </c>
      <c r="H620" s="34">
        <v>43399</v>
      </c>
      <c r="I620" s="35">
        <v>100</v>
      </c>
    </row>
    <row r="621" spans="1:9" ht="51" hidden="1" x14ac:dyDescent="0.25">
      <c r="A621" s="29" t="s">
        <v>1959</v>
      </c>
      <c r="B621" s="29" t="s">
        <v>1960</v>
      </c>
      <c r="C621" s="29" t="s">
        <v>1954</v>
      </c>
      <c r="D621" s="29" t="s">
        <v>320</v>
      </c>
      <c r="E621" s="29" t="s">
        <v>365</v>
      </c>
      <c r="F621" s="29" t="s">
        <v>11</v>
      </c>
      <c r="G621" s="31">
        <v>43034</v>
      </c>
      <c r="H621" s="31">
        <v>43555</v>
      </c>
      <c r="I621" s="32">
        <v>100</v>
      </c>
    </row>
    <row r="622" spans="1:9" ht="38.25" hidden="1" x14ac:dyDescent="0.25">
      <c r="A622" s="33" t="s">
        <v>1961</v>
      </c>
      <c r="B622" s="33" t="s">
        <v>1962</v>
      </c>
      <c r="C622" s="33" t="s">
        <v>1954</v>
      </c>
      <c r="D622" s="33" t="s">
        <v>320</v>
      </c>
      <c r="E622" s="33" t="s">
        <v>365</v>
      </c>
      <c r="F622" s="33" t="s">
        <v>9</v>
      </c>
      <c r="G622" s="34">
        <v>43034</v>
      </c>
      <c r="H622" s="34">
        <v>43398</v>
      </c>
      <c r="I622" s="35">
        <v>100</v>
      </c>
    </row>
    <row r="623" spans="1:9" ht="51" hidden="1" x14ac:dyDescent="0.25">
      <c r="A623" s="29" t="s">
        <v>1963</v>
      </c>
      <c r="B623" s="29" t="s">
        <v>1964</v>
      </c>
      <c r="C623" s="29" t="s">
        <v>1954</v>
      </c>
      <c r="D623" s="29" t="s">
        <v>320</v>
      </c>
      <c r="E623" s="29" t="s">
        <v>365</v>
      </c>
      <c r="F623" s="29" t="s">
        <v>9</v>
      </c>
      <c r="G623" s="31">
        <v>43034</v>
      </c>
      <c r="H623" s="31">
        <v>43398</v>
      </c>
      <c r="I623" s="32">
        <v>100</v>
      </c>
    </row>
    <row r="624" spans="1:9" ht="63.75" hidden="1" x14ac:dyDescent="0.25">
      <c r="A624" s="33" t="s">
        <v>1965</v>
      </c>
      <c r="B624" s="33" t="s">
        <v>1966</v>
      </c>
      <c r="C624" s="33" t="s">
        <v>1967</v>
      </c>
      <c r="D624" s="33" t="s">
        <v>320</v>
      </c>
      <c r="E624" s="33" t="s">
        <v>365</v>
      </c>
      <c r="F624" s="33" t="s">
        <v>11</v>
      </c>
      <c r="G624" s="34">
        <v>43034</v>
      </c>
      <c r="H624" s="34">
        <v>43100</v>
      </c>
      <c r="I624" s="35">
        <v>100</v>
      </c>
    </row>
    <row r="625" spans="1:9" ht="38.25" hidden="1" x14ac:dyDescent="0.25">
      <c r="A625" s="29" t="s">
        <v>1968</v>
      </c>
      <c r="B625" s="29" t="s">
        <v>1969</v>
      </c>
      <c r="C625" s="29" t="s">
        <v>1967</v>
      </c>
      <c r="D625" s="29" t="s">
        <v>320</v>
      </c>
      <c r="E625" s="29" t="s">
        <v>365</v>
      </c>
      <c r="F625" s="29" t="s">
        <v>11</v>
      </c>
      <c r="G625" s="31">
        <v>43034</v>
      </c>
      <c r="H625" s="31">
        <v>43100</v>
      </c>
      <c r="I625" s="32">
        <v>100</v>
      </c>
    </row>
    <row r="626" spans="1:9" ht="51" hidden="1" x14ac:dyDescent="0.25">
      <c r="A626" s="33" t="s">
        <v>1970</v>
      </c>
      <c r="B626" s="33" t="s">
        <v>1971</v>
      </c>
      <c r="C626" s="33" t="s">
        <v>1972</v>
      </c>
      <c r="D626" s="33" t="s">
        <v>31</v>
      </c>
      <c r="E626" s="33" t="s">
        <v>365</v>
      </c>
      <c r="F626" s="33" t="s">
        <v>14</v>
      </c>
      <c r="G626" s="34">
        <v>43024</v>
      </c>
      <c r="H626" s="34">
        <v>43100</v>
      </c>
      <c r="I626" s="35">
        <v>100</v>
      </c>
    </row>
    <row r="627" spans="1:9" ht="38.25" hidden="1" x14ac:dyDescent="0.25">
      <c r="A627" s="29" t="s">
        <v>1973</v>
      </c>
      <c r="B627" s="29" t="s">
        <v>1974</v>
      </c>
      <c r="C627" s="29" t="s">
        <v>1972</v>
      </c>
      <c r="D627" s="29" t="s">
        <v>31</v>
      </c>
      <c r="E627" s="29" t="s">
        <v>365</v>
      </c>
      <c r="F627" s="29" t="s">
        <v>14</v>
      </c>
      <c r="G627" s="31">
        <v>43024</v>
      </c>
      <c r="H627" s="31">
        <v>43100</v>
      </c>
      <c r="I627" s="32">
        <v>100</v>
      </c>
    </row>
    <row r="628" spans="1:9" ht="38.25" hidden="1" x14ac:dyDescent="0.25">
      <c r="A628" s="33" t="s">
        <v>1975</v>
      </c>
      <c r="B628" s="33" t="s">
        <v>1976</v>
      </c>
      <c r="C628" s="33" t="s">
        <v>1582</v>
      </c>
      <c r="D628" s="33" t="s">
        <v>320</v>
      </c>
      <c r="E628" s="33" t="s">
        <v>365</v>
      </c>
      <c r="F628" s="33" t="s">
        <v>36</v>
      </c>
      <c r="G628" s="34">
        <v>43009</v>
      </c>
      <c r="H628" s="34">
        <v>43100</v>
      </c>
      <c r="I628" s="35">
        <v>100</v>
      </c>
    </row>
    <row r="629" spans="1:9" ht="38.25" hidden="1" x14ac:dyDescent="0.25">
      <c r="A629" s="29" t="s">
        <v>1977</v>
      </c>
      <c r="B629" s="29" t="s">
        <v>1978</v>
      </c>
      <c r="C629" s="29" t="s">
        <v>1582</v>
      </c>
      <c r="D629" s="29" t="s">
        <v>320</v>
      </c>
      <c r="E629" s="29" t="s">
        <v>365</v>
      </c>
      <c r="F629" s="29" t="s">
        <v>36</v>
      </c>
      <c r="G629" s="31">
        <v>43009</v>
      </c>
      <c r="H629" s="31">
        <v>43250</v>
      </c>
      <c r="I629" s="32">
        <v>100</v>
      </c>
    </row>
    <row r="630" spans="1:9" ht="38.25" hidden="1" x14ac:dyDescent="0.25">
      <c r="A630" s="33" t="s">
        <v>1979</v>
      </c>
      <c r="B630" s="33" t="s">
        <v>1980</v>
      </c>
      <c r="C630" s="33" t="s">
        <v>1582</v>
      </c>
      <c r="D630" s="33" t="s">
        <v>320</v>
      </c>
      <c r="E630" s="33" t="s">
        <v>365</v>
      </c>
      <c r="F630" s="33" t="s">
        <v>36</v>
      </c>
      <c r="G630" s="34">
        <v>43009</v>
      </c>
      <c r="H630" s="34">
        <v>43069</v>
      </c>
      <c r="I630" s="35">
        <v>100</v>
      </c>
    </row>
    <row r="631" spans="1:9" ht="38.25" hidden="1" x14ac:dyDescent="0.25">
      <c r="A631" s="29" t="s">
        <v>1981</v>
      </c>
      <c r="B631" s="29" t="s">
        <v>1982</v>
      </c>
      <c r="C631" s="29" t="s">
        <v>1983</v>
      </c>
      <c r="D631" s="29" t="s">
        <v>320</v>
      </c>
      <c r="E631" s="29" t="s">
        <v>365</v>
      </c>
      <c r="F631" s="29" t="s">
        <v>36</v>
      </c>
      <c r="G631" s="31">
        <v>43009</v>
      </c>
      <c r="H631" s="31">
        <v>43069</v>
      </c>
      <c r="I631" s="32">
        <v>100</v>
      </c>
    </row>
    <row r="632" spans="1:9" ht="63.75" hidden="1" x14ac:dyDescent="0.25">
      <c r="A632" s="33" t="s">
        <v>1984</v>
      </c>
      <c r="B632" s="33" t="s">
        <v>1985</v>
      </c>
      <c r="C632" s="33" t="s">
        <v>1986</v>
      </c>
      <c r="D632" s="33" t="s">
        <v>320</v>
      </c>
      <c r="E632" s="33" t="s">
        <v>365</v>
      </c>
      <c r="F632" s="33" t="s">
        <v>12</v>
      </c>
      <c r="G632" s="34">
        <v>43038</v>
      </c>
      <c r="H632" s="34">
        <v>43190</v>
      </c>
      <c r="I632" s="35">
        <v>100</v>
      </c>
    </row>
    <row r="633" spans="1:9" ht="51" hidden="1" x14ac:dyDescent="0.25">
      <c r="A633" s="29" t="s">
        <v>1987</v>
      </c>
      <c r="B633" s="29" t="s">
        <v>1988</v>
      </c>
      <c r="C633" s="29" t="s">
        <v>1989</v>
      </c>
      <c r="D633" s="29" t="s">
        <v>31</v>
      </c>
      <c r="E633" s="29" t="s">
        <v>365</v>
      </c>
      <c r="F633" s="29" t="s">
        <v>22</v>
      </c>
      <c r="G633" s="31">
        <v>43069</v>
      </c>
      <c r="H633" s="31">
        <v>43220</v>
      </c>
      <c r="I633" s="32">
        <v>100</v>
      </c>
    </row>
    <row r="634" spans="1:9" ht="38.25" hidden="1" x14ac:dyDescent="0.25">
      <c r="A634" s="33" t="s">
        <v>1990</v>
      </c>
      <c r="B634" s="33" t="s">
        <v>1991</v>
      </c>
      <c r="C634" s="33" t="s">
        <v>1992</v>
      </c>
      <c r="D634" s="33" t="s">
        <v>320</v>
      </c>
      <c r="E634" s="33" t="s">
        <v>365</v>
      </c>
      <c r="F634" s="33" t="s">
        <v>22</v>
      </c>
      <c r="G634" s="34">
        <v>43132</v>
      </c>
      <c r="H634" s="34">
        <v>43220</v>
      </c>
      <c r="I634" s="35">
        <v>100</v>
      </c>
    </row>
    <row r="635" spans="1:9" ht="38.25" hidden="1" x14ac:dyDescent="0.25">
      <c r="A635" s="29" t="s">
        <v>1993</v>
      </c>
      <c r="B635" s="29" t="s">
        <v>1994</v>
      </c>
      <c r="C635" s="29" t="s">
        <v>1992</v>
      </c>
      <c r="D635" s="29" t="s">
        <v>320</v>
      </c>
      <c r="E635" s="29" t="s">
        <v>365</v>
      </c>
      <c r="F635" s="29" t="s">
        <v>22</v>
      </c>
      <c r="G635" s="31">
        <v>43132</v>
      </c>
      <c r="H635" s="31">
        <v>43220</v>
      </c>
      <c r="I635" s="32">
        <v>100</v>
      </c>
    </row>
    <row r="636" spans="1:9" ht="51" hidden="1" x14ac:dyDescent="0.25">
      <c r="A636" s="33" t="s">
        <v>1995</v>
      </c>
      <c r="B636" s="33" t="s">
        <v>1996</v>
      </c>
      <c r="C636" s="33" t="s">
        <v>1997</v>
      </c>
      <c r="D636" s="33" t="s">
        <v>320</v>
      </c>
      <c r="E636" s="33" t="s">
        <v>365</v>
      </c>
      <c r="F636" s="33" t="s">
        <v>22</v>
      </c>
      <c r="G636" s="34">
        <v>43040</v>
      </c>
      <c r="H636" s="34">
        <v>43069</v>
      </c>
      <c r="I636" s="35">
        <v>100</v>
      </c>
    </row>
    <row r="637" spans="1:9" ht="38.25" hidden="1" x14ac:dyDescent="0.25">
      <c r="A637" s="29" t="s">
        <v>1998</v>
      </c>
      <c r="B637" s="29" t="s">
        <v>1999</v>
      </c>
      <c r="C637" s="29" t="s">
        <v>2000</v>
      </c>
      <c r="D637" s="29" t="s">
        <v>427</v>
      </c>
      <c r="E637" s="29" t="s">
        <v>365</v>
      </c>
      <c r="F637" s="29" t="s">
        <v>22</v>
      </c>
      <c r="G637" s="31">
        <v>43040</v>
      </c>
      <c r="H637" s="31">
        <v>43159</v>
      </c>
      <c r="I637" s="32">
        <v>100</v>
      </c>
    </row>
    <row r="638" spans="1:9" ht="63.75" hidden="1" x14ac:dyDescent="0.25">
      <c r="A638" s="33" t="s">
        <v>2001</v>
      </c>
      <c r="B638" s="33" t="s">
        <v>2002</v>
      </c>
      <c r="C638" s="33" t="s">
        <v>2000</v>
      </c>
      <c r="D638" s="33" t="s">
        <v>320</v>
      </c>
      <c r="E638" s="33" t="s">
        <v>365</v>
      </c>
      <c r="F638" s="33" t="s">
        <v>22</v>
      </c>
      <c r="G638" s="34">
        <v>43040</v>
      </c>
      <c r="H638" s="34">
        <v>43159</v>
      </c>
      <c r="I638" s="35">
        <v>100</v>
      </c>
    </row>
    <row r="639" spans="1:9" ht="51" hidden="1" x14ac:dyDescent="0.25">
      <c r="A639" s="29" t="s">
        <v>2003</v>
      </c>
      <c r="B639" s="29" t="s">
        <v>2004</v>
      </c>
      <c r="C639" s="29" t="s">
        <v>2000</v>
      </c>
      <c r="D639" s="29" t="s">
        <v>320</v>
      </c>
      <c r="E639" s="29" t="s">
        <v>365</v>
      </c>
      <c r="F639" s="29" t="s">
        <v>22</v>
      </c>
      <c r="G639" s="31">
        <v>43040</v>
      </c>
      <c r="H639" s="31">
        <v>43159</v>
      </c>
      <c r="I639" s="32">
        <v>100</v>
      </c>
    </row>
    <row r="640" spans="1:9" ht="38.25" hidden="1" x14ac:dyDescent="0.25">
      <c r="A640" s="33" t="s">
        <v>2005</v>
      </c>
      <c r="B640" s="33" t="s">
        <v>2006</v>
      </c>
      <c r="C640" s="33" t="s">
        <v>2007</v>
      </c>
      <c r="D640" s="33" t="s">
        <v>320</v>
      </c>
      <c r="E640" s="33" t="s">
        <v>365</v>
      </c>
      <c r="F640" s="33" t="s">
        <v>22</v>
      </c>
      <c r="G640" s="34">
        <v>43040</v>
      </c>
      <c r="H640" s="34">
        <v>43220</v>
      </c>
      <c r="I640" s="35">
        <v>100</v>
      </c>
    </row>
    <row r="641" spans="1:9" ht="38.25" hidden="1" x14ac:dyDescent="0.25">
      <c r="A641" s="29" t="s">
        <v>2008</v>
      </c>
      <c r="B641" s="29" t="s">
        <v>2009</v>
      </c>
      <c r="C641" s="29" t="s">
        <v>2007</v>
      </c>
      <c r="D641" s="29" t="s">
        <v>320</v>
      </c>
      <c r="E641" s="29" t="s">
        <v>365</v>
      </c>
      <c r="F641" s="29" t="s">
        <v>22</v>
      </c>
      <c r="G641" s="31">
        <v>43040</v>
      </c>
      <c r="H641" s="31">
        <v>43220</v>
      </c>
      <c r="I641" s="32">
        <v>100</v>
      </c>
    </row>
    <row r="642" spans="1:9" ht="38.25" hidden="1" x14ac:dyDescent="0.25">
      <c r="A642" s="33" t="s">
        <v>2010</v>
      </c>
      <c r="B642" s="33" t="s">
        <v>2011</v>
      </c>
      <c r="C642" s="33" t="s">
        <v>2007</v>
      </c>
      <c r="D642" s="33" t="s">
        <v>320</v>
      </c>
      <c r="E642" s="33" t="s">
        <v>365</v>
      </c>
      <c r="F642" s="33" t="s">
        <v>22</v>
      </c>
      <c r="G642" s="34">
        <v>43040</v>
      </c>
      <c r="H642" s="34">
        <v>43220</v>
      </c>
      <c r="I642" s="35">
        <v>100</v>
      </c>
    </row>
    <row r="643" spans="1:9" ht="51" hidden="1" x14ac:dyDescent="0.25">
      <c r="A643" s="29" t="s">
        <v>2012</v>
      </c>
      <c r="B643" s="29" t="s">
        <v>2013</v>
      </c>
      <c r="C643" s="29" t="s">
        <v>2014</v>
      </c>
      <c r="D643" s="29" t="s">
        <v>320</v>
      </c>
      <c r="E643" s="29" t="s">
        <v>365</v>
      </c>
      <c r="F643" s="29" t="s">
        <v>17</v>
      </c>
      <c r="G643" s="31">
        <v>43041</v>
      </c>
      <c r="H643" s="31">
        <v>43098</v>
      </c>
      <c r="I643" s="32">
        <v>100</v>
      </c>
    </row>
    <row r="644" spans="1:9" ht="38.25" hidden="1" x14ac:dyDescent="0.25">
      <c r="A644" s="33" t="s">
        <v>2015</v>
      </c>
      <c r="B644" s="33" t="s">
        <v>2016</v>
      </c>
      <c r="C644" s="33" t="s">
        <v>2017</v>
      </c>
      <c r="D644" s="33" t="s">
        <v>320</v>
      </c>
      <c r="E644" s="33" t="s">
        <v>365</v>
      </c>
      <c r="F644" s="33" t="s">
        <v>17</v>
      </c>
      <c r="G644" s="34">
        <v>43041</v>
      </c>
      <c r="H644" s="34">
        <v>43098</v>
      </c>
      <c r="I644" s="35">
        <v>100</v>
      </c>
    </row>
    <row r="645" spans="1:9" ht="38.25" hidden="1" x14ac:dyDescent="0.25">
      <c r="A645" s="29" t="s">
        <v>2018</v>
      </c>
      <c r="B645" s="29" t="s">
        <v>2019</v>
      </c>
      <c r="C645" s="29" t="s">
        <v>2020</v>
      </c>
      <c r="D645" s="29" t="s">
        <v>320</v>
      </c>
      <c r="E645" s="29" t="s">
        <v>365</v>
      </c>
      <c r="F645" s="29" t="s">
        <v>17</v>
      </c>
      <c r="G645" s="31">
        <v>43041</v>
      </c>
      <c r="H645" s="31">
        <v>43098</v>
      </c>
      <c r="I645" s="32">
        <v>100</v>
      </c>
    </row>
    <row r="646" spans="1:9" ht="38.25" hidden="1" x14ac:dyDescent="0.25">
      <c r="A646" s="33" t="s">
        <v>2021</v>
      </c>
      <c r="B646" s="33" t="s">
        <v>2022</v>
      </c>
      <c r="C646" s="33" t="s">
        <v>2023</v>
      </c>
      <c r="D646" s="33" t="s">
        <v>320</v>
      </c>
      <c r="E646" s="33" t="s">
        <v>365</v>
      </c>
      <c r="F646" s="33" t="s">
        <v>38</v>
      </c>
      <c r="G646" s="34">
        <v>43041</v>
      </c>
      <c r="H646" s="34">
        <v>43069</v>
      </c>
      <c r="I646" s="35">
        <v>100</v>
      </c>
    </row>
    <row r="647" spans="1:9" ht="38.25" hidden="1" x14ac:dyDescent="0.25">
      <c r="A647" s="29" t="s">
        <v>2024</v>
      </c>
      <c r="B647" s="29" t="s">
        <v>2025</v>
      </c>
      <c r="C647" s="29" t="s">
        <v>2026</v>
      </c>
      <c r="D647" s="29" t="s">
        <v>320</v>
      </c>
      <c r="E647" s="29" t="s">
        <v>365</v>
      </c>
      <c r="F647" s="29" t="s">
        <v>38</v>
      </c>
      <c r="G647" s="31">
        <v>43041</v>
      </c>
      <c r="H647" s="31">
        <v>43069</v>
      </c>
      <c r="I647" s="32">
        <v>100</v>
      </c>
    </row>
    <row r="648" spans="1:9" ht="51" hidden="1" x14ac:dyDescent="0.25">
      <c r="A648" s="33" t="s">
        <v>2027</v>
      </c>
      <c r="B648" s="33" t="s">
        <v>2028</v>
      </c>
      <c r="C648" s="33" t="s">
        <v>2029</v>
      </c>
      <c r="D648" s="33" t="s">
        <v>320</v>
      </c>
      <c r="E648" s="33" t="s">
        <v>365</v>
      </c>
      <c r="F648" s="33" t="s">
        <v>38</v>
      </c>
      <c r="G648" s="34">
        <v>43041</v>
      </c>
      <c r="H648" s="34">
        <v>43069</v>
      </c>
      <c r="I648" s="35">
        <v>100</v>
      </c>
    </row>
    <row r="649" spans="1:9" ht="38.25" hidden="1" x14ac:dyDescent="0.25">
      <c r="A649" s="29" t="s">
        <v>2030</v>
      </c>
      <c r="B649" s="29" t="s">
        <v>2031</v>
      </c>
      <c r="C649" s="29" t="s">
        <v>2032</v>
      </c>
      <c r="D649" s="29" t="s">
        <v>320</v>
      </c>
      <c r="E649" s="29" t="s">
        <v>365</v>
      </c>
      <c r="F649" s="29" t="s">
        <v>16</v>
      </c>
      <c r="G649" s="31">
        <v>43040</v>
      </c>
      <c r="H649" s="31">
        <v>43404</v>
      </c>
      <c r="I649" s="32">
        <v>100</v>
      </c>
    </row>
    <row r="650" spans="1:9" ht="51" hidden="1" x14ac:dyDescent="0.25">
      <c r="A650" s="33" t="s">
        <v>2033</v>
      </c>
      <c r="B650" s="33" t="s">
        <v>2034</v>
      </c>
      <c r="C650" s="33" t="s">
        <v>2035</v>
      </c>
      <c r="D650" s="33" t="s">
        <v>320</v>
      </c>
      <c r="E650" s="33" t="s">
        <v>365</v>
      </c>
      <c r="F650" s="33" t="s">
        <v>17</v>
      </c>
      <c r="G650" s="34">
        <v>43041</v>
      </c>
      <c r="H650" s="34">
        <v>43069</v>
      </c>
      <c r="I650" s="35">
        <v>100</v>
      </c>
    </row>
    <row r="651" spans="1:9" ht="63.75" hidden="1" x14ac:dyDescent="0.25">
      <c r="A651" s="29" t="s">
        <v>2036</v>
      </c>
      <c r="B651" s="29" t="s">
        <v>2037</v>
      </c>
      <c r="C651" s="29" t="s">
        <v>2038</v>
      </c>
      <c r="D651" s="29" t="s">
        <v>320</v>
      </c>
      <c r="E651" s="29" t="s">
        <v>365</v>
      </c>
      <c r="F651" s="29" t="s">
        <v>38</v>
      </c>
      <c r="G651" s="31">
        <v>43041</v>
      </c>
      <c r="H651" s="31">
        <v>43069</v>
      </c>
      <c r="I651" s="32">
        <v>100</v>
      </c>
    </row>
    <row r="652" spans="1:9" ht="63.75" hidden="1" x14ac:dyDescent="0.25">
      <c r="A652" s="33" t="s">
        <v>2039</v>
      </c>
      <c r="B652" s="33" t="s">
        <v>2040</v>
      </c>
      <c r="C652" s="33" t="s">
        <v>2041</v>
      </c>
      <c r="D652" s="33" t="s">
        <v>427</v>
      </c>
      <c r="E652" s="33" t="s">
        <v>365</v>
      </c>
      <c r="F652" s="33" t="s">
        <v>17</v>
      </c>
      <c r="G652" s="34">
        <v>43040</v>
      </c>
      <c r="H652" s="34">
        <v>43100</v>
      </c>
      <c r="I652" s="35">
        <v>100</v>
      </c>
    </row>
    <row r="653" spans="1:9" ht="38.25" hidden="1" x14ac:dyDescent="0.25">
      <c r="A653" s="29" t="s">
        <v>2042</v>
      </c>
      <c r="B653" s="29" t="s">
        <v>2043</v>
      </c>
      <c r="C653" s="29" t="s">
        <v>2041</v>
      </c>
      <c r="D653" s="29" t="s">
        <v>427</v>
      </c>
      <c r="E653" s="29" t="s">
        <v>365</v>
      </c>
      <c r="F653" s="29" t="s">
        <v>17</v>
      </c>
      <c r="G653" s="31">
        <v>43040</v>
      </c>
      <c r="H653" s="31">
        <v>43100</v>
      </c>
      <c r="I653" s="32">
        <v>100</v>
      </c>
    </row>
    <row r="654" spans="1:9" ht="38.25" hidden="1" x14ac:dyDescent="0.25">
      <c r="A654" s="33" t="s">
        <v>2044</v>
      </c>
      <c r="B654" s="33" t="s">
        <v>2045</v>
      </c>
      <c r="C654" s="33" t="s">
        <v>2041</v>
      </c>
      <c r="D654" s="33" t="s">
        <v>427</v>
      </c>
      <c r="E654" s="33" t="s">
        <v>365</v>
      </c>
      <c r="F654" s="33" t="s">
        <v>17</v>
      </c>
      <c r="G654" s="34">
        <v>43040</v>
      </c>
      <c r="H654" s="34">
        <v>43100</v>
      </c>
      <c r="I654" s="35">
        <v>100</v>
      </c>
    </row>
    <row r="655" spans="1:9" ht="63.75" hidden="1" x14ac:dyDescent="0.25">
      <c r="A655" s="29" t="s">
        <v>2046</v>
      </c>
      <c r="B655" s="29" t="s">
        <v>2047</v>
      </c>
      <c r="C655" s="29" t="s">
        <v>2048</v>
      </c>
      <c r="D655" s="29" t="s">
        <v>320</v>
      </c>
      <c r="E655" s="29" t="s">
        <v>365</v>
      </c>
      <c r="F655" s="29" t="s">
        <v>17</v>
      </c>
      <c r="G655" s="31">
        <v>43040</v>
      </c>
      <c r="H655" s="31">
        <v>43100</v>
      </c>
      <c r="I655" s="32">
        <v>100</v>
      </c>
    </row>
    <row r="656" spans="1:9" ht="89.25" hidden="1" x14ac:dyDescent="0.25">
      <c r="A656" s="33" t="s">
        <v>2049</v>
      </c>
      <c r="B656" s="33" t="s">
        <v>2050</v>
      </c>
      <c r="C656" s="33" t="s">
        <v>2048</v>
      </c>
      <c r="D656" s="33" t="s">
        <v>320</v>
      </c>
      <c r="E656" s="33" t="s">
        <v>365</v>
      </c>
      <c r="F656" s="33" t="s">
        <v>17</v>
      </c>
      <c r="G656" s="34">
        <v>43040</v>
      </c>
      <c r="H656" s="34">
        <v>43100</v>
      </c>
      <c r="I656" s="35">
        <v>100</v>
      </c>
    </row>
    <row r="657" spans="1:9" ht="38.25" hidden="1" x14ac:dyDescent="0.25">
      <c r="A657" s="29" t="s">
        <v>2051</v>
      </c>
      <c r="B657" s="29" t="s">
        <v>2052</v>
      </c>
      <c r="C657" s="29" t="s">
        <v>2048</v>
      </c>
      <c r="D657" s="29" t="s">
        <v>320</v>
      </c>
      <c r="E657" s="29" t="s">
        <v>365</v>
      </c>
      <c r="F657" s="29" t="s">
        <v>17</v>
      </c>
      <c r="G657" s="31">
        <v>43040</v>
      </c>
      <c r="H657" s="31">
        <v>43100</v>
      </c>
      <c r="I657" s="32">
        <v>100</v>
      </c>
    </row>
    <row r="658" spans="1:9" ht="38.25" hidden="1" x14ac:dyDescent="0.25">
      <c r="A658" s="33" t="s">
        <v>2053</v>
      </c>
      <c r="B658" s="33" t="s">
        <v>2054</v>
      </c>
      <c r="C658" s="33" t="s">
        <v>2048</v>
      </c>
      <c r="D658" s="33" t="s">
        <v>320</v>
      </c>
      <c r="E658" s="33" t="s">
        <v>365</v>
      </c>
      <c r="F658" s="33" t="s">
        <v>17</v>
      </c>
      <c r="G658" s="34">
        <v>43040</v>
      </c>
      <c r="H658" s="34">
        <v>43100</v>
      </c>
      <c r="I658" s="35">
        <v>100</v>
      </c>
    </row>
    <row r="659" spans="1:9" ht="38.25" hidden="1" x14ac:dyDescent="0.25">
      <c r="A659" s="29" t="s">
        <v>2055</v>
      </c>
      <c r="B659" s="29" t="s">
        <v>2056</v>
      </c>
      <c r="C659" s="29" t="s">
        <v>2048</v>
      </c>
      <c r="D659" s="29" t="s">
        <v>320</v>
      </c>
      <c r="E659" s="29" t="s">
        <v>365</v>
      </c>
      <c r="F659" s="29" t="s">
        <v>17</v>
      </c>
      <c r="G659" s="31">
        <v>43040</v>
      </c>
      <c r="H659" s="31">
        <v>43100</v>
      </c>
      <c r="I659" s="32">
        <v>100</v>
      </c>
    </row>
    <row r="660" spans="1:9" ht="51" hidden="1" x14ac:dyDescent="0.25">
      <c r="A660" s="33" t="s">
        <v>2057</v>
      </c>
      <c r="B660" s="33" t="s">
        <v>2058</v>
      </c>
      <c r="C660" s="33" t="s">
        <v>2059</v>
      </c>
      <c r="D660" s="33" t="s">
        <v>427</v>
      </c>
      <c r="E660" s="33" t="s">
        <v>365</v>
      </c>
      <c r="F660" s="33" t="s">
        <v>17</v>
      </c>
      <c r="G660" s="34">
        <v>43040</v>
      </c>
      <c r="H660" s="34">
        <v>43100</v>
      </c>
      <c r="I660" s="35">
        <v>100</v>
      </c>
    </row>
    <row r="661" spans="1:9" ht="38.25" hidden="1" x14ac:dyDescent="0.25">
      <c r="A661" s="29" t="s">
        <v>2060</v>
      </c>
      <c r="B661" s="29" t="s">
        <v>2061</v>
      </c>
      <c r="C661" s="29" t="s">
        <v>2062</v>
      </c>
      <c r="D661" s="29" t="s">
        <v>31</v>
      </c>
      <c r="E661" s="29" t="s">
        <v>365</v>
      </c>
      <c r="F661" s="29" t="s">
        <v>22</v>
      </c>
      <c r="G661" s="31">
        <v>43010</v>
      </c>
      <c r="H661" s="31">
        <v>43099</v>
      </c>
      <c r="I661" s="32">
        <v>100</v>
      </c>
    </row>
    <row r="662" spans="1:9" ht="38.25" hidden="1" x14ac:dyDescent="0.25">
      <c r="A662" s="33" t="s">
        <v>2063</v>
      </c>
      <c r="B662" s="33" t="s">
        <v>2064</v>
      </c>
      <c r="C662" s="33" t="s">
        <v>2062</v>
      </c>
      <c r="D662" s="33" t="s">
        <v>31</v>
      </c>
      <c r="E662" s="33" t="s">
        <v>365</v>
      </c>
      <c r="F662" s="33" t="s">
        <v>22</v>
      </c>
      <c r="G662" s="34">
        <v>43010</v>
      </c>
      <c r="H662" s="34">
        <v>43069</v>
      </c>
      <c r="I662" s="35">
        <v>100</v>
      </c>
    </row>
    <row r="663" spans="1:9" ht="25.5" hidden="1" x14ac:dyDescent="0.25">
      <c r="A663" s="29" t="s">
        <v>2065</v>
      </c>
      <c r="B663" s="29" t="s">
        <v>2066</v>
      </c>
      <c r="C663" s="29" t="s">
        <v>2067</v>
      </c>
      <c r="D663" s="29" t="s">
        <v>320</v>
      </c>
      <c r="E663" s="29" t="s">
        <v>365</v>
      </c>
      <c r="F663" s="29" t="s">
        <v>26</v>
      </c>
      <c r="G663" s="31">
        <v>43101</v>
      </c>
      <c r="H663" s="31">
        <v>43189</v>
      </c>
      <c r="I663" s="32">
        <v>100</v>
      </c>
    </row>
    <row r="664" spans="1:9" ht="38.25" hidden="1" x14ac:dyDescent="0.25">
      <c r="A664" s="33" t="s">
        <v>2068</v>
      </c>
      <c r="B664" s="33" t="s">
        <v>2069</v>
      </c>
      <c r="C664" s="33" t="s">
        <v>2067</v>
      </c>
      <c r="D664" s="33" t="s">
        <v>320</v>
      </c>
      <c r="E664" s="33" t="s">
        <v>365</v>
      </c>
      <c r="F664" s="33" t="s">
        <v>26</v>
      </c>
      <c r="G664" s="34">
        <v>43070</v>
      </c>
      <c r="H664" s="34">
        <v>43159</v>
      </c>
      <c r="I664" s="35">
        <v>100</v>
      </c>
    </row>
    <row r="665" spans="1:9" ht="38.25" hidden="1" x14ac:dyDescent="0.25">
      <c r="A665" s="29" t="s">
        <v>2070</v>
      </c>
      <c r="B665" s="29" t="s">
        <v>2071</v>
      </c>
      <c r="C665" s="29" t="s">
        <v>2067</v>
      </c>
      <c r="D665" s="29" t="s">
        <v>320</v>
      </c>
      <c r="E665" s="29" t="s">
        <v>365</v>
      </c>
      <c r="F665" s="29" t="s">
        <v>26</v>
      </c>
      <c r="G665" s="31">
        <v>43132</v>
      </c>
      <c r="H665" s="31">
        <v>43189</v>
      </c>
      <c r="I665" s="32">
        <v>100</v>
      </c>
    </row>
    <row r="666" spans="1:9" ht="38.25" hidden="1" x14ac:dyDescent="0.25">
      <c r="A666" s="33" t="s">
        <v>2072</v>
      </c>
      <c r="B666" s="33" t="s">
        <v>2073</v>
      </c>
      <c r="C666" s="33" t="s">
        <v>2067</v>
      </c>
      <c r="D666" s="33" t="s">
        <v>320</v>
      </c>
      <c r="E666" s="33" t="s">
        <v>365</v>
      </c>
      <c r="F666" s="33" t="s">
        <v>26</v>
      </c>
      <c r="G666" s="34">
        <v>43191</v>
      </c>
      <c r="H666" s="34">
        <v>43281</v>
      </c>
      <c r="I666" s="35">
        <v>100</v>
      </c>
    </row>
    <row r="667" spans="1:9" ht="76.5" hidden="1" x14ac:dyDescent="0.25">
      <c r="A667" s="29" t="s">
        <v>2074</v>
      </c>
      <c r="B667" s="29" t="s">
        <v>2075</v>
      </c>
      <c r="C667" s="29" t="s">
        <v>2076</v>
      </c>
      <c r="D667" s="29" t="s">
        <v>320</v>
      </c>
      <c r="E667" s="29" t="s">
        <v>365</v>
      </c>
      <c r="F667" s="29" t="s">
        <v>26</v>
      </c>
      <c r="G667" s="31">
        <v>43070</v>
      </c>
      <c r="H667" s="31">
        <v>43220</v>
      </c>
      <c r="I667" s="32">
        <v>100</v>
      </c>
    </row>
    <row r="668" spans="1:9" ht="51" hidden="1" x14ac:dyDescent="0.25">
      <c r="A668" s="33" t="s">
        <v>2077</v>
      </c>
      <c r="B668" s="33" t="s">
        <v>2078</v>
      </c>
      <c r="C668" s="33" t="s">
        <v>2079</v>
      </c>
      <c r="D668" s="33" t="s">
        <v>320</v>
      </c>
      <c r="E668" s="33" t="s">
        <v>365</v>
      </c>
      <c r="F668" s="33" t="s">
        <v>26</v>
      </c>
      <c r="G668" s="34">
        <v>43101</v>
      </c>
      <c r="H668" s="34">
        <v>43403</v>
      </c>
      <c r="I668" s="35">
        <v>100</v>
      </c>
    </row>
    <row r="669" spans="1:9" ht="63.75" hidden="1" x14ac:dyDescent="0.25">
      <c r="A669" s="29" t="s">
        <v>2080</v>
      </c>
      <c r="B669" s="29" t="s">
        <v>2081</v>
      </c>
      <c r="C669" s="29" t="s">
        <v>2079</v>
      </c>
      <c r="D669" s="29" t="s">
        <v>320</v>
      </c>
      <c r="E669" s="29" t="s">
        <v>365</v>
      </c>
      <c r="F669" s="29" t="s">
        <v>26</v>
      </c>
      <c r="G669" s="31">
        <v>43101</v>
      </c>
      <c r="H669" s="31">
        <v>43403</v>
      </c>
      <c r="I669" s="32">
        <v>100</v>
      </c>
    </row>
    <row r="670" spans="1:9" ht="76.5" hidden="1" x14ac:dyDescent="0.25">
      <c r="A670" s="33" t="s">
        <v>2082</v>
      </c>
      <c r="B670" s="33" t="s">
        <v>2083</v>
      </c>
      <c r="C670" s="33" t="s">
        <v>2084</v>
      </c>
      <c r="D670" s="33" t="s">
        <v>320</v>
      </c>
      <c r="E670" s="33" t="s">
        <v>365</v>
      </c>
      <c r="F670" s="33" t="s">
        <v>20</v>
      </c>
      <c r="G670" s="34">
        <v>43101</v>
      </c>
      <c r="H670" s="34">
        <v>43281</v>
      </c>
      <c r="I670" s="35">
        <v>100</v>
      </c>
    </row>
    <row r="671" spans="1:9" ht="51" hidden="1" x14ac:dyDescent="0.25">
      <c r="A671" s="29" t="s">
        <v>2085</v>
      </c>
      <c r="B671" s="29" t="s">
        <v>2086</v>
      </c>
      <c r="C671" s="29" t="s">
        <v>2067</v>
      </c>
      <c r="D671" s="29" t="s">
        <v>320</v>
      </c>
      <c r="E671" s="29" t="s">
        <v>365</v>
      </c>
      <c r="F671" s="29" t="s">
        <v>30</v>
      </c>
      <c r="G671" s="31">
        <v>43046</v>
      </c>
      <c r="H671" s="31">
        <v>43069</v>
      </c>
      <c r="I671" s="32">
        <v>100</v>
      </c>
    </row>
    <row r="672" spans="1:9" ht="51" hidden="1" x14ac:dyDescent="0.25">
      <c r="A672" s="33" t="s">
        <v>2087</v>
      </c>
      <c r="B672" s="33" t="s">
        <v>2088</v>
      </c>
      <c r="C672" s="33" t="s">
        <v>2089</v>
      </c>
      <c r="D672" s="33" t="s">
        <v>320</v>
      </c>
      <c r="E672" s="33" t="s">
        <v>365</v>
      </c>
      <c r="F672" s="33" t="s">
        <v>30</v>
      </c>
      <c r="G672" s="34">
        <v>43046</v>
      </c>
      <c r="H672" s="34">
        <v>43159</v>
      </c>
      <c r="I672" s="35">
        <v>100</v>
      </c>
    </row>
    <row r="673" spans="1:9" ht="25.5" hidden="1" x14ac:dyDescent="0.25">
      <c r="A673" s="29" t="s">
        <v>2090</v>
      </c>
      <c r="B673" s="29" t="s">
        <v>2091</v>
      </c>
      <c r="C673" s="29" t="s">
        <v>2092</v>
      </c>
      <c r="D673" s="29" t="s">
        <v>427</v>
      </c>
      <c r="E673" s="29" t="s">
        <v>365</v>
      </c>
      <c r="F673" s="29" t="s">
        <v>30</v>
      </c>
      <c r="G673" s="31">
        <v>43046</v>
      </c>
      <c r="H673" s="31">
        <v>43130</v>
      </c>
      <c r="I673" s="32">
        <v>100</v>
      </c>
    </row>
    <row r="674" spans="1:9" ht="38.25" hidden="1" x14ac:dyDescent="0.25">
      <c r="A674" s="33" t="s">
        <v>2093</v>
      </c>
      <c r="B674" s="33" t="s">
        <v>2094</v>
      </c>
      <c r="C674" s="33" t="s">
        <v>2095</v>
      </c>
      <c r="D674" s="33" t="s">
        <v>320</v>
      </c>
      <c r="E674" s="33" t="s">
        <v>365</v>
      </c>
      <c r="F674" s="33" t="s">
        <v>30</v>
      </c>
      <c r="G674" s="34">
        <v>43046</v>
      </c>
      <c r="H674" s="34">
        <v>43130</v>
      </c>
      <c r="I674" s="35">
        <v>100</v>
      </c>
    </row>
    <row r="675" spans="1:9" ht="38.25" hidden="1" x14ac:dyDescent="0.25">
      <c r="A675" s="29" t="s">
        <v>2096</v>
      </c>
      <c r="B675" s="29" t="s">
        <v>2097</v>
      </c>
      <c r="C675" s="29" t="s">
        <v>2098</v>
      </c>
      <c r="D675" s="29" t="s">
        <v>320</v>
      </c>
      <c r="E675" s="29" t="s">
        <v>365</v>
      </c>
      <c r="F675" s="29" t="s">
        <v>30</v>
      </c>
      <c r="G675" s="31">
        <v>43046</v>
      </c>
      <c r="H675" s="31">
        <v>43069</v>
      </c>
      <c r="I675" s="32">
        <v>100</v>
      </c>
    </row>
    <row r="676" spans="1:9" ht="51" hidden="1" x14ac:dyDescent="0.25">
      <c r="A676" s="33" t="s">
        <v>2099</v>
      </c>
      <c r="B676" s="33" t="s">
        <v>2100</v>
      </c>
      <c r="C676" s="33" t="s">
        <v>1932</v>
      </c>
      <c r="D676" s="33" t="s">
        <v>320</v>
      </c>
      <c r="E676" s="33" t="s">
        <v>365</v>
      </c>
      <c r="F676" s="33" t="s">
        <v>30</v>
      </c>
      <c r="G676" s="34">
        <v>43046</v>
      </c>
      <c r="H676" s="34">
        <v>43130</v>
      </c>
      <c r="I676" s="35">
        <v>100</v>
      </c>
    </row>
    <row r="677" spans="1:9" ht="51" hidden="1" x14ac:dyDescent="0.25">
      <c r="A677" s="29" t="s">
        <v>2101</v>
      </c>
      <c r="B677" s="29" t="s">
        <v>2102</v>
      </c>
      <c r="C677" s="29" t="s">
        <v>2079</v>
      </c>
      <c r="D677" s="29" t="s">
        <v>320</v>
      </c>
      <c r="E677" s="29" t="s">
        <v>365</v>
      </c>
      <c r="F677" s="29" t="s">
        <v>30</v>
      </c>
      <c r="G677" s="31">
        <v>43046</v>
      </c>
      <c r="H677" s="31">
        <v>43130</v>
      </c>
      <c r="I677" s="32">
        <v>100</v>
      </c>
    </row>
    <row r="678" spans="1:9" ht="38.25" hidden="1" x14ac:dyDescent="0.25">
      <c r="A678" s="33" t="s">
        <v>2103</v>
      </c>
      <c r="B678" s="33" t="s">
        <v>2104</v>
      </c>
      <c r="C678" s="33" t="s">
        <v>2067</v>
      </c>
      <c r="D678" s="33" t="s">
        <v>320</v>
      </c>
      <c r="E678" s="33" t="s">
        <v>365</v>
      </c>
      <c r="F678" s="33" t="s">
        <v>15</v>
      </c>
      <c r="G678" s="34">
        <v>43042</v>
      </c>
      <c r="H678" s="34">
        <v>43281</v>
      </c>
      <c r="I678" s="35">
        <v>100</v>
      </c>
    </row>
    <row r="679" spans="1:9" ht="114.75" hidden="1" x14ac:dyDescent="0.25">
      <c r="A679" s="29" t="s">
        <v>2105</v>
      </c>
      <c r="B679" s="29" t="s">
        <v>2106</v>
      </c>
      <c r="C679" s="29" t="s">
        <v>2067</v>
      </c>
      <c r="D679" s="29" t="s">
        <v>320</v>
      </c>
      <c r="E679" s="29" t="s">
        <v>365</v>
      </c>
      <c r="F679" s="29" t="s">
        <v>15</v>
      </c>
      <c r="G679" s="31">
        <v>43042</v>
      </c>
      <c r="H679" s="31">
        <v>43281</v>
      </c>
      <c r="I679" s="32">
        <v>100</v>
      </c>
    </row>
    <row r="680" spans="1:9" ht="89.25" hidden="1" x14ac:dyDescent="0.25">
      <c r="A680" s="33" t="s">
        <v>2107</v>
      </c>
      <c r="B680" s="33" t="s">
        <v>2108</v>
      </c>
      <c r="C680" s="33" t="s">
        <v>2109</v>
      </c>
      <c r="D680" s="33" t="s">
        <v>427</v>
      </c>
      <c r="E680" s="33" t="s">
        <v>365</v>
      </c>
      <c r="F680" s="33" t="s">
        <v>15</v>
      </c>
      <c r="G680" s="34">
        <v>43042</v>
      </c>
      <c r="H680" s="34">
        <v>43281</v>
      </c>
      <c r="I680" s="35">
        <v>100</v>
      </c>
    </row>
    <row r="681" spans="1:9" ht="102" hidden="1" x14ac:dyDescent="0.25">
      <c r="A681" s="29" t="s">
        <v>2110</v>
      </c>
      <c r="B681" s="29" t="s">
        <v>2111</v>
      </c>
      <c r="C681" s="29" t="s">
        <v>2112</v>
      </c>
      <c r="D681" s="29" t="s">
        <v>320</v>
      </c>
      <c r="E681" s="29" t="s">
        <v>365</v>
      </c>
      <c r="F681" s="29" t="s">
        <v>15</v>
      </c>
      <c r="G681" s="31">
        <v>43042</v>
      </c>
      <c r="H681" s="31">
        <v>43312</v>
      </c>
      <c r="I681" s="32">
        <v>100</v>
      </c>
    </row>
    <row r="682" spans="1:9" ht="51" hidden="1" x14ac:dyDescent="0.25">
      <c r="A682" s="33" t="s">
        <v>2113</v>
      </c>
      <c r="B682" s="33" t="s">
        <v>2114</v>
      </c>
      <c r="C682" s="33" t="s">
        <v>2115</v>
      </c>
      <c r="D682" s="33" t="s">
        <v>320</v>
      </c>
      <c r="E682" s="33" t="s">
        <v>365</v>
      </c>
      <c r="F682" s="33" t="s">
        <v>15</v>
      </c>
      <c r="G682" s="34">
        <v>43042</v>
      </c>
      <c r="H682" s="34">
        <v>43281</v>
      </c>
      <c r="I682" s="35">
        <v>100</v>
      </c>
    </row>
    <row r="683" spans="1:9" ht="63.75" hidden="1" x14ac:dyDescent="0.25">
      <c r="A683" s="29" t="s">
        <v>2116</v>
      </c>
      <c r="B683" s="29" t="s">
        <v>2117</v>
      </c>
      <c r="C683" s="29" t="s">
        <v>2118</v>
      </c>
      <c r="D683" s="29" t="s">
        <v>320</v>
      </c>
      <c r="E683" s="29" t="s">
        <v>365</v>
      </c>
      <c r="F683" s="29" t="s">
        <v>15</v>
      </c>
      <c r="G683" s="31">
        <v>43101</v>
      </c>
      <c r="H683" s="31">
        <v>43464</v>
      </c>
      <c r="I683" s="32">
        <v>100</v>
      </c>
    </row>
    <row r="684" spans="1:9" ht="51" hidden="1" x14ac:dyDescent="0.25">
      <c r="A684" s="33" t="s">
        <v>2119</v>
      </c>
      <c r="B684" s="33" t="s">
        <v>2120</v>
      </c>
      <c r="C684" s="33" t="s">
        <v>2067</v>
      </c>
      <c r="D684" s="33" t="s">
        <v>31</v>
      </c>
      <c r="E684" s="33" t="s">
        <v>365</v>
      </c>
      <c r="F684" s="33" t="s">
        <v>22</v>
      </c>
      <c r="G684" s="34">
        <v>43028</v>
      </c>
      <c r="H684" s="34">
        <v>43100</v>
      </c>
      <c r="I684" s="35">
        <v>100</v>
      </c>
    </row>
    <row r="685" spans="1:9" ht="38.25" hidden="1" x14ac:dyDescent="0.25">
      <c r="A685" s="29" t="s">
        <v>2121</v>
      </c>
      <c r="B685" s="29" t="s">
        <v>2122</v>
      </c>
      <c r="C685" s="29" t="s">
        <v>2123</v>
      </c>
      <c r="D685" s="29" t="s">
        <v>31</v>
      </c>
      <c r="E685" s="29" t="s">
        <v>365</v>
      </c>
      <c r="F685" s="29" t="s">
        <v>16</v>
      </c>
      <c r="G685" s="31">
        <v>43040</v>
      </c>
      <c r="H685" s="31">
        <v>43455</v>
      </c>
      <c r="I685" s="32">
        <v>100</v>
      </c>
    </row>
    <row r="686" spans="1:9" ht="38.25" hidden="1" x14ac:dyDescent="0.25">
      <c r="A686" s="33" t="s">
        <v>2124</v>
      </c>
      <c r="B686" s="33" t="s">
        <v>2125</v>
      </c>
      <c r="C686" s="33" t="s">
        <v>2126</v>
      </c>
      <c r="D686" s="33" t="s">
        <v>427</v>
      </c>
      <c r="E686" s="33" t="s">
        <v>365</v>
      </c>
      <c r="F686" s="33" t="s">
        <v>22</v>
      </c>
      <c r="G686" s="34">
        <v>43040</v>
      </c>
      <c r="H686" s="34">
        <v>43159</v>
      </c>
      <c r="I686" s="35">
        <v>100</v>
      </c>
    </row>
    <row r="687" spans="1:9" ht="38.25" hidden="1" x14ac:dyDescent="0.25">
      <c r="A687" s="29" t="s">
        <v>2127</v>
      </c>
      <c r="B687" s="29" t="s">
        <v>2128</v>
      </c>
      <c r="C687" s="29" t="s">
        <v>2129</v>
      </c>
      <c r="D687" s="29" t="s">
        <v>427</v>
      </c>
      <c r="E687" s="29" t="s">
        <v>365</v>
      </c>
      <c r="F687" s="29" t="s">
        <v>22</v>
      </c>
      <c r="G687" s="31">
        <v>43040</v>
      </c>
      <c r="H687" s="31">
        <v>43159</v>
      </c>
      <c r="I687" s="32">
        <v>0</v>
      </c>
    </row>
    <row r="688" spans="1:9" ht="38.25" hidden="1" x14ac:dyDescent="0.25">
      <c r="A688" s="33" t="s">
        <v>2130</v>
      </c>
      <c r="B688" s="33" t="s">
        <v>2131</v>
      </c>
      <c r="C688" s="33" t="s">
        <v>2129</v>
      </c>
      <c r="D688" s="33" t="s">
        <v>320</v>
      </c>
      <c r="E688" s="33" t="s">
        <v>365</v>
      </c>
      <c r="F688" s="33" t="s">
        <v>22</v>
      </c>
      <c r="G688" s="34">
        <v>43040</v>
      </c>
      <c r="H688" s="34">
        <v>43159</v>
      </c>
      <c r="I688" s="35">
        <v>100</v>
      </c>
    </row>
    <row r="689" spans="1:9" ht="89.25" hidden="1" x14ac:dyDescent="0.25">
      <c r="A689" s="29" t="s">
        <v>2132</v>
      </c>
      <c r="B689" s="29" t="s">
        <v>2133</v>
      </c>
      <c r="C689" s="29" t="s">
        <v>2134</v>
      </c>
      <c r="D689" s="29" t="s">
        <v>320</v>
      </c>
      <c r="E689" s="29" t="s">
        <v>365</v>
      </c>
      <c r="F689" s="29" t="s">
        <v>33</v>
      </c>
      <c r="G689" s="31">
        <v>43040</v>
      </c>
      <c r="H689" s="31">
        <v>43250</v>
      </c>
      <c r="I689" s="32">
        <v>100</v>
      </c>
    </row>
    <row r="690" spans="1:9" ht="38.25" hidden="1" x14ac:dyDescent="0.25">
      <c r="A690" s="33" t="s">
        <v>2135</v>
      </c>
      <c r="B690" s="33" t="s">
        <v>2136</v>
      </c>
      <c r="C690" s="33" t="s">
        <v>2137</v>
      </c>
      <c r="D690" s="33" t="s">
        <v>427</v>
      </c>
      <c r="E690" s="33" t="s">
        <v>365</v>
      </c>
      <c r="F690" s="33" t="s">
        <v>22</v>
      </c>
      <c r="G690" s="34">
        <v>43040</v>
      </c>
      <c r="H690" s="34">
        <v>43250</v>
      </c>
      <c r="I690" s="35">
        <v>100</v>
      </c>
    </row>
    <row r="691" spans="1:9" ht="38.25" hidden="1" x14ac:dyDescent="0.25">
      <c r="A691" s="29" t="s">
        <v>2138</v>
      </c>
      <c r="B691" s="29" t="s">
        <v>2139</v>
      </c>
      <c r="C691" s="29" t="s">
        <v>2137</v>
      </c>
      <c r="D691" s="29" t="s">
        <v>320</v>
      </c>
      <c r="E691" s="29" t="s">
        <v>365</v>
      </c>
      <c r="F691" s="29" t="s">
        <v>22</v>
      </c>
      <c r="G691" s="31">
        <v>43040</v>
      </c>
      <c r="H691" s="31">
        <v>43250</v>
      </c>
      <c r="I691" s="32">
        <v>100</v>
      </c>
    </row>
    <row r="692" spans="1:9" ht="38.25" hidden="1" x14ac:dyDescent="0.25">
      <c r="A692" s="33" t="s">
        <v>2140</v>
      </c>
      <c r="B692" s="33" t="s">
        <v>2141</v>
      </c>
      <c r="C692" s="33" t="s">
        <v>1932</v>
      </c>
      <c r="D692" s="33" t="s">
        <v>320</v>
      </c>
      <c r="E692" s="33" t="s">
        <v>365</v>
      </c>
      <c r="F692" s="33" t="s">
        <v>22</v>
      </c>
      <c r="G692" s="34">
        <v>43040</v>
      </c>
      <c r="H692" s="34">
        <v>43217</v>
      </c>
      <c r="I692" s="35">
        <v>100</v>
      </c>
    </row>
    <row r="693" spans="1:9" ht="38.25" hidden="1" x14ac:dyDescent="0.25">
      <c r="A693" s="29" t="s">
        <v>2142</v>
      </c>
      <c r="B693" s="29" t="s">
        <v>2141</v>
      </c>
      <c r="C693" s="29" t="s">
        <v>2143</v>
      </c>
      <c r="D693" s="29" t="s">
        <v>320</v>
      </c>
      <c r="E693" s="29" t="s">
        <v>365</v>
      </c>
      <c r="F693" s="29" t="s">
        <v>22</v>
      </c>
      <c r="G693" s="31">
        <v>43040</v>
      </c>
      <c r="H693" s="31">
        <v>43097</v>
      </c>
      <c r="I693" s="32">
        <v>100</v>
      </c>
    </row>
    <row r="694" spans="1:9" ht="38.25" hidden="1" x14ac:dyDescent="0.25">
      <c r="A694" s="33" t="s">
        <v>2144</v>
      </c>
      <c r="B694" s="33" t="s">
        <v>2145</v>
      </c>
      <c r="C694" s="33" t="s">
        <v>2146</v>
      </c>
      <c r="D694" s="33" t="s">
        <v>320</v>
      </c>
      <c r="E694" s="33" t="s">
        <v>365</v>
      </c>
      <c r="F694" s="33" t="s">
        <v>22</v>
      </c>
      <c r="G694" s="34">
        <v>43040</v>
      </c>
      <c r="H694" s="34">
        <v>43097</v>
      </c>
      <c r="I694" s="35">
        <v>100</v>
      </c>
    </row>
    <row r="695" spans="1:9" ht="38.25" hidden="1" x14ac:dyDescent="0.25">
      <c r="A695" s="29" t="s">
        <v>2147</v>
      </c>
      <c r="B695" s="29" t="s">
        <v>2148</v>
      </c>
      <c r="C695" s="29" t="s">
        <v>2149</v>
      </c>
      <c r="D695" s="29" t="s">
        <v>320</v>
      </c>
      <c r="E695" s="29" t="s">
        <v>365</v>
      </c>
      <c r="F695" s="29" t="s">
        <v>15</v>
      </c>
      <c r="G695" s="31">
        <v>43057</v>
      </c>
      <c r="H695" s="31">
        <v>43069</v>
      </c>
      <c r="I695" s="32">
        <v>100</v>
      </c>
    </row>
    <row r="696" spans="1:9" ht="38.25" hidden="1" x14ac:dyDescent="0.25">
      <c r="A696" s="33" t="s">
        <v>2150</v>
      </c>
      <c r="B696" s="33" t="s">
        <v>2151</v>
      </c>
      <c r="C696" s="33" t="s">
        <v>2149</v>
      </c>
      <c r="D696" s="33" t="s">
        <v>320</v>
      </c>
      <c r="E696" s="33" t="s">
        <v>365</v>
      </c>
      <c r="F696" s="33" t="s">
        <v>15</v>
      </c>
      <c r="G696" s="34">
        <v>43040</v>
      </c>
      <c r="H696" s="34">
        <v>43311</v>
      </c>
      <c r="I696" s="35">
        <v>100</v>
      </c>
    </row>
    <row r="697" spans="1:9" ht="51" hidden="1" x14ac:dyDescent="0.25">
      <c r="A697" s="29" t="s">
        <v>2152</v>
      </c>
      <c r="B697" s="29" t="s">
        <v>2153</v>
      </c>
      <c r="C697" s="29" t="s">
        <v>2154</v>
      </c>
      <c r="D697" s="29" t="s">
        <v>31</v>
      </c>
      <c r="E697" s="29" t="s">
        <v>365</v>
      </c>
      <c r="F697" s="29" t="s">
        <v>15</v>
      </c>
      <c r="G697" s="31">
        <v>43132</v>
      </c>
      <c r="H697" s="31">
        <v>43189</v>
      </c>
      <c r="I697" s="32">
        <v>100</v>
      </c>
    </row>
    <row r="698" spans="1:9" ht="38.25" hidden="1" x14ac:dyDescent="0.25">
      <c r="A698" s="33" t="s">
        <v>2155</v>
      </c>
      <c r="B698" s="33" t="s">
        <v>2156</v>
      </c>
      <c r="C698" s="33" t="s">
        <v>2157</v>
      </c>
      <c r="D698" s="33" t="s">
        <v>31</v>
      </c>
      <c r="E698" s="33" t="s">
        <v>365</v>
      </c>
      <c r="F698" s="33" t="s">
        <v>15</v>
      </c>
      <c r="G698" s="34">
        <v>43132</v>
      </c>
      <c r="H698" s="34">
        <v>43189</v>
      </c>
      <c r="I698" s="35">
        <v>100</v>
      </c>
    </row>
    <row r="699" spans="1:9" ht="63.75" hidden="1" x14ac:dyDescent="0.25">
      <c r="A699" s="29" t="s">
        <v>2158</v>
      </c>
      <c r="B699" s="29" t="s">
        <v>2159</v>
      </c>
      <c r="C699" s="29" t="s">
        <v>2157</v>
      </c>
      <c r="D699" s="29" t="s">
        <v>320</v>
      </c>
      <c r="E699" s="29" t="s">
        <v>365</v>
      </c>
      <c r="F699" s="29" t="s">
        <v>15</v>
      </c>
      <c r="G699" s="31">
        <v>43028</v>
      </c>
      <c r="H699" s="31">
        <v>43100</v>
      </c>
      <c r="I699" s="32">
        <v>100</v>
      </c>
    </row>
    <row r="700" spans="1:9" ht="38.25" hidden="1" x14ac:dyDescent="0.25">
      <c r="A700" s="33" t="s">
        <v>2160</v>
      </c>
      <c r="B700" s="33" t="s">
        <v>2161</v>
      </c>
      <c r="C700" s="33" t="s">
        <v>2062</v>
      </c>
      <c r="D700" s="33" t="s">
        <v>31</v>
      </c>
      <c r="E700" s="33" t="s">
        <v>365</v>
      </c>
      <c r="F700" s="33" t="s">
        <v>22</v>
      </c>
      <c r="G700" s="34">
        <v>43011</v>
      </c>
      <c r="H700" s="34">
        <v>43084</v>
      </c>
      <c r="I700" s="35">
        <v>100</v>
      </c>
    </row>
    <row r="701" spans="1:9" ht="38.25" hidden="1" x14ac:dyDescent="0.25">
      <c r="A701" s="29" t="s">
        <v>2162</v>
      </c>
      <c r="B701" s="29" t="s">
        <v>2163</v>
      </c>
      <c r="C701" s="29" t="s">
        <v>2062</v>
      </c>
      <c r="D701" s="29" t="s">
        <v>31</v>
      </c>
      <c r="E701" s="29" t="s">
        <v>365</v>
      </c>
      <c r="F701" s="29" t="s">
        <v>22</v>
      </c>
      <c r="G701" s="31">
        <v>43011</v>
      </c>
      <c r="H701" s="31">
        <v>43089</v>
      </c>
      <c r="I701" s="32">
        <v>100</v>
      </c>
    </row>
    <row r="702" spans="1:9" ht="76.5" hidden="1" x14ac:dyDescent="0.25">
      <c r="A702" s="33" t="s">
        <v>2164</v>
      </c>
      <c r="B702" s="33" t="s">
        <v>2165</v>
      </c>
      <c r="C702" s="33" t="s">
        <v>2166</v>
      </c>
      <c r="D702" s="33" t="s">
        <v>31</v>
      </c>
      <c r="E702" s="33" t="s">
        <v>365</v>
      </c>
      <c r="F702" s="33" t="s">
        <v>33</v>
      </c>
      <c r="G702" s="34">
        <v>42982</v>
      </c>
      <c r="H702" s="34">
        <v>43069</v>
      </c>
      <c r="I702" s="35">
        <v>100</v>
      </c>
    </row>
    <row r="703" spans="1:9" ht="38.25" hidden="1" x14ac:dyDescent="0.25">
      <c r="A703" s="29" t="s">
        <v>2167</v>
      </c>
      <c r="B703" s="29" t="s">
        <v>2168</v>
      </c>
      <c r="C703" s="29" t="s">
        <v>2169</v>
      </c>
      <c r="D703" s="29" t="s">
        <v>31</v>
      </c>
      <c r="E703" s="29" t="s">
        <v>365</v>
      </c>
      <c r="F703" s="29" t="s">
        <v>33</v>
      </c>
      <c r="G703" s="31">
        <v>43010</v>
      </c>
      <c r="H703" s="31">
        <v>43159</v>
      </c>
      <c r="I703" s="32">
        <v>100</v>
      </c>
    </row>
    <row r="704" spans="1:9" ht="63.75" hidden="1" x14ac:dyDescent="0.25">
      <c r="A704" s="33" t="s">
        <v>2170</v>
      </c>
      <c r="B704" s="33" t="s">
        <v>2171</v>
      </c>
      <c r="C704" s="33" t="s">
        <v>2172</v>
      </c>
      <c r="D704" s="33" t="s">
        <v>31</v>
      </c>
      <c r="E704" s="33" t="s">
        <v>365</v>
      </c>
      <c r="F704" s="33" t="s">
        <v>33</v>
      </c>
      <c r="G704" s="34">
        <v>42982</v>
      </c>
      <c r="H704" s="34">
        <v>43069</v>
      </c>
      <c r="I704" s="35">
        <v>100</v>
      </c>
    </row>
    <row r="705" spans="1:9" ht="51" hidden="1" x14ac:dyDescent="0.25">
      <c r="A705" s="29" t="s">
        <v>2173</v>
      </c>
      <c r="B705" s="29" t="s">
        <v>2174</v>
      </c>
      <c r="C705" s="29" t="s">
        <v>2175</v>
      </c>
      <c r="D705" s="29" t="s">
        <v>31</v>
      </c>
      <c r="E705" s="29" t="s">
        <v>365</v>
      </c>
      <c r="F705" s="29" t="s">
        <v>33</v>
      </c>
      <c r="G705" s="31">
        <v>43069</v>
      </c>
      <c r="H705" s="31">
        <v>43189</v>
      </c>
      <c r="I705" s="32">
        <v>100</v>
      </c>
    </row>
    <row r="706" spans="1:9" ht="51" hidden="1" x14ac:dyDescent="0.25">
      <c r="A706" s="33" t="s">
        <v>2176</v>
      </c>
      <c r="B706" s="33" t="s">
        <v>2177</v>
      </c>
      <c r="C706" s="33" t="s">
        <v>2178</v>
      </c>
      <c r="D706" s="33" t="s">
        <v>31</v>
      </c>
      <c r="E706" s="33" t="s">
        <v>365</v>
      </c>
      <c r="F706" s="33" t="s">
        <v>33</v>
      </c>
      <c r="G706" s="34">
        <v>42982</v>
      </c>
      <c r="H706" s="34">
        <v>43250</v>
      </c>
      <c r="I706" s="35">
        <v>100</v>
      </c>
    </row>
    <row r="707" spans="1:9" ht="25.5" hidden="1" x14ac:dyDescent="0.25">
      <c r="A707" s="29" t="s">
        <v>2179</v>
      </c>
      <c r="B707" s="29" t="s">
        <v>2180</v>
      </c>
      <c r="C707" s="29" t="s">
        <v>1240</v>
      </c>
      <c r="D707" s="29" t="s">
        <v>31</v>
      </c>
      <c r="E707" s="29" t="s">
        <v>365</v>
      </c>
      <c r="F707" s="29" t="s">
        <v>33</v>
      </c>
      <c r="G707" s="31">
        <v>42979</v>
      </c>
      <c r="H707" s="31">
        <v>43054</v>
      </c>
      <c r="I707" s="32">
        <v>100</v>
      </c>
    </row>
    <row r="708" spans="1:9" ht="76.5" hidden="1" x14ac:dyDescent="0.25">
      <c r="A708" s="33" t="s">
        <v>2181</v>
      </c>
      <c r="B708" s="33" t="s">
        <v>2182</v>
      </c>
      <c r="C708" s="33" t="s">
        <v>2183</v>
      </c>
      <c r="D708" s="33" t="s">
        <v>31</v>
      </c>
      <c r="E708" s="33" t="s">
        <v>365</v>
      </c>
      <c r="F708" s="33" t="s">
        <v>33</v>
      </c>
      <c r="G708" s="34">
        <v>42982</v>
      </c>
      <c r="H708" s="34">
        <v>43069</v>
      </c>
      <c r="I708" s="35">
        <v>100</v>
      </c>
    </row>
    <row r="709" spans="1:9" ht="25.5" hidden="1" x14ac:dyDescent="0.25">
      <c r="A709" s="29" t="s">
        <v>2184</v>
      </c>
      <c r="B709" s="29" t="s">
        <v>2185</v>
      </c>
      <c r="C709" s="29" t="s">
        <v>2186</v>
      </c>
      <c r="D709" s="29" t="s">
        <v>320</v>
      </c>
      <c r="E709" s="29" t="s">
        <v>365</v>
      </c>
      <c r="F709" s="29" t="s">
        <v>33</v>
      </c>
      <c r="G709" s="31">
        <v>42982</v>
      </c>
      <c r="H709" s="31">
        <v>43099</v>
      </c>
      <c r="I709" s="32">
        <v>100</v>
      </c>
    </row>
    <row r="710" spans="1:9" ht="63.75" hidden="1" x14ac:dyDescent="0.25">
      <c r="A710" s="33" t="s">
        <v>2187</v>
      </c>
      <c r="B710" s="33" t="s">
        <v>2188</v>
      </c>
      <c r="C710" s="33" t="s">
        <v>2189</v>
      </c>
      <c r="D710" s="33" t="s">
        <v>31</v>
      </c>
      <c r="E710" s="33" t="s">
        <v>365</v>
      </c>
      <c r="F710" s="33" t="s">
        <v>33</v>
      </c>
      <c r="G710" s="34">
        <v>42982</v>
      </c>
      <c r="H710" s="34">
        <v>43174</v>
      </c>
      <c r="I710" s="35">
        <v>100</v>
      </c>
    </row>
    <row r="711" spans="1:9" ht="51" hidden="1" x14ac:dyDescent="0.25">
      <c r="A711" s="29" t="s">
        <v>2190</v>
      </c>
      <c r="B711" s="29" t="s">
        <v>2191</v>
      </c>
      <c r="C711" s="29" t="s">
        <v>2192</v>
      </c>
      <c r="D711" s="29" t="s">
        <v>31</v>
      </c>
      <c r="E711" s="29" t="s">
        <v>365</v>
      </c>
      <c r="F711" s="29" t="s">
        <v>33</v>
      </c>
      <c r="G711" s="31">
        <v>43146</v>
      </c>
      <c r="H711" s="31">
        <v>43312</v>
      </c>
      <c r="I711" s="32">
        <v>100</v>
      </c>
    </row>
    <row r="712" spans="1:9" ht="38.25" hidden="1" x14ac:dyDescent="0.25">
      <c r="A712" s="33" t="s">
        <v>2193</v>
      </c>
      <c r="B712" s="33" t="s">
        <v>2194</v>
      </c>
      <c r="C712" s="33" t="s">
        <v>2195</v>
      </c>
      <c r="D712" s="33" t="s">
        <v>31</v>
      </c>
      <c r="E712" s="33" t="s">
        <v>365</v>
      </c>
      <c r="F712" s="33" t="s">
        <v>33</v>
      </c>
      <c r="G712" s="34">
        <v>42982</v>
      </c>
      <c r="H712" s="34">
        <v>43343</v>
      </c>
      <c r="I712" s="35">
        <v>100</v>
      </c>
    </row>
    <row r="713" spans="1:9" ht="25.5" hidden="1" x14ac:dyDescent="0.25">
      <c r="A713" s="29" t="s">
        <v>2196</v>
      </c>
      <c r="B713" s="29" t="s">
        <v>2197</v>
      </c>
      <c r="C713" s="29" t="s">
        <v>2198</v>
      </c>
      <c r="D713" s="29" t="s">
        <v>31</v>
      </c>
      <c r="E713" s="29" t="s">
        <v>365</v>
      </c>
      <c r="F713" s="29" t="s">
        <v>33</v>
      </c>
      <c r="G713" s="31">
        <v>42979</v>
      </c>
      <c r="H713" s="31">
        <v>43100</v>
      </c>
      <c r="I713" s="32">
        <v>100</v>
      </c>
    </row>
    <row r="714" spans="1:9" ht="38.25" hidden="1" x14ac:dyDescent="0.25">
      <c r="A714" s="33" t="s">
        <v>2199</v>
      </c>
      <c r="B714" s="33" t="s">
        <v>2200</v>
      </c>
      <c r="C714" s="33" t="s">
        <v>2201</v>
      </c>
      <c r="D714" s="33" t="s">
        <v>31</v>
      </c>
      <c r="E714" s="33" t="s">
        <v>365</v>
      </c>
      <c r="F714" s="33" t="s">
        <v>22</v>
      </c>
      <c r="G714" s="34">
        <v>43028</v>
      </c>
      <c r="H714" s="34">
        <v>43100</v>
      </c>
      <c r="I714" s="35">
        <v>100</v>
      </c>
    </row>
    <row r="715" spans="1:9" ht="25.5" hidden="1" x14ac:dyDescent="0.25">
      <c r="A715" s="29" t="s">
        <v>2202</v>
      </c>
      <c r="B715" s="29" t="s">
        <v>2203</v>
      </c>
      <c r="C715" s="29" t="s">
        <v>2204</v>
      </c>
      <c r="D715" s="29" t="s">
        <v>31</v>
      </c>
      <c r="E715" s="29" t="s">
        <v>365</v>
      </c>
      <c r="F715" s="29" t="s">
        <v>33</v>
      </c>
      <c r="G715" s="31">
        <v>43069</v>
      </c>
      <c r="H715" s="31">
        <v>43189</v>
      </c>
      <c r="I715" s="32">
        <v>100</v>
      </c>
    </row>
    <row r="716" spans="1:9" ht="76.5" hidden="1" x14ac:dyDescent="0.25">
      <c r="A716" s="33" t="s">
        <v>2205</v>
      </c>
      <c r="B716" s="33" t="s">
        <v>2206</v>
      </c>
      <c r="C716" s="33" t="s">
        <v>2207</v>
      </c>
      <c r="D716" s="33" t="s">
        <v>320</v>
      </c>
      <c r="E716" s="33" t="s">
        <v>365</v>
      </c>
      <c r="F716" s="33" t="s">
        <v>41</v>
      </c>
      <c r="G716" s="34">
        <v>43040</v>
      </c>
      <c r="H716" s="34">
        <v>43100</v>
      </c>
      <c r="I716" s="35">
        <v>100</v>
      </c>
    </row>
    <row r="717" spans="1:9" ht="51" hidden="1" x14ac:dyDescent="0.25">
      <c r="A717" s="29" t="s">
        <v>2208</v>
      </c>
      <c r="B717" s="29" t="s">
        <v>2209</v>
      </c>
      <c r="C717" s="29" t="s">
        <v>2210</v>
      </c>
      <c r="D717" s="29" t="s">
        <v>427</v>
      </c>
      <c r="E717" s="29" t="s">
        <v>365</v>
      </c>
      <c r="F717" s="29" t="s">
        <v>41</v>
      </c>
      <c r="G717" s="31">
        <v>43040</v>
      </c>
      <c r="H717" s="31">
        <v>43190</v>
      </c>
      <c r="I717" s="32">
        <v>100</v>
      </c>
    </row>
    <row r="718" spans="1:9" ht="38.25" hidden="1" x14ac:dyDescent="0.25">
      <c r="A718" s="33" t="s">
        <v>2211</v>
      </c>
      <c r="B718" s="33" t="s">
        <v>2212</v>
      </c>
      <c r="C718" s="33" t="s">
        <v>2213</v>
      </c>
      <c r="D718" s="33" t="s">
        <v>427</v>
      </c>
      <c r="E718" s="33" t="s">
        <v>365</v>
      </c>
      <c r="F718" s="33" t="s">
        <v>41</v>
      </c>
      <c r="G718" s="34">
        <v>43040</v>
      </c>
      <c r="H718" s="34">
        <v>43190</v>
      </c>
      <c r="I718" s="35">
        <v>100</v>
      </c>
    </row>
    <row r="719" spans="1:9" ht="38.25" hidden="1" x14ac:dyDescent="0.25">
      <c r="A719" s="29" t="s">
        <v>2214</v>
      </c>
      <c r="B719" s="29" t="s">
        <v>2215</v>
      </c>
      <c r="C719" s="29" t="s">
        <v>2216</v>
      </c>
      <c r="D719" s="29" t="s">
        <v>320</v>
      </c>
      <c r="E719" s="29" t="s">
        <v>365</v>
      </c>
      <c r="F719" s="29" t="s">
        <v>41</v>
      </c>
      <c r="G719" s="31">
        <v>43040</v>
      </c>
      <c r="H719" s="31">
        <v>43100</v>
      </c>
      <c r="I719" s="32">
        <v>100</v>
      </c>
    </row>
    <row r="720" spans="1:9" ht="76.5" hidden="1" x14ac:dyDescent="0.25">
      <c r="A720" s="33" t="s">
        <v>2217</v>
      </c>
      <c r="B720" s="33" t="s">
        <v>2218</v>
      </c>
      <c r="C720" s="33" t="s">
        <v>2219</v>
      </c>
      <c r="D720" s="33" t="s">
        <v>320</v>
      </c>
      <c r="E720" s="33" t="s">
        <v>365</v>
      </c>
      <c r="F720" s="33" t="s">
        <v>39</v>
      </c>
      <c r="G720" s="34">
        <v>43105</v>
      </c>
      <c r="H720" s="34">
        <v>43120</v>
      </c>
      <c r="I720" s="35">
        <v>100</v>
      </c>
    </row>
    <row r="721" spans="1:9" ht="38.25" hidden="1" x14ac:dyDescent="0.25">
      <c r="A721" s="29" t="s">
        <v>2220</v>
      </c>
      <c r="B721" s="29" t="s">
        <v>2221</v>
      </c>
      <c r="C721" s="29" t="s">
        <v>2222</v>
      </c>
      <c r="D721" s="29" t="s">
        <v>320</v>
      </c>
      <c r="E721" s="29" t="s">
        <v>365</v>
      </c>
      <c r="F721" s="29" t="s">
        <v>39</v>
      </c>
      <c r="G721" s="31">
        <v>43009</v>
      </c>
      <c r="H721" s="31">
        <v>43100</v>
      </c>
      <c r="I721" s="32">
        <v>100</v>
      </c>
    </row>
    <row r="722" spans="1:9" ht="51" hidden="1" x14ac:dyDescent="0.25">
      <c r="A722" s="33" t="s">
        <v>2223</v>
      </c>
      <c r="B722" s="33" t="s">
        <v>2224</v>
      </c>
      <c r="C722" s="33" t="s">
        <v>2067</v>
      </c>
      <c r="D722" s="33" t="s">
        <v>320</v>
      </c>
      <c r="E722" s="33" t="s">
        <v>365</v>
      </c>
      <c r="F722" s="33" t="s">
        <v>39</v>
      </c>
      <c r="G722" s="34">
        <v>43070</v>
      </c>
      <c r="H722" s="34">
        <v>43131</v>
      </c>
      <c r="I722" s="35">
        <v>100</v>
      </c>
    </row>
    <row r="723" spans="1:9" ht="63.75" hidden="1" x14ac:dyDescent="0.25">
      <c r="A723" s="29" t="s">
        <v>2225</v>
      </c>
      <c r="B723" s="29" t="s">
        <v>2226</v>
      </c>
      <c r="C723" s="29" t="s">
        <v>2041</v>
      </c>
      <c r="D723" s="29" t="s">
        <v>320</v>
      </c>
      <c r="E723" s="29" t="s">
        <v>365</v>
      </c>
      <c r="F723" s="29" t="s">
        <v>39</v>
      </c>
      <c r="G723" s="31">
        <v>43040</v>
      </c>
      <c r="H723" s="31">
        <v>43220</v>
      </c>
      <c r="I723" s="32">
        <v>100</v>
      </c>
    </row>
    <row r="724" spans="1:9" ht="63.75" hidden="1" x14ac:dyDescent="0.25">
      <c r="A724" s="33" t="s">
        <v>2227</v>
      </c>
      <c r="B724" s="33" t="s">
        <v>2228</v>
      </c>
      <c r="C724" s="33" t="s">
        <v>2041</v>
      </c>
      <c r="D724" s="33" t="s">
        <v>320</v>
      </c>
      <c r="E724" s="33" t="s">
        <v>365</v>
      </c>
      <c r="F724" s="33" t="s">
        <v>39</v>
      </c>
      <c r="G724" s="34">
        <v>43040</v>
      </c>
      <c r="H724" s="34">
        <v>43220</v>
      </c>
      <c r="I724" s="35">
        <v>100</v>
      </c>
    </row>
    <row r="725" spans="1:9" ht="38.25" hidden="1" x14ac:dyDescent="0.25">
      <c r="A725" s="29" t="s">
        <v>2229</v>
      </c>
      <c r="B725" s="29" t="s">
        <v>2230</v>
      </c>
      <c r="C725" s="29" t="s">
        <v>2231</v>
      </c>
      <c r="D725" s="29" t="s">
        <v>320</v>
      </c>
      <c r="E725" s="29" t="s">
        <v>365</v>
      </c>
      <c r="F725" s="29" t="s">
        <v>13</v>
      </c>
      <c r="G725" s="31">
        <v>43023</v>
      </c>
      <c r="H725" s="31">
        <v>43100</v>
      </c>
      <c r="I725" s="32">
        <v>100</v>
      </c>
    </row>
    <row r="726" spans="1:9" ht="38.25" hidden="1" x14ac:dyDescent="0.25">
      <c r="A726" s="33" t="s">
        <v>2232</v>
      </c>
      <c r="B726" s="33" t="s">
        <v>2233</v>
      </c>
      <c r="C726" s="33" t="s">
        <v>2234</v>
      </c>
      <c r="D726" s="33" t="s">
        <v>320</v>
      </c>
      <c r="E726" s="33" t="s">
        <v>365</v>
      </c>
      <c r="F726" s="33" t="s">
        <v>24</v>
      </c>
      <c r="G726" s="34">
        <v>43070</v>
      </c>
      <c r="H726" s="34">
        <v>43190</v>
      </c>
      <c r="I726" s="35">
        <v>100</v>
      </c>
    </row>
    <row r="727" spans="1:9" ht="38.25" hidden="1" x14ac:dyDescent="0.25">
      <c r="A727" s="29" t="s">
        <v>2235</v>
      </c>
      <c r="B727" s="29" t="s">
        <v>2236</v>
      </c>
      <c r="C727" s="29" t="s">
        <v>2234</v>
      </c>
      <c r="D727" s="29" t="s">
        <v>320</v>
      </c>
      <c r="E727" s="29" t="s">
        <v>365</v>
      </c>
      <c r="F727" s="29" t="s">
        <v>24</v>
      </c>
      <c r="G727" s="31">
        <v>43046</v>
      </c>
      <c r="H727" s="31">
        <v>43100</v>
      </c>
      <c r="I727" s="32">
        <v>100</v>
      </c>
    </row>
    <row r="728" spans="1:9" ht="38.25" hidden="1" x14ac:dyDescent="0.25">
      <c r="A728" s="33" t="s">
        <v>2237</v>
      </c>
      <c r="B728" s="33" t="s">
        <v>2238</v>
      </c>
      <c r="C728" s="33" t="s">
        <v>2239</v>
      </c>
      <c r="D728" s="33" t="s">
        <v>427</v>
      </c>
      <c r="E728" s="33" t="s">
        <v>365</v>
      </c>
      <c r="F728" s="33" t="s">
        <v>24</v>
      </c>
      <c r="G728" s="34">
        <v>43132</v>
      </c>
      <c r="H728" s="34">
        <v>43220</v>
      </c>
      <c r="I728" s="35">
        <v>100</v>
      </c>
    </row>
    <row r="729" spans="1:9" ht="38.25" hidden="1" x14ac:dyDescent="0.25">
      <c r="A729" s="29" t="s">
        <v>2240</v>
      </c>
      <c r="B729" s="29" t="s">
        <v>2241</v>
      </c>
      <c r="C729" s="29" t="s">
        <v>2239</v>
      </c>
      <c r="D729" s="29" t="s">
        <v>427</v>
      </c>
      <c r="E729" s="29" t="s">
        <v>365</v>
      </c>
      <c r="F729" s="29" t="s">
        <v>24</v>
      </c>
      <c r="G729" s="31">
        <v>43132</v>
      </c>
      <c r="H729" s="31">
        <v>43281</v>
      </c>
      <c r="I729" s="32">
        <v>100</v>
      </c>
    </row>
    <row r="730" spans="1:9" ht="38.25" hidden="1" x14ac:dyDescent="0.25">
      <c r="A730" s="33" t="s">
        <v>2242</v>
      </c>
      <c r="B730" s="33" t="s">
        <v>2243</v>
      </c>
      <c r="C730" s="33" t="s">
        <v>2244</v>
      </c>
      <c r="D730" s="33" t="s">
        <v>320</v>
      </c>
      <c r="E730" s="33" t="s">
        <v>365</v>
      </c>
      <c r="F730" s="33" t="s">
        <v>24</v>
      </c>
      <c r="G730" s="34">
        <v>43132</v>
      </c>
      <c r="H730" s="34">
        <v>43281</v>
      </c>
      <c r="I730" s="35">
        <v>100</v>
      </c>
    </row>
    <row r="731" spans="1:9" ht="38.25" hidden="1" x14ac:dyDescent="0.25">
      <c r="A731" s="29" t="s">
        <v>2245</v>
      </c>
      <c r="B731" s="29" t="s">
        <v>2243</v>
      </c>
      <c r="C731" s="29" t="s">
        <v>2246</v>
      </c>
      <c r="D731" s="29" t="s">
        <v>320</v>
      </c>
      <c r="E731" s="29" t="s">
        <v>365</v>
      </c>
      <c r="F731" s="29" t="s">
        <v>24</v>
      </c>
      <c r="G731" s="31">
        <v>43132</v>
      </c>
      <c r="H731" s="31">
        <v>43281</v>
      </c>
      <c r="I731" s="32">
        <v>100</v>
      </c>
    </row>
    <row r="732" spans="1:9" ht="38.25" hidden="1" x14ac:dyDescent="0.25">
      <c r="A732" s="33" t="s">
        <v>2247</v>
      </c>
      <c r="B732" s="33" t="s">
        <v>2248</v>
      </c>
      <c r="C732" s="33" t="s">
        <v>2249</v>
      </c>
      <c r="D732" s="33" t="s">
        <v>320</v>
      </c>
      <c r="E732" s="33" t="s">
        <v>365</v>
      </c>
      <c r="F732" s="33" t="s">
        <v>24</v>
      </c>
      <c r="G732" s="34">
        <v>43132</v>
      </c>
      <c r="H732" s="34">
        <v>43404</v>
      </c>
      <c r="I732" s="35">
        <v>100</v>
      </c>
    </row>
    <row r="733" spans="1:9" ht="38.25" hidden="1" x14ac:dyDescent="0.25">
      <c r="A733" s="29" t="s">
        <v>2250</v>
      </c>
      <c r="B733" s="29" t="s">
        <v>2251</v>
      </c>
      <c r="C733" s="29" t="s">
        <v>2249</v>
      </c>
      <c r="D733" s="29" t="s">
        <v>320</v>
      </c>
      <c r="E733" s="29" t="s">
        <v>365</v>
      </c>
      <c r="F733" s="29" t="s">
        <v>24</v>
      </c>
      <c r="G733" s="31">
        <v>43040</v>
      </c>
      <c r="H733" s="31">
        <v>43190</v>
      </c>
      <c r="I733" s="32">
        <v>100</v>
      </c>
    </row>
    <row r="734" spans="1:9" ht="51" hidden="1" x14ac:dyDescent="0.25">
      <c r="A734" s="33" t="s">
        <v>2252</v>
      </c>
      <c r="B734" s="33" t="s">
        <v>2253</v>
      </c>
      <c r="C734" s="33" t="s">
        <v>2249</v>
      </c>
      <c r="D734" s="33" t="s">
        <v>320</v>
      </c>
      <c r="E734" s="33" t="s">
        <v>365</v>
      </c>
      <c r="F734" s="33" t="s">
        <v>24</v>
      </c>
      <c r="G734" s="34">
        <v>43046</v>
      </c>
      <c r="H734" s="34">
        <v>43056</v>
      </c>
      <c r="I734" s="35">
        <v>100</v>
      </c>
    </row>
    <row r="735" spans="1:9" ht="51" hidden="1" x14ac:dyDescent="0.25">
      <c r="A735" s="29" t="s">
        <v>2254</v>
      </c>
      <c r="B735" s="29" t="s">
        <v>2255</v>
      </c>
      <c r="C735" s="29" t="s">
        <v>2256</v>
      </c>
      <c r="D735" s="29" t="s">
        <v>320</v>
      </c>
      <c r="E735" s="29" t="s">
        <v>365</v>
      </c>
      <c r="F735" s="29" t="s">
        <v>24</v>
      </c>
      <c r="G735" s="31">
        <v>43080</v>
      </c>
      <c r="H735" s="31">
        <v>43220</v>
      </c>
      <c r="I735" s="32">
        <v>100</v>
      </c>
    </row>
    <row r="736" spans="1:9" ht="38.25" hidden="1" x14ac:dyDescent="0.25">
      <c r="A736" s="33" t="s">
        <v>2257</v>
      </c>
      <c r="B736" s="33" t="s">
        <v>2258</v>
      </c>
      <c r="C736" s="33" t="s">
        <v>2256</v>
      </c>
      <c r="D736" s="33" t="s">
        <v>320</v>
      </c>
      <c r="E736" s="33" t="s">
        <v>365</v>
      </c>
      <c r="F736" s="33" t="s">
        <v>24</v>
      </c>
      <c r="G736" s="34">
        <v>43191</v>
      </c>
      <c r="H736" s="34">
        <v>43342</v>
      </c>
      <c r="I736" s="35">
        <v>100</v>
      </c>
    </row>
    <row r="737" spans="1:9" ht="38.25" hidden="1" x14ac:dyDescent="0.25">
      <c r="A737" s="29" t="s">
        <v>2259</v>
      </c>
      <c r="B737" s="29" t="s">
        <v>2260</v>
      </c>
      <c r="C737" s="29" t="s">
        <v>2256</v>
      </c>
      <c r="D737" s="29" t="s">
        <v>320</v>
      </c>
      <c r="E737" s="29" t="s">
        <v>365</v>
      </c>
      <c r="F737" s="29" t="s">
        <v>24</v>
      </c>
      <c r="G737" s="31">
        <v>43313</v>
      </c>
      <c r="H737" s="31">
        <v>43342</v>
      </c>
      <c r="I737" s="32">
        <v>100</v>
      </c>
    </row>
    <row r="738" spans="1:9" ht="38.25" hidden="1" x14ac:dyDescent="0.25">
      <c r="A738" s="33" t="s">
        <v>2261</v>
      </c>
      <c r="B738" s="33" t="s">
        <v>2262</v>
      </c>
      <c r="C738" s="33" t="s">
        <v>2263</v>
      </c>
      <c r="D738" s="33" t="s">
        <v>320</v>
      </c>
      <c r="E738" s="33" t="s">
        <v>365</v>
      </c>
      <c r="F738" s="33" t="s">
        <v>24</v>
      </c>
      <c r="G738" s="34">
        <v>43122</v>
      </c>
      <c r="H738" s="34">
        <v>43281</v>
      </c>
      <c r="I738" s="35">
        <v>100</v>
      </c>
    </row>
    <row r="739" spans="1:9" ht="38.25" hidden="1" x14ac:dyDescent="0.25">
      <c r="A739" s="29" t="s">
        <v>2264</v>
      </c>
      <c r="B739" s="29" t="s">
        <v>2265</v>
      </c>
      <c r="C739" s="29" t="s">
        <v>2263</v>
      </c>
      <c r="D739" s="29" t="s">
        <v>320</v>
      </c>
      <c r="E739" s="29" t="s">
        <v>365</v>
      </c>
      <c r="F739" s="29" t="s">
        <v>24</v>
      </c>
      <c r="G739" s="31">
        <v>43070</v>
      </c>
      <c r="H739" s="31">
        <v>43190</v>
      </c>
      <c r="I739" s="32">
        <v>100</v>
      </c>
    </row>
    <row r="740" spans="1:9" ht="38.25" hidden="1" x14ac:dyDescent="0.25">
      <c r="A740" s="33" t="s">
        <v>2266</v>
      </c>
      <c r="B740" s="33" t="s">
        <v>2267</v>
      </c>
      <c r="C740" s="33" t="s">
        <v>2268</v>
      </c>
      <c r="D740" s="33" t="s">
        <v>320</v>
      </c>
      <c r="E740" s="33" t="s">
        <v>365</v>
      </c>
      <c r="F740" s="33" t="s">
        <v>38</v>
      </c>
      <c r="G740" s="34">
        <v>43069</v>
      </c>
      <c r="H740" s="34">
        <v>43146</v>
      </c>
      <c r="I740" s="35">
        <v>100</v>
      </c>
    </row>
    <row r="741" spans="1:9" ht="51" hidden="1" x14ac:dyDescent="0.25">
      <c r="A741" s="29" t="s">
        <v>2269</v>
      </c>
      <c r="B741" s="29" t="s">
        <v>2270</v>
      </c>
      <c r="C741" s="29" t="s">
        <v>2271</v>
      </c>
      <c r="D741" s="29" t="s">
        <v>320</v>
      </c>
      <c r="E741" s="29" t="s">
        <v>365</v>
      </c>
      <c r="F741" s="29" t="s">
        <v>27</v>
      </c>
      <c r="G741" s="31">
        <v>43146</v>
      </c>
      <c r="H741" s="31">
        <v>43585</v>
      </c>
      <c r="I741" s="32">
        <v>100</v>
      </c>
    </row>
    <row r="742" spans="1:9" ht="51" hidden="1" x14ac:dyDescent="0.25">
      <c r="A742" s="33" t="s">
        <v>2272</v>
      </c>
      <c r="B742" s="33" t="s">
        <v>2273</v>
      </c>
      <c r="C742" s="33" t="s">
        <v>2274</v>
      </c>
      <c r="D742" s="33" t="s">
        <v>320</v>
      </c>
      <c r="E742" s="33" t="s">
        <v>365</v>
      </c>
      <c r="F742" s="33" t="s">
        <v>27</v>
      </c>
      <c r="G742" s="34">
        <v>43146</v>
      </c>
      <c r="H742" s="34">
        <v>43465</v>
      </c>
      <c r="I742" s="35">
        <v>100</v>
      </c>
    </row>
    <row r="743" spans="1:9" ht="51" hidden="1" x14ac:dyDescent="0.25">
      <c r="A743" s="29" t="s">
        <v>2275</v>
      </c>
      <c r="B743" s="29" t="s">
        <v>2276</v>
      </c>
      <c r="C743" s="29" t="s">
        <v>2277</v>
      </c>
      <c r="D743" s="29" t="s">
        <v>320</v>
      </c>
      <c r="E743" s="29" t="s">
        <v>365</v>
      </c>
      <c r="F743" s="29" t="s">
        <v>27</v>
      </c>
      <c r="G743" s="31">
        <v>43192</v>
      </c>
      <c r="H743" s="31">
        <v>43235</v>
      </c>
      <c r="I743" s="32">
        <v>100</v>
      </c>
    </row>
    <row r="744" spans="1:9" ht="51" hidden="1" x14ac:dyDescent="0.25">
      <c r="A744" s="33" t="s">
        <v>2278</v>
      </c>
      <c r="B744" s="33" t="s">
        <v>2276</v>
      </c>
      <c r="C744" s="33" t="s">
        <v>2279</v>
      </c>
      <c r="D744" s="33" t="s">
        <v>320</v>
      </c>
      <c r="E744" s="33" t="s">
        <v>365</v>
      </c>
      <c r="F744" s="33" t="s">
        <v>27</v>
      </c>
      <c r="G744" s="34">
        <v>43192</v>
      </c>
      <c r="H744" s="34">
        <v>43235</v>
      </c>
      <c r="I744" s="35">
        <v>100</v>
      </c>
    </row>
    <row r="745" spans="1:9" ht="63.75" hidden="1" x14ac:dyDescent="0.25">
      <c r="A745" s="29" t="s">
        <v>2280</v>
      </c>
      <c r="B745" s="29" t="s">
        <v>2281</v>
      </c>
      <c r="C745" s="29" t="s">
        <v>2282</v>
      </c>
      <c r="D745" s="29" t="s">
        <v>320</v>
      </c>
      <c r="E745" s="29" t="s">
        <v>365</v>
      </c>
      <c r="F745" s="29" t="s">
        <v>16</v>
      </c>
      <c r="G745" s="31">
        <v>43066</v>
      </c>
      <c r="H745" s="31">
        <v>43430</v>
      </c>
      <c r="I745" s="32">
        <v>100</v>
      </c>
    </row>
    <row r="746" spans="1:9" ht="51" hidden="1" x14ac:dyDescent="0.25">
      <c r="A746" s="33" t="s">
        <v>2283</v>
      </c>
      <c r="B746" s="33" t="s">
        <v>2284</v>
      </c>
      <c r="C746" s="33" t="s">
        <v>2285</v>
      </c>
      <c r="D746" s="33" t="s">
        <v>320</v>
      </c>
      <c r="E746" s="33" t="s">
        <v>365</v>
      </c>
      <c r="F746" s="33" t="s">
        <v>27</v>
      </c>
      <c r="G746" s="34">
        <v>43146</v>
      </c>
      <c r="H746" s="34">
        <v>43235</v>
      </c>
      <c r="I746" s="35">
        <v>100</v>
      </c>
    </row>
    <row r="747" spans="1:9" ht="51" hidden="1" x14ac:dyDescent="0.25">
      <c r="A747" s="29" t="s">
        <v>2286</v>
      </c>
      <c r="B747" s="29" t="s">
        <v>2273</v>
      </c>
      <c r="C747" s="29" t="s">
        <v>2287</v>
      </c>
      <c r="D747" s="29" t="s">
        <v>320</v>
      </c>
      <c r="E747" s="29" t="s">
        <v>365</v>
      </c>
      <c r="F747" s="29" t="s">
        <v>27</v>
      </c>
      <c r="G747" s="31">
        <v>43146</v>
      </c>
      <c r="H747" s="31">
        <v>43465</v>
      </c>
      <c r="I747" s="32">
        <v>100</v>
      </c>
    </row>
    <row r="748" spans="1:9" ht="51" hidden="1" x14ac:dyDescent="0.25">
      <c r="A748" s="33" t="s">
        <v>2288</v>
      </c>
      <c r="B748" s="33" t="s">
        <v>2289</v>
      </c>
      <c r="C748" s="33" t="s">
        <v>2290</v>
      </c>
      <c r="D748" s="33" t="s">
        <v>320</v>
      </c>
      <c r="E748" s="33" t="s">
        <v>365</v>
      </c>
      <c r="F748" s="33" t="s">
        <v>27</v>
      </c>
      <c r="G748" s="34">
        <v>43192</v>
      </c>
      <c r="H748" s="34">
        <v>43235</v>
      </c>
      <c r="I748" s="35">
        <v>100</v>
      </c>
    </row>
    <row r="749" spans="1:9" ht="38.25" hidden="1" x14ac:dyDescent="0.25">
      <c r="A749" s="29" t="s">
        <v>2291</v>
      </c>
      <c r="B749" s="29" t="s">
        <v>2292</v>
      </c>
      <c r="C749" s="29" t="s">
        <v>2293</v>
      </c>
      <c r="D749" s="29" t="s">
        <v>320</v>
      </c>
      <c r="E749" s="29" t="s">
        <v>365</v>
      </c>
      <c r="F749" s="29" t="s">
        <v>16</v>
      </c>
      <c r="G749" s="31">
        <v>43066</v>
      </c>
      <c r="H749" s="31">
        <v>43430</v>
      </c>
      <c r="I749" s="32">
        <v>100</v>
      </c>
    </row>
    <row r="750" spans="1:9" ht="38.25" hidden="1" x14ac:dyDescent="0.25">
      <c r="A750" s="33" t="s">
        <v>2294</v>
      </c>
      <c r="B750" s="33" t="s">
        <v>2295</v>
      </c>
      <c r="C750" s="33" t="s">
        <v>1932</v>
      </c>
      <c r="D750" s="33" t="s">
        <v>320</v>
      </c>
      <c r="E750" s="33" t="s">
        <v>365</v>
      </c>
      <c r="F750" s="33" t="s">
        <v>22</v>
      </c>
      <c r="G750" s="34">
        <v>43038</v>
      </c>
      <c r="H750" s="34">
        <v>43403</v>
      </c>
      <c r="I750" s="35">
        <v>100</v>
      </c>
    </row>
    <row r="751" spans="1:9" ht="38.25" hidden="1" x14ac:dyDescent="0.25">
      <c r="A751" s="29" t="s">
        <v>2296</v>
      </c>
      <c r="B751" s="29" t="s">
        <v>2297</v>
      </c>
      <c r="C751" s="29" t="s">
        <v>1932</v>
      </c>
      <c r="D751" s="29" t="s">
        <v>320</v>
      </c>
      <c r="E751" s="29" t="s">
        <v>365</v>
      </c>
      <c r="F751" s="29" t="s">
        <v>22</v>
      </c>
      <c r="G751" s="31">
        <v>43038</v>
      </c>
      <c r="H751" s="31">
        <v>43069</v>
      </c>
      <c r="I751" s="32">
        <v>100</v>
      </c>
    </row>
    <row r="752" spans="1:9" ht="38.25" hidden="1" x14ac:dyDescent="0.25">
      <c r="A752" s="33" t="s">
        <v>2298</v>
      </c>
      <c r="B752" s="33" t="s">
        <v>2299</v>
      </c>
      <c r="C752" s="33" t="s">
        <v>2067</v>
      </c>
      <c r="D752" s="33" t="s">
        <v>320</v>
      </c>
      <c r="E752" s="33" t="s">
        <v>365</v>
      </c>
      <c r="F752" s="33" t="s">
        <v>22</v>
      </c>
      <c r="G752" s="34">
        <v>43038</v>
      </c>
      <c r="H752" s="34">
        <v>43099</v>
      </c>
      <c r="I752" s="35">
        <v>100</v>
      </c>
    </row>
    <row r="753" spans="1:9" ht="51" hidden="1" x14ac:dyDescent="0.25">
      <c r="A753" s="29" t="s">
        <v>2300</v>
      </c>
      <c r="B753" s="29" t="s">
        <v>2301</v>
      </c>
      <c r="C753" s="29" t="s">
        <v>2302</v>
      </c>
      <c r="D753" s="29" t="s">
        <v>320</v>
      </c>
      <c r="E753" s="29" t="s">
        <v>365</v>
      </c>
      <c r="F753" s="29" t="s">
        <v>22</v>
      </c>
      <c r="G753" s="31">
        <v>43070</v>
      </c>
      <c r="H753" s="31">
        <v>43084</v>
      </c>
      <c r="I753" s="32">
        <v>100</v>
      </c>
    </row>
    <row r="754" spans="1:9" ht="38.25" hidden="1" x14ac:dyDescent="0.25">
      <c r="A754" s="33" t="s">
        <v>2303</v>
      </c>
      <c r="B754" s="33" t="s">
        <v>2304</v>
      </c>
      <c r="C754" s="33" t="s">
        <v>2302</v>
      </c>
      <c r="D754" s="33" t="s">
        <v>427</v>
      </c>
      <c r="E754" s="33" t="s">
        <v>365</v>
      </c>
      <c r="F754" s="33" t="s">
        <v>22</v>
      </c>
      <c r="G754" s="34">
        <v>43070</v>
      </c>
      <c r="H754" s="34">
        <v>43084</v>
      </c>
      <c r="I754" s="35">
        <v>100</v>
      </c>
    </row>
    <row r="755" spans="1:9" ht="63.75" hidden="1" x14ac:dyDescent="0.25">
      <c r="A755" s="29" t="s">
        <v>2305</v>
      </c>
      <c r="B755" s="29" t="s">
        <v>2306</v>
      </c>
      <c r="C755" s="29" t="s">
        <v>2307</v>
      </c>
      <c r="D755" s="29" t="s">
        <v>320</v>
      </c>
      <c r="E755" s="29" t="s">
        <v>365</v>
      </c>
      <c r="F755" s="29" t="s">
        <v>22</v>
      </c>
      <c r="G755" s="31">
        <v>43070</v>
      </c>
      <c r="H755" s="31">
        <v>43084</v>
      </c>
      <c r="I755" s="32">
        <v>100</v>
      </c>
    </row>
    <row r="756" spans="1:9" ht="76.5" hidden="1" x14ac:dyDescent="0.25">
      <c r="A756" s="33" t="s">
        <v>2308</v>
      </c>
      <c r="B756" s="33" t="s">
        <v>2309</v>
      </c>
      <c r="C756" s="33" t="s">
        <v>2307</v>
      </c>
      <c r="D756" s="33" t="s">
        <v>320</v>
      </c>
      <c r="E756" s="33" t="s">
        <v>365</v>
      </c>
      <c r="F756" s="33" t="s">
        <v>22</v>
      </c>
      <c r="G756" s="34">
        <v>43070</v>
      </c>
      <c r="H756" s="34">
        <v>43084</v>
      </c>
      <c r="I756" s="35">
        <v>100</v>
      </c>
    </row>
    <row r="757" spans="1:9" ht="63.75" hidden="1" x14ac:dyDescent="0.25">
      <c r="A757" s="29" t="s">
        <v>2310</v>
      </c>
      <c r="B757" s="29" t="s">
        <v>2311</v>
      </c>
      <c r="C757" s="29" t="s">
        <v>2312</v>
      </c>
      <c r="D757" s="29" t="s">
        <v>320</v>
      </c>
      <c r="E757" s="29" t="s">
        <v>365</v>
      </c>
      <c r="F757" s="29" t="s">
        <v>34</v>
      </c>
      <c r="G757" s="31">
        <v>43084</v>
      </c>
      <c r="H757" s="31">
        <v>43174</v>
      </c>
      <c r="I757" s="32">
        <v>100</v>
      </c>
    </row>
    <row r="758" spans="1:9" ht="38.25" hidden="1" x14ac:dyDescent="0.25">
      <c r="A758" s="33" t="s">
        <v>2313</v>
      </c>
      <c r="B758" s="33" t="s">
        <v>2314</v>
      </c>
      <c r="C758" s="33" t="s">
        <v>2315</v>
      </c>
      <c r="D758" s="33" t="s">
        <v>320</v>
      </c>
      <c r="E758" s="33" t="s">
        <v>365</v>
      </c>
      <c r="F758" s="33" t="s">
        <v>34</v>
      </c>
      <c r="G758" s="34">
        <v>43084</v>
      </c>
      <c r="H758" s="34">
        <v>43095</v>
      </c>
      <c r="I758" s="35">
        <v>100</v>
      </c>
    </row>
    <row r="759" spans="1:9" ht="89.25" hidden="1" x14ac:dyDescent="0.25">
      <c r="A759" s="29" t="s">
        <v>2316</v>
      </c>
      <c r="B759" s="29" t="s">
        <v>2317</v>
      </c>
      <c r="C759" s="29" t="s">
        <v>2315</v>
      </c>
      <c r="D759" s="29" t="s">
        <v>320</v>
      </c>
      <c r="E759" s="29" t="s">
        <v>365</v>
      </c>
      <c r="F759" s="29" t="s">
        <v>34</v>
      </c>
      <c r="G759" s="31">
        <v>43084</v>
      </c>
      <c r="H759" s="31">
        <v>43307</v>
      </c>
      <c r="I759" s="32">
        <v>100</v>
      </c>
    </row>
    <row r="760" spans="1:9" ht="38.25" hidden="1" x14ac:dyDescent="0.25">
      <c r="A760" s="33" t="s">
        <v>2318</v>
      </c>
      <c r="B760" s="33" t="s">
        <v>2314</v>
      </c>
      <c r="C760" s="33" t="s">
        <v>2319</v>
      </c>
      <c r="D760" s="33" t="s">
        <v>320</v>
      </c>
      <c r="E760" s="33" t="s">
        <v>365</v>
      </c>
      <c r="F760" s="33" t="s">
        <v>34</v>
      </c>
      <c r="G760" s="34">
        <v>43084</v>
      </c>
      <c r="H760" s="34">
        <v>43095</v>
      </c>
      <c r="I760" s="35">
        <v>100</v>
      </c>
    </row>
    <row r="761" spans="1:9" ht="89.25" hidden="1" x14ac:dyDescent="0.25">
      <c r="A761" s="29" t="s">
        <v>2320</v>
      </c>
      <c r="B761" s="29" t="s">
        <v>2317</v>
      </c>
      <c r="C761" s="29" t="s">
        <v>2321</v>
      </c>
      <c r="D761" s="29" t="s">
        <v>320</v>
      </c>
      <c r="E761" s="29" t="s">
        <v>365</v>
      </c>
      <c r="F761" s="29" t="s">
        <v>34</v>
      </c>
      <c r="G761" s="31">
        <v>43084</v>
      </c>
      <c r="H761" s="31">
        <v>43307</v>
      </c>
      <c r="I761" s="32">
        <v>100</v>
      </c>
    </row>
    <row r="762" spans="1:9" ht="38.25" hidden="1" x14ac:dyDescent="0.25">
      <c r="A762" s="33" t="s">
        <v>2322</v>
      </c>
      <c r="B762" s="33" t="s">
        <v>1950</v>
      </c>
      <c r="C762" s="33" t="s">
        <v>2323</v>
      </c>
      <c r="D762" s="33" t="s">
        <v>320</v>
      </c>
      <c r="E762" s="33" t="s">
        <v>365</v>
      </c>
      <c r="F762" s="33" t="s">
        <v>10</v>
      </c>
      <c r="G762" s="34">
        <v>43067</v>
      </c>
      <c r="H762" s="34">
        <v>43311</v>
      </c>
      <c r="I762" s="35">
        <v>100</v>
      </c>
    </row>
    <row r="763" spans="1:9" ht="38.25" hidden="1" x14ac:dyDescent="0.25">
      <c r="A763" s="29" t="s">
        <v>2324</v>
      </c>
      <c r="B763" s="29" t="s">
        <v>2325</v>
      </c>
      <c r="C763" s="29" t="s">
        <v>2326</v>
      </c>
      <c r="D763" s="29" t="s">
        <v>320</v>
      </c>
      <c r="E763" s="29" t="s">
        <v>365</v>
      </c>
      <c r="F763" s="29" t="s">
        <v>10</v>
      </c>
      <c r="G763" s="31">
        <v>43097</v>
      </c>
      <c r="H763" s="31">
        <v>43205</v>
      </c>
      <c r="I763" s="32">
        <v>100</v>
      </c>
    </row>
    <row r="764" spans="1:9" ht="63.75" hidden="1" x14ac:dyDescent="0.25">
      <c r="A764" s="33" t="s">
        <v>2327</v>
      </c>
      <c r="B764" s="33" t="s">
        <v>2328</v>
      </c>
      <c r="C764" s="33" t="s">
        <v>2329</v>
      </c>
      <c r="D764" s="33" t="s">
        <v>320</v>
      </c>
      <c r="E764" s="33" t="s">
        <v>365</v>
      </c>
      <c r="F764" s="33" t="s">
        <v>10</v>
      </c>
      <c r="G764" s="34">
        <v>43097</v>
      </c>
      <c r="H764" s="34">
        <v>43205</v>
      </c>
      <c r="I764" s="35">
        <v>100</v>
      </c>
    </row>
    <row r="765" spans="1:9" ht="51" hidden="1" x14ac:dyDescent="0.25">
      <c r="A765" s="29" t="s">
        <v>2330</v>
      </c>
      <c r="B765" s="29" t="s">
        <v>2331</v>
      </c>
      <c r="C765" s="29" t="s">
        <v>2332</v>
      </c>
      <c r="D765" s="29" t="s">
        <v>320</v>
      </c>
      <c r="E765" s="29" t="s">
        <v>365</v>
      </c>
      <c r="F765" s="29" t="s">
        <v>10</v>
      </c>
      <c r="G765" s="31">
        <v>43097</v>
      </c>
      <c r="H765" s="31">
        <v>43115</v>
      </c>
      <c r="I765" s="32">
        <v>100</v>
      </c>
    </row>
    <row r="766" spans="1:9" ht="38.25" hidden="1" x14ac:dyDescent="0.25">
      <c r="A766" s="33" t="s">
        <v>2333</v>
      </c>
      <c r="B766" s="33" t="s">
        <v>2334</v>
      </c>
      <c r="C766" s="33" t="s">
        <v>2335</v>
      </c>
      <c r="D766" s="33" t="s">
        <v>320</v>
      </c>
      <c r="E766" s="33" t="s">
        <v>365</v>
      </c>
      <c r="F766" s="33" t="s">
        <v>10</v>
      </c>
      <c r="G766" s="34">
        <v>43067</v>
      </c>
      <c r="H766" s="34">
        <v>43174</v>
      </c>
      <c r="I766" s="35">
        <v>100</v>
      </c>
    </row>
    <row r="767" spans="1:9" ht="38.25" hidden="1" x14ac:dyDescent="0.25">
      <c r="A767" s="29" t="s">
        <v>2336</v>
      </c>
      <c r="B767" s="29" t="s">
        <v>2337</v>
      </c>
      <c r="C767" s="29" t="s">
        <v>2335</v>
      </c>
      <c r="D767" s="29" t="s">
        <v>320</v>
      </c>
      <c r="E767" s="29" t="s">
        <v>365</v>
      </c>
      <c r="F767" s="29" t="s">
        <v>10</v>
      </c>
      <c r="G767" s="31">
        <v>43097</v>
      </c>
      <c r="H767" s="31">
        <v>43174</v>
      </c>
      <c r="I767" s="32">
        <v>100</v>
      </c>
    </row>
    <row r="768" spans="1:9" ht="38.25" hidden="1" x14ac:dyDescent="0.25">
      <c r="A768" s="33" t="s">
        <v>2338</v>
      </c>
      <c r="B768" s="33" t="s">
        <v>2339</v>
      </c>
      <c r="C768" s="33" t="s">
        <v>2340</v>
      </c>
      <c r="D768" s="33" t="s">
        <v>427</v>
      </c>
      <c r="E768" s="33" t="s">
        <v>365</v>
      </c>
      <c r="F768" s="33" t="s">
        <v>10</v>
      </c>
      <c r="G768" s="34">
        <v>43097</v>
      </c>
      <c r="H768" s="34">
        <v>43174</v>
      </c>
      <c r="I768" s="35">
        <v>100</v>
      </c>
    </row>
    <row r="769" spans="1:9" ht="38.25" hidden="1" x14ac:dyDescent="0.25">
      <c r="A769" s="29" t="s">
        <v>2341</v>
      </c>
      <c r="B769" s="29" t="s">
        <v>2342</v>
      </c>
      <c r="C769" s="29" t="s">
        <v>2340</v>
      </c>
      <c r="D769" s="29" t="s">
        <v>427</v>
      </c>
      <c r="E769" s="29" t="s">
        <v>365</v>
      </c>
      <c r="F769" s="29" t="s">
        <v>10</v>
      </c>
      <c r="G769" s="31">
        <v>43067</v>
      </c>
      <c r="H769" s="31">
        <v>43427</v>
      </c>
      <c r="I769" s="32">
        <v>100</v>
      </c>
    </row>
    <row r="770" spans="1:9" ht="38.25" hidden="1" x14ac:dyDescent="0.25">
      <c r="A770" s="33" t="s">
        <v>2343</v>
      </c>
      <c r="B770" s="33" t="s">
        <v>2344</v>
      </c>
      <c r="C770" s="33" t="s">
        <v>2345</v>
      </c>
      <c r="D770" s="33" t="s">
        <v>427</v>
      </c>
      <c r="E770" s="33" t="s">
        <v>365</v>
      </c>
      <c r="F770" s="33" t="s">
        <v>10</v>
      </c>
      <c r="G770" s="34">
        <v>43067</v>
      </c>
      <c r="H770" s="34">
        <v>43427</v>
      </c>
      <c r="I770" s="35">
        <v>100</v>
      </c>
    </row>
    <row r="771" spans="1:9" ht="51" hidden="1" x14ac:dyDescent="0.25">
      <c r="A771" s="29" t="s">
        <v>2346</v>
      </c>
      <c r="B771" s="29" t="s">
        <v>2347</v>
      </c>
      <c r="C771" s="29" t="s">
        <v>2345</v>
      </c>
      <c r="D771" s="29" t="s">
        <v>427</v>
      </c>
      <c r="E771" s="29" t="s">
        <v>365</v>
      </c>
      <c r="F771" s="29" t="s">
        <v>10</v>
      </c>
      <c r="G771" s="31">
        <v>43067</v>
      </c>
      <c r="H771" s="31">
        <v>43174</v>
      </c>
      <c r="I771" s="32">
        <v>100</v>
      </c>
    </row>
    <row r="772" spans="1:9" ht="38.25" hidden="1" x14ac:dyDescent="0.25">
      <c r="A772" s="33" t="s">
        <v>2348</v>
      </c>
      <c r="B772" s="33" t="s">
        <v>2349</v>
      </c>
      <c r="C772" s="33" t="s">
        <v>2345</v>
      </c>
      <c r="D772" s="33" t="s">
        <v>427</v>
      </c>
      <c r="E772" s="33" t="s">
        <v>365</v>
      </c>
      <c r="F772" s="33" t="s">
        <v>10</v>
      </c>
      <c r="G772" s="34">
        <v>43067</v>
      </c>
      <c r="H772" s="34">
        <v>43174</v>
      </c>
      <c r="I772" s="35">
        <v>100</v>
      </c>
    </row>
    <row r="773" spans="1:9" ht="63.75" hidden="1" x14ac:dyDescent="0.25">
      <c r="A773" s="29" t="s">
        <v>2350</v>
      </c>
      <c r="B773" s="29" t="s">
        <v>2351</v>
      </c>
      <c r="C773" s="29" t="s">
        <v>2352</v>
      </c>
      <c r="D773" s="29" t="s">
        <v>320</v>
      </c>
      <c r="E773" s="29" t="s">
        <v>365</v>
      </c>
      <c r="F773" s="29" t="s">
        <v>10</v>
      </c>
      <c r="G773" s="31">
        <v>43067</v>
      </c>
      <c r="H773" s="31">
        <v>43174</v>
      </c>
      <c r="I773" s="32">
        <v>100</v>
      </c>
    </row>
    <row r="774" spans="1:9" ht="51" hidden="1" x14ac:dyDescent="0.25">
      <c r="A774" s="33" t="s">
        <v>2353</v>
      </c>
      <c r="B774" s="33" t="s">
        <v>2354</v>
      </c>
      <c r="C774" s="33" t="s">
        <v>2355</v>
      </c>
      <c r="D774" s="33" t="s">
        <v>320</v>
      </c>
      <c r="E774" s="33" t="s">
        <v>365</v>
      </c>
      <c r="F774" s="33" t="s">
        <v>10</v>
      </c>
      <c r="G774" s="34">
        <v>43067</v>
      </c>
      <c r="H774" s="34">
        <v>43174</v>
      </c>
      <c r="I774" s="35">
        <v>100</v>
      </c>
    </row>
    <row r="775" spans="1:9" ht="51" hidden="1" x14ac:dyDescent="0.25">
      <c r="A775" s="29" t="s">
        <v>2356</v>
      </c>
      <c r="B775" s="29" t="s">
        <v>2357</v>
      </c>
      <c r="C775" s="29" t="s">
        <v>2358</v>
      </c>
      <c r="D775" s="29" t="s">
        <v>320</v>
      </c>
      <c r="E775" s="29" t="s">
        <v>365</v>
      </c>
      <c r="F775" s="29" t="s">
        <v>10</v>
      </c>
      <c r="G775" s="31">
        <v>43067</v>
      </c>
      <c r="H775" s="31">
        <v>43174</v>
      </c>
      <c r="I775" s="32">
        <v>100</v>
      </c>
    </row>
    <row r="776" spans="1:9" ht="63.75" hidden="1" x14ac:dyDescent="0.25">
      <c r="A776" s="33" t="s">
        <v>2359</v>
      </c>
      <c r="B776" s="33" t="s">
        <v>2360</v>
      </c>
      <c r="C776" s="33" t="s">
        <v>2361</v>
      </c>
      <c r="D776" s="33" t="s">
        <v>320</v>
      </c>
      <c r="E776" s="33" t="s">
        <v>365</v>
      </c>
      <c r="F776" s="33" t="s">
        <v>10</v>
      </c>
      <c r="G776" s="34">
        <v>43067</v>
      </c>
      <c r="H776" s="34">
        <v>43235</v>
      </c>
      <c r="I776" s="35">
        <v>100</v>
      </c>
    </row>
    <row r="777" spans="1:9" ht="51" hidden="1" x14ac:dyDescent="0.25">
      <c r="A777" s="29" t="s">
        <v>2362</v>
      </c>
      <c r="B777" s="29" t="s">
        <v>2363</v>
      </c>
      <c r="C777" s="29" t="s">
        <v>2361</v>
      </c>
      <c r="D777" s="29" t="s">
        <v>320</v>
      </c>
      <c r="E777" s="29" t="s">
        <v>365</v>
      </c>
      <c r="F777" s="29" t="s">
        <v>10</v>
      </c>
      <c r="G777" s="31">
        <v>43067</v>
      </c>
      <c r="H777" s="31">
        <v>43235</v>
      </c>
      <c r="I777" s="32">
        <v>100</v>
      </c>
    </row>
    <row r="778" spans="1:9" ht="38.25" hidden="1" x14ac:dyDescent="0.25">
      <c r="A778" s="33" t="s">
        <v>2364</v>
      </c>
      <c r="B778" s="33" t="s">
        <v>2365</v>
      </c>
      <c r="C778" s="33" t="s">
        <v>2366</v>
      </c>
      <c r="D778" s="33" t="s">
        <v>427</v>
      </c>
      <c r="E778" s="33" t="s">
        <v>365</v>
      </c>
      <c r="F778" s="33" t="s">
        <v>10</v>
      </c>
      <c r="G778" s="34">
        <v>43067</v>
      </c>
      <c r="H778" s="34">
        <v>43146</v>
      </c>
      <c r="I778" s="35">
        <v>100</v>
      </c>
    </row>
    <row r="779" spans="1:9" ht="38.25" hidden="1" x14ac:dyDescent="0.25">
      <c r="A779" s="29" t="s">
        <v>2367</v>
      </c>
      <c r="B779" s="29" t="s">
        <v>2368</v>
      </c>
      <c r="C779" s="29" t="s">
        <v>2369</v>
      </c>
      <c r="D779" s="29" t="s">
        <v>427</v>
      </c>
      <c r="E779" s="29" t="s">
        <v>365</v>
      </c>
      <c r="F779" s="29" t="s">
        <v>10</v>
      </c>
      <c r="G779" s="31">
        <v>43067</v>
      </c>
      <c r="H779" s="31">
        <v>43174</v>
      </c>
      <c r="I779" s="32">
        <v>100</v>
      </c>
    </row>
    <row r="780" spans="1:9" ht="51" hidden="1" x14ac:dyDescent="0.25">
      <c r="A780" s="33" t="s">
        <v>2370</v>
      </c>
      <c r="B780" s="33" t="s">
        <v>2371</v>
      </c>
      <c r="C780" s="33" t="s">
        <v>2369</v>
      </c>
      <c r="D780" s="33" t="s">
        <v>427</v>
      </c>
      <c r="E780" s="33" t="s">
        <v>365</v>
      </c>
      <c r="F780" s="33" t="s">
        <v>10</v>
      </c>
      <c r="G780" s="34">
        <v>43067</v>
      </c>
      <c r="H780" s="34">
        <v>43296</v>
      </c>
      <c r="I780" s="35">
        <v>100</v>
      </c>
    </row>
    <row r="781" spans="1:9" ht="63.75" hidden="1" x14ac:dyDescent="0.25">
      <c r="A781" s="29" t="s">
        <v>2372</v>
      </c>
      <c r="B781" s="29" t="s">
        <v>2373</v>
      </c>
      <c r="C781" s="29" t="s">
        <v>2374</v>
      </c>
      <c r="D781" s="29" t="s">
        <v>427</v>
      </c>
      <c r="E781" s="29" t="s">
        <v>365</v>
      </c>
      <c r="F781" s="29" t="s">
        <v>10</v>
      </c>
      <c r="G781" s="31">
        <v>43067</v>
      </c>
      <c r="H781" s="31">
        <v>43115</v>
      </c>
      <c r="I781" s="32">
        <v>100</v>
      </c>
    </row>
    <row r="782" spans="1:9" ht="51" hidden="1" x14ac:dyDescent="0.25">
      <c r="A782" s="33" t="s">
        <v>2375</v>
      </c>
      <c r="B782" s="33" t="s">
        <v>2376</v>
      </c>
      <c r="C782" s="33" t="s">
        <v>2374</v>
      </c>
      <c r="D782" s="33" t="s">
        <v>427</v>
      </c>
      <c r="E782" s="33" t="s">
        <v>365</v>
      </c>
      <c r="F782" s="33" t="s">
        <v>10</v>
      </c>
      <c r="G782" s="34">
        <v>43067</v>
      </c>
      <c r="H782" s="34">
        <v>43115</v>
      </c>
      <c r="I782" s="35">
        <v>100</v>
      </c>
    </row>
    <row r="783" spans="1:9" ht="38.25" hidden="1" x14ac:dyDescent="0.25">
      <c r="A783" s="29" t="s">
        <v>2377</v>
      </c>
      <c r="B783" s="29" t="s">
        <v>2378</v>
      </c>
      <c r="C783" s="29" t="s">
        <v>2379</v>
      </c>
      <c r="D783" s="29" t="s">
        <v>427</v>
      </c>
      <c r="E783" s="29" t="s">
        <v>365</v>
      </c>
      <c r="F783" s="29" t="s">
        <v>10</v>
      </c>
      <c r="G783" s="31">
        <v>43067</v>
      </c>
      <c r="H783" s="31">
        <v>43430</v>
      </c>
      <c r="I783" s="32">
        <v>100</v>
      </c>
    </row>
    <row r="784" spans="1:9" ht="38.25" hidden="1" x14ac:dyDescent="0.25">
      <c r="A784" s="33" t="s">
        <v>2380</v>
      </c>
      <c r="B784" s="33" t="s">
        <v>2381</v>
      </c>
      <c r="C784" s="33" t="s">
        <v>2382</v>
      </c>
      <c r="D784" s="33" t="s">
        <v>320</v>
      </c>
      <c r="E784" s="33" t="s">
        <v>365</v>
      </c>
      <c r="F784" s="33" t="s">
        <v>10</v>
      </c>
      <c r="G784" s="34">
        <v>43067</v>
      </c>
      <c r="H784" s="34">
        <v>43296</v>
      </c>
      <c r="I784" s="35">
        <v>100</v>
      </c>
    </row>
    <row r="785" spans="1:9" ht="38.25" hidden="1" x14ac:dyDescent="0.25">
      <c r="A785" s="29" t="s">
        <v>2383</v>
      </c>
      <c r="B785" s="29" t="s">
        <v>2384</v>
      </c>
      <c r="C785" s="29" t="s">
        <v>2382</v>
      </c>
      <c r="D785" s="29" t="s">
        <v>320</v>
      </c>
      <c r="E785" s="29" t="s">
        <v>365</v>
      </c>
      <c r="F785" s="29" t="s">
        <v>10</v>
      </c>
      <c r="G785" s="31">
        <v>43067</v>
      </c>
      <c r="H785" s="31">
        <v>43430</v>
      </c>
      <c r="I785" s="32">
        <v>100</v>
      </c>
    </row>
    <row r="786" spans="1:9" ht="38.25" hidden="1" x14ac:dyDescent="0.25">
      <c r="A786" s="33" t="s">
        <v>2385</v>
      </c>
      <c r="B786" s="33" t="s">
        <v>2386</v>
      </c>
      <c r="C786" s="33" t="s">
        <v>2387</v>
      </c>
      <c r="D786" s="33" t="s">
        <v>320</v>
      </c>
      <c r="E786" s="33" t="s">
        <v>365</v>
      </c>
      <c r="F786" s="33" t="s">
        <v>12</v>
      </c>
      <c r="G786" s="34">
        <v>42970</v>
      </c>
      <c r="H786" s="34">
        <v>43190</v>
      </c>
      <c r="I786" s="35">
        <v>100</v>
      </c>
    </row>
    <row r="787" spans="1:9" ht="51" hidden="1" x14ac:dyDescent="0.25">
      <c r="A787" s="29" t="s">
        <v>2388</v>
      </c>
      <c r="B787" s="29" t="s">
        <v>2389</v>
      </c>
      <c r="C787" s="29" t="s">
        <v>2390</v>
      </c>
      <c r="D787" s="29" t="s">
        <v>320</v>
      </c>
      <c r="E787" s="29" t="s">
        <v>365</v>
      </c>
      <c r="F787" s="29" t="s">
        <v>12</v>
      </c>
      <c r="G787" s="31">
        <v>42970</v>
      </c>
      <c r="H787" s="31">
        <v>43190</v>
      </c>
      <c r="I787" s="32">
        <v>100</v>
      </c>
    </row>
    <row r="788" spans="1:9" ht="38.25" hidden="1" x14ac:dyDescent="0.25">
      <c r="A788" s="33" t="s">
        <v>2391</v>
      </c>
      <c r="B788" s="33" t="s">
        <v>2392</v>
      </c>
      <c r="C788" s="33" t="s">
        <v>2393</v>
      </c>
      <c r="D788" s="33" t="s">
        <v>320</v>
      </c>
      <c r="E788" s="33" t="s">
        <v>365</v>
      </c>
      <c r="F788" s="33" t="s">
        <v>12</v>
      </c>
      <c r="G788" s="34">
        <v>42970</v>
      </c>
      <c r="H788" s="34">
        <v>43190</v>
      </c>
      <c r="I788" s="35">
        <v>100</v>
      </c>
    </row>
    <row r="789" spans="1:9" ht="38.25" hidden="1" x14ac:dyDescent="0.25">
      <c r="A789" s="29" t="s">
        <v>2394</v>
      </c>
      <c r="B789" s="29" t="s">
        <v>2395</v>
      </c>
      <c r="C789" s="29" t="s">
        <v>2396</v>
      </c>
      <c r="D789" s="29" t="s">
        <v>320</v>
      </c>
      <c r="E789" s="29" t="s">
        <v>365</v>
      </c>
      <c r="F789" s="29" t="s">
        <v>22</v>
      </c>
      <c r="G789" s="31">
        <v>43132</v>
      </c>
      <c r="H789" s="31">
        <v>43159</v>
      </c>
      <c r="I789" s="32">
        <v>100</v>
      </c>
    </row>
    <row r="790" spans="1:9" ht="38.25" hidden="1" x14ac:dyDescent="0.25">
      <c r="A790" s="33" t="s">
        <v>2397</v>
      </c>
      <c r="B790" s="33" t="s">
        <v>2398</v>
      </c>
      <c r="C790" s="33" t="s">
        <v>2396</v>
      </c>
      <c r="D790" s="33" t="s">
        <v>320</v>
      </c>
      <c r="E790" s="33" t="s">
        <v>365</v>
      </c>
      <c r="F790" s="33" t="s">
        <v>22</v>
      </c>
      <c r="G790" s="34">
        <v>43132</v>
      </c>
      <c r="H790" s="34">
        <v>43220</v>
      </c>
      <c r="I790" s="35">
        <v>100</v>
      </c>
    </row>
    <row r="791" spans="1:9" ht="38.25" hidden="1" x14ac:dyDescent="0.25">
      <c r="A791" s="29" t="s">
        <v>2399</v>
      </c>
      <c r="B791" s="29" t="s">
        <v>2400</v>
      </c>
      <c r="C791" s="29" t="s">
        <v>2401</v>
      </c>
      <c r="D791" s="29" t="s">
        <v>320</v>
      </c>
      <c r="E791" s="29" t="s">
        <v>365</v>
      </c>
      <c r="F791" s="29" t="s">
        <v>36</v>
      </c>
      <c r="G791" s="31">
        <v>43132</v>
      </c>
      <c r="H791" s="31">
        <v>43159</v>
      </c>
      <c r="I791" s="32">
        <v>100</v>
      </c>
    </row>
    <row r="792" spans="1:9" ht="38.25" hidden="1" x14ac:dyDescent="0.25">
      <c r="A792" s="33" t="s">
        <v>2402</v>
      </c>
      <c r="B792" s="33" t="s">
        <v>2403</v>
      </c>
      <c r="C792" s="33" t="s">
        <v>2401</v>
      </c>
      <c r="D792" s="33" t="s">
        <v>320</v>
      </c>
      <c r="E792" s="33" t="s">
        <v>365</v>
      </c>
      <c r="F792" s="33" t="s">
        <v>36</v>
      </c>
      <c r="G792" s="34">
        <v>43160</v>
      </c>
      <c r="H792" s="34">
        <v>43220</v>
      </c>
      <c r="I792" s="35">
        <v>100</v>
      </c>
    </row>
    <row r="793" spans="1:9" ht="25.5" hidden="1" x14ac:dyDescent="0.25">
      <c r="A793" s="29" t="s">
        <v>2404</v>
      </c>
      <c r="B793" s="29" t="s">
        <v>2405</v>
      </c>
      <c r="C793" s="29" t="s">
        <v>2406</v>
      </c>
      <c r="D793" s="29" t="s">
        <v>320</v>
      </c>
      <c r="E793" s="29" t="s">
        <v>365</v>
      </c>
      <c r="F793" s="29" t="s">
        <v>13</v>
      </c>
      <c r="G793" s="31">
        <v>43132</v>
      </c>
      <c r="H793" s="31">
        <v>43281</v>
      </c>
      <c r="I793" s="32">
        <v>100</v>
      </c>
    </row>
    <row r="794" spans="1:9" ht="51" hidden="1" x14ac:dyDescent="0.25">
      <c r="A794" s="33" t="s">
        <v>2407</v>
      </c>
      <c r="B794" s="33" t="s">
        <v>2408</v>
      </c>
      <c r="C794" s="33" t="s">
        <v>2409</v>
      </c>
      <c r="D794" s="33" t="s">
        <v>320</v>
      </c>
      <c r="E794" s="33" t="s">
        <v>365</v>
      </c>
      <c r="F794" s="33" t="s">
        <v>36</v>
      </c>
      <c r="G794" s="34">
        <v>43102</v>
      </c>
      <c r="H794" s="34">
        <v>43159</v>
      </c>
      <c r="I794" s="35">
        <v>100</v>
      </c>
    </row>
    <row r="795" spans="1:9" ht="38.25" hidden="1" x14ac:dyDescent="0.25">
      <c r="A795" s="29" t="s">
        <v>2410</v>
      </c>
      <c r="B795" s="29" t="s">
        <v>2411</v>
      </c>
      <c r="C795" s="29" t="s">
        <v>2412</v>
      </c>
      <c r="D795" s="29" t="s">
        <v>427</v>
      </c>
      <c r="E795" s="29" t="s">
        <v>365</v>
      </c>
      <c r="F795" s="29" t="s">
        <v>22</v>
      </c>
      <c r="G795" s="31">
        <v>43099</v>
      </c>
      <c r="H795" s="31">
        <v>43464</v>
      </c>
      <c r="I795" s="32">
        <v>100</v>
      </c>
    </row>
    <row r="796" spans="1:9" ht="38.25" hidden="1" x14ac:dyDescent="0.25">
      <c r="A796" s="33" t="s">
        <v>2413</v>
      </c>
      <c r="B796" s="33" t="s">
        <v>2414</v>
      </c>
      <c r="C796" s="33" t="s">
        <v>2415</v>
      </c>
      <c r="D796" s="33" t="s">
        <v>320</v>
      </c>
      <c r="E796" s="33" t="s">
        <v>365</v>
      </c>
      <c r="F796" s="33" t="s">
        <v>22</v>
      </c>
      <c r="G796" s="34">
        <v>43099</v>
      </c>
      <c r="H796" s="34">
        <v>43130</v>
      </c>
      <c r="I796" s="35">
        <v>100</v>
      </c>
    </row>
    <row r="797" spans="1:9" ht="38.25" hidden="1" x14ac:dyDescent="0.25">
      <c r="A797" s="29" t="s">
        <v>2416</v>
      </c>
      <c r="B797" s="29" t="s">
        <v>2417</v>
      </c>
      <c r="C797" s="29" t="s">
        <v>2415</v>
      </c>
      <c r="D797" s="29" t="s">
        <v>320</v>
      </c>
      <c r="E797" s="29" t="s">
        <v>365</v>
      </c>
      <c r="F797" s="29" t="s">
        <v>22</v>
      </c>
      <c r="G797" s="31">
        <v>43099</v>
      </c>
      <c r="H797" s="31">
        <v>43130</v>
      </c>
      <c r="I797" s="32">
        <v>100</v>
      </c>
    </row>
    <row r="798" spans="1:9" ht="38.25" hidden="1" x14ac:dyDescent="0.25">
      <c r="A798" s="33" t="s">
        <v>2418</v>
      </c>
      <c r="B798" s="33" t="s">
        <v>2419</v>
      </c>
      <c r="C798" s="33" t="s">
        <v>2420</v>
      </c>
      <c r="D798" s="33" t="s">
        <v>320</v>
      </c>
      <c r="E798" s="33" t="s">
        <v>365</v>
      </c>
      <c r="F798" s="33" t="s">
        <v>22</v>
      </c>
      <c r="G798" s="34">
        <v>43099</v>
      </c>
      <c r="H798" s="34">
        <v>43464</v>
      </c>
      <c r="I798" s="35">
        <v>100</v>
      </c>
    </row>
    <row r="799" spans="1:9" ht="63.75" hidden="1" x14ac:dyDescent="0.25">
      <c r="A799" s="29" t="s">
        <v>2421</v>
      </c>
      <c r="B799" s="29" t="s">
        <v>2422</v>
      </c>
      <c r="C799" s="29" t="s">
        <v>2312</v>
      </c>
      <c r="D799" s="29" t="s">
        <v>427</v>
      </c>
      <c r="E799" s="29" t="s">
        <v>365</v>
      </c>
      <c r="F799" s="29" t="s">
        <v>34</v>
      </c>
      <c r="G799" s="31">
        <v>43132</v>
      </c>
      <c r="H799" s="31">
        <v>43235</v>
      </c>
      <c r="I799" s="32">
        <v>100</v>
      </c>
    </row>
    <row r="800" spans="1:9" ht="89.25" hidden="1" x14ac:dyDescent="0.25">
      <c r="A800" s="33" t="s">
        <v>2423</v>
      </c>
      <c r="B800" s="33" t="s">
        <v>2424</v>
      </c>
      <c r="C800" s="33" t="s">
        <v>2425</v>
      </c>
      <c r="D800" s="33" t="s">
        <v>320</v>
      </c>
      <c r="E800" s="33" t="s">
        <v>365</v>
      </c>
      <c r="F800" s="33" t="s">
        <v>34</v>
      </c>
      <c r="G800" s="34">
        <v>43132</v>
      </c>
      <c r="H800" s="34">
        <v>43235</v>
      </c>
      <c r="I800" s="35">
        <v>100</v>
      </c>
    </row>
    <row r="801" spans="1:9" ht="76.5" hidden="1" x14ac:dyDescent="0.25">
      <c r="A801" s="29" t="s">
        <v>2426</v>
      </c>
      <c r="B801" s="29" t="s">
        <v>2427</v>
      </c>
      <c r="C801" s="29" t="s">
        <v>2428</v>
      </c>
      <c r="D801" s="29" t="s">
        <v>320</v>
      </c>
      <c r="E801" s="29" t="s">
        <v>365</v>
      </c>
      <c r="F801" s="29" t="s">
        <v>34</v>
      </c>
      <c r="G801" s="31">
        <v>43132</v>
      </c>
      <c r="H801" s="31">
        <v>43235</v>
      </c>
      <c r="I801" s="32">
        <v>100</v>
      </c>
    </row>
    <row r="802" spans="1:9" ht="38.25" hidden="1" x14ac:dyDescent="0.25">
      <c r="A802" s="33" t="s">
        <v>2429</v>
      </c>
      <c r="B802" s="33" t="s">
        <v>2430</v>
      </c>
      <c r="C802" s="33" t="s">
        <v>2431</v>
      </c>
      <c r="D802" s="33" t="s">
        <v>320</v>
      </c>
      <c r="E802" s="33" t="s">
        <v>365</v>
      </c>
      <c r="F802" s="33" t="s">
        <v>36</v>
      </c>
      <c r="G802" s="34">
        <v>43115</v>
      </c>
      <c r="H802" s="34">
        <v>43189</v>
      </c>
      <c r="I802" s="35">
        <v>100</v>
      </c>
    </row>
    <row r="803" spans="1:9" ht="51" hidden="1" x14ac:dyDescent="0.25">
      <c r="A803" s="29" t="s">
        <v>2432</v>
      </c>
      <c r="B803" s="29" t="s">
        <v>2433</v>
      </c>
      <c r="C803" s="29" t="s">
        <v>2431</v>
      </c>
      <c r="D803" s="29" t="s">
        <v>320</v>
      </c>
      <c r="E803" s="29" t="s">
        <v>365</v>
      </c>
      <c r="F803" s="29" t="s">
        <v>36</v>
      </c>
      <c r="G803" s="31">
        <v>43115</v>
      </c>
      <c r="H803" s="31">
        <v>43465</v>
      </c>
      <c r="I803" s="32">
        <v>100</v>
      </c>
    </row>
    <row r="804" spans="1:9" ht="51" hidden="1" x14ac:dyDescent="0.25">
      <c r="A804" s="33" t="s">
        <v>2434</v>
      </c>
      <c r="B804" s="33" t="s">
        <v>2408</v>
      </c>
      <c r="C804" s="33" t="s">
        <v>2435</v>
      </c>
      <c r="D804" s="33" t="s">
        <v>320</v>
      </c>
      <c r="E804" s="33" t="s">
        <v>365</v>
      </c>
      <c r="F804" s="33" t="s">
        <v>36</v>
      </c>
      <c r="G804" s="34">
        <v>43102</v>
      </c>
      <c r="H804" s="34">
        <v>43159</v>
      </c>
      <c r="I804" s="35">
        <v>100</v>
      </c>
    </row>
    <row r="805" spans="1:9" ht="89.25" hidden="1" x14ac:dyDescent="0.25">
      <c r="A805" s="29" t="s">
        <v>2436</v>
      </c>
      <c r="B805" s="29" t="s">
        <v>2437</v>
      </c>
      <c r="C805" s="29" t="s">
        <v>2438</v>
      </c>
      <c r="D805" s="29" t="s">
        <v>320</v>
      </c>
      <c r="E805" s="29" t="s">
        <v>365</v>
      </c>
      <c r="F805" s="29" t="s">
        <v>20</v>
      </c>
      <c r="G805" s="31">
        <v>43132</v>
      </c>
      <c r="H805" s="31">
        <v>43465</v>
      </c>
      <c r="I805" s="32">
        <v>100</v>
      </c>
    </row>
    <row r="806" spans="1:9" ht="76.5" hidden="1" x14ac:dyDescent="0.25">
      <c r="A806" s="33" t="s">
        <v>2439</v>
      </c>
      <c r="B806" s="33" t="s">
        <v>2440</v>
      </c>
      <c r="C806" s="33" t="s">
        <v>2441</v>
      </c>
      <c r="D806" s="33" t="s">
        <v>320</v>
      </c>
      <c r="E806" s="33" t="s">
        <v>365</v>
      </c>
      <c r="F806" s="33" t="s">
        <v>20</v>
      </c>
      <c r="G806" s="34">
        <v>43132</v>
      </c>
      <c r="H806" s="34">
        <v>43465</v>
      </c>
      <c r="I806" s="35">
        <v>100</v>
      </c>
    </row>
    <row r="807" spans="1:9" ht="51" hidden="1" x14ac:dyDescent="0.25">
      <c r="A807" s="29" t="s">
        <v>2442</v>
      </c>
      <c r="B807" s="29" t="s">
        <v>2443</v>
      </c>
      <c r="C807" s="29" t="s">
        <v>2444</v>
      </c>
      <c r="D807" s="29" t="s">
        <v>320</v>
      </c>
      <c r="E807" s="29" t="s">
        <v>365</v>
      </c>
      <c r="F807" s="29" t="s">
        <v>18</v>
      </c>
      <c r="G807" s="31">
        <v>43132</v>
      </c>
      <c r="H807" s="31">
        <v>43160</v>
      </c>
      <c r="I807" s="32">
        <v>100</v>
      </c>
    </row>
    <row r="808" spans="1:9" ht="38.25" hidden="1" x14ac:dyDescent="0.25">
      <c r="A808" s="33" t="s">
        <v>2445</v>
      </c>
      <c r="B808" s="33" t="s">
        <v>2446</v>
      </c>
      <c r="C808" s="33" t="s">
        <v>2444</v>
      </c>
      <c r="D808" s="33" t="s">
        <v>320</v>
      </c>
      <c r="E808" s="33" t="s">
        <v>365</v>
      </c>
      <c r="F808" s="33" t="s">
        <v>18</v>
      </c>
      <c r="G808" s="34">
        <v>43132</v>
      </c>
      <c r="H808" s="34">
        <v>43160</v>
      </c>
      <c r="I808" s="35">
        <v>100</v>
      </c>
    </row>
    <row r="809" spans="1:9" ht="63.75" hidden="1" x14ac:dyDescent="0.25">
      <c r="A809" s="29" t="s">
        <v>2447</v>
      </c>
      <c r="B809" s="29" t="s">
        <v>2448</v>
      </c>
      <c r="C809" s="29" t="s">
        <v>2449</v>
      </c>
      <c r="D809" s="29" t="s">
        <v>320</v>
      </c>
      <c r="E809" s="29" t="s">
        <v>365</v>
      </c>
      <c r="F809" s="29" t="s">
        <v>18</v>
      </c>
      <c r="G809" s="31">
        <v>43132</v>
      </c>
      <c r="H809" s="31">
        <v>43160</v>
      </c>
      <c r="I809" s="32">
        <v>100</v>
      </c>
    </row>
    <row r="810" spans="1:9" ht="38.25" hidden="1" x14ac:dyDescent="0.25">
      <c r="A810" s="33" t="s">
        <v>2450</v>
      </c>
      <c r="B810" s="33" t="s">
        <v>2446</v>
      </c>
      <c r="C810" s="33" t="s">
        <v>2449</v>
      </c>
      <c r="D810" s="33" t="s">
        <v>320</v>
      </c>
      <c r="E810" s="33" t="s">
        <v>365</v>
      </c>
      <c r="F810" s="33" t="s">
        <v>18</v>
      </c>
      <c r="G810" s="34">
        <v>43132</v>
      </c>
      <c r="H810" s="34">
        <v>43160</v>
      </c>
      <c r="I810" s="35">
        <v>100</v>
      </c>
    </row>
    <row r="811" spans="1:9" ht="38.25" hidden="1" x14ac:dyDescent="0.25">
      <c r="A811" s="29" t="s">
        <v>2451</v>
      </c>
      <c r="B811" s="29" t="s">
        <v>2452</v>
      </c>
      <c r="C811" s="29" t="s">
        <v>2453</v>
      </c>
      <c r="D811" s="29" t="s">
        <v>320</v>
      </c>
      <c r="E811" s="29" t="s">
        <v>365</v>
      </c>
      <c r="F811" s="29" t="s">
        <v>18</v>
      </c>
      <c r="G811" s="31">
        <v>43132</v>
      </c>
      <c r="H811" s="31">
        <v>43160</v>
      </c>
      <c r="I811" s="32">
        <v>100</v>
      </c>
    </row>
    <row r="812" spans="1:9" ht="25.5" hidden="1" x14ac:dyDescent="0.25">
      <c r="A812" s="33" t="s">
        <v>2454</v>
      </c>
      <c r="B812" s="33" t="s">
        <v>2455</v>
      </c>
      <c r="C812" s="33" t="s">
        <v>2456</v>
      </c>
      <c r="D812" s="33" t="s">
        <v>320</v>
      </c>
      <c r="E812" s="33" t="s">
        <v>365</v>
      </c>
      <c r="F812" s="33" t="s">
        <v>30</v>
      </c>
      <c r="G812" s="34">
        <v>43115</v>
      </c>
      <c r="H812" s="34">
        <v>43146</v>
      </c>
      <c r="I812" s="35">
        <v>100</v>
      </c>
    </row>
    <row r="813" spans="1:9" ht="25.5" hidden="1" x14ac:dyDescent="0.25">
      <c r="A813" s="29" t="s">
        <v>2457</v>
      </c>
      <c r="B813" s="29" t="s">
        <v>2458</v>
      </c>
      <c r="C813" s="29" t="s">
        <v>2459</v>
      </c>
      <c r="D813" s="29" t="s">
        <v>320</v>
      </c>
      <c r="E813" s="29" t="s">
        <v>365</v>
      </c>
      <c r="F813" s="29" t="s">
        <v>30</v>
      </c>
      <c r="G813" s="31">
        <v>43115</v>
      </c>
      <c r="H813" s="31">
        <v>43159</v>
      </c>
      <c r="I813" s="32">
        <v>100</v>
      </c>
    </row>
    <row r="814" spans="1:9" ht="51" hidden="1" x14ac:dyDescent="0.25">
      <c r="A814" s="33" t="s">
        <v>2460</v>
      </c>
      <c r="B814" s="33" t="s">
        <v>2461</v>
      </c>
      <c r="C814" s="33" t="s">
        <v>2462</v>
      </c>
      <c r="D814" s="33" t="s">
        <v>320</v>
      </c>
      <c r="E814" s="33" t="s">
        <v>365</v>
      </c>
      <c r="F814" s="33" t="s">
        <v>30</v>
      </c>
      <c r="G814" s="34">
        <v>43115</v>
      </c>
      <c r="H814" s="34">
        <v>43159</v>
      </c>
      <c r="I814" s="35">
        <v>100</v>
      </c>
    </row>
    <row r="815" spans="1:9" ht="38.25" hidden="1" x14ac:dyDescent="0.25">
      <c r="A815" s="29" t="s">
        <v>2463</v>
      </c>
      <c r="B815" s="29" t="s">
        <v>2464</v>
      </c>
      <c r="C815" s="29" t="s">
        <v>2462</v>
      </c>
      <c r="D815" s="29" t="s">
        <v>320</v>
      </c>
      <c r="E815" s="29" t="s">
        <v>365</v>
      </c>
      <c r="F815" s="29" t="s">
        <v>30</v>
      </c>
      <c r="G815" s="31">
        <v>43110</v>
      </c>
      <c r="H815" s="31">
        <v>43159</v>
      </c>
      <c r="I815" s="32">
        <v>100</v>
      </c>
    </row>
    <row r="816" spans="1:9" ht="25.5" hidden="1" x14ac:dyDescent="0.25">
      <c r="A816" s="33" t="s">
        <v>2465</v>
      </c>
      <c r="B816" s="33" t="s">
        <v>2466</v>
      </c>
      <c r="C816" s="33" t="s">
        <v>2467</v>
      </c>
      <c r="D816" s="33" t="s">
        <v>320</v>
      </c>
      <c r="E816" s="33" t="s">
        <v>365</v>
      </c>
      <c r="F816" s="33" t="s">
        <v>30</v>
      </c>
      <c r="G816" s="34">
        <v>43061</v>
      </c>
      <c r="H816" s="34">
        <v>43159</v>
      </c>
      <c r="I816" s="35">
        <v>100</v>
      </c>
    </row>
    <row r="817" spans="1:9" ht="63.75" hidden="1" x14ac:dyDescent="0.25">
      <c r="A817" s="29" t="s">
        <v>2468</v>
      </c>
      <c r="B817" s="29" t="s">
        <v>2469</v>
      </c>
      <c r="C817" s="29" t="s">
        <v>2470</v>
      </c>
      <c r="D817" s="29" t="s">
        <v>31</v>
      </c>
      <c r="E817" s="29" t="s">
        <v>365</v>
      </c>
      <c r="F817" s="29" t="s">
        <v>20</v>
      </c>
      <c r="G817" s="31">
        <v>43115</v>
      </c>
      <c r="H817" s="31">
        <v>43281</v>
      </c>
      <c r="I817" s="32">
        <v>100</v>
      </c>
    </row>
    <row r="818" spans="1:9" ht="38.25" hidden="1" x14ac:dyDescent="0.25">
      <c r="A818" s="33" t="s">
        <v>2471</v>
      </c>
      <c r="B818" s="33" t="s">
        <v>2472</v>
      </c>
      <c r="C818" s="33" t="s">
        <v>2473</v>
      </c>
      <c r="D818" s="33" t="s">
        <v>320</v>
      </c>
      <c r="E818" s="33" t="s">
        <v>365</v>
      </c>
      <c r="F818" s="33" t="s">
        <v>20</v>
      </c>
      <c r="G818" s="34">
        <v>43115</v>
      </c>
      <c r="H818" s="34">
        <v>43281</v>
      </c>
      <c r="I818" s="35">
        <v>100</v>
      </c>
    </row>
    <row r="819" spans="1:9" ht="38.25" hidden="1" x14ac:dyDescent="0.25">
      <c r="A819" s="29" t="s">
        <v>2474</v>
      </c>
      <c r="B819" s="29" t="s">
        <v>2475</v>
      </c>
      <c r="C819" s="29" t="s">
        <v>2476</v>
      </c>
      <c r="D819" s="29" t="s">
        <v>320</v>
      </c>
      <c r="E819" s="29" t="s">
        <v>365</v>
      </c>
      <c r="F819" s="29" t="s">
        <v>20</v>
      </c>
      <c r="G819" s="31">
        <v>43115</v>
      </c>
      <c r="H819" s="31">
        <v>43281</v>
      </c>
      <c r="I819" s="32">
        <v>100</v>
      </c>
    </row>
    <row r="820" spans="1:9" ht="25.5" hidden="1" x14ac:dyDescent="0.25">
      <c r="A820" s="33" t="s">
        <v>2477</v>
      </c>
      <c r="B820" s="33" t="s">
        <v>2478</v>
      </c>
      <c r="C820" s="33" t="s">
        <v>2479</v>
      </c>
      <c r="D820" s="33" t="s">
        <v>427</v>
      </c>
      <c r="E820" s="33" t="s">
        <v>365</v>
      </c>
      <c r="F820" s="33" t="s">
        <v>30</v>
      </c>
      <c r="G820" s="34">
        <v>43146</v>
      </c>
      <c r="H820" s="34">
        <v>43174</v>
      </c>
      <c r="I820" s="35">
        <v>100</v>
      </c>
    </row>
    <row r="821" spans="1:9" ht="25.5" hidden="1" x14ac:dyDescent="0.25">
      <c r="A821" s="29" t="s">
        <v>2480</v>
      </c>
      <c r="B821" s="29" t="s">
        <v>2481</v>
      </c>
      <c r="C821" s="29" t="s">
        <v>2479</v>
      </c>
      <c r="D821" s="29" t="s">
        <v>427</v>
      </c>
      <c r="E821" s="29" t="s">
        <v>365</v>
      </c>
      <c r="F821" s="29" t="s">
        <v>30</v>
      </c>
      <c r="G821" s="31">
        <v>43115</v>
      </c>
      <c r="H821" s="31">
        <v>43174</v>
      </c>
      <c r="I821" s="32">
        <v>100</v>
      </c>
    </row>
    <row r="822" spans="1:9" ht="25.5" hidden="1" x14ac:dyDescent="0.25">
      <c r="A822" s="33" t="s">
        <v>2482</v>
      </c>
      <c r="B822" s="33" t="s">
        <v>2483</v>
      </c>
      <c r="C822" s="33" t="s">
        <v>2484</v>
      </c>
      <c r="D822" s="33" t="s">
        <v>427</v>
      </c>
      <c r="E822" s="33" t="s">
        <v>365</v>
      </c>
      <c r="F822" s="33" t="s">
        <v>30</v>
      </c>
      <c r="G822" s="34">
        <v>43115</v>
      </c>
      <c r="H822" s="34">
        <v>43174</v>
      </c>
      <c r="I822" s="35">
        <v>100</v>
      </c>
    </row>
    <row r="823" spans="1:9" ht="25.5" hidden="1" x14ac:dyDescent="0.25">
      <c r="A823" s="29" t="s">
        <v>2485</v>
      </c>
      <c r="B823" s="29" t="s">
        <v>2481</v>
      </c>
      <c r="C823" s="29" t="s">
        <v>2484</v>
      </c>
      <c r="D823" s="29" t="s">
        <v>427</v>
      </c>
      <c r="E823" s="29" t="s">
        <v>365</v>
      </c>
      <c r="F823" s="29" t="s">
        <v>30</v>
      </c>
      <c r="G823" s="31">
        <v>43115</v>
      </c>
      <c r="H823" s="31">
        <v>43174</v>
      </c>
      <c r="I823" s="32">
        <v>100</v>
      </c>
    </row>
    <row r="824" spans="1:9" ht="51" hidden="1" x14ac:dyDescent="0.25">
      <c r="A824" s="33" t="s">
        <v>2486</v>
      </c>
      <c r="B824" s="33" t="s">
        <v>2487</v>
      </c>
      <c r="C824" s="33" t="s">
        <v>2484</v>
      </c>
      <c r="D824" s="33" t="s">
        <v>427</v>
      </c>
      <c r="E824" s="33" t="s">
        <v>365</v>
      </c>
      <c r="F824" s="33" t="s">
        <v>30</v>
      </c>
      <c r="G824" s="34">
        <v>43115</v>
      </c>
      <c r="H824" s="34">
        <v>43174</v>
      </c>
      <c r="I824" s="35">
        <v>100</v>
      </c>
    </row>
    <row r="825" spans="1:9" ht="38.25" hidden="1" x14ac:dyDescent="0.25">
      <c r="A825" s="29" t="s">
        <v>2488</v>
      </c>
      <c r="B825" s="29" t="s">
        <v>2489</v>
      </c>
      <c r="C825" s="29" t="s">
        <v>2490</v>
      </c>
      <c r="D825" s="29" t="s">
        <v>320</v>
      </c>
      <c r="E825" s="29" t="s">
        <v>365</v>
      </c>
      <c r="F825" s="29" t="s">
        <v>30</v>
      </c>
      <c r="G825" s="31">
        <v>43115</v>
      </c>
      <c r="H825" s="31">
        <v>43174</v>
      </c>
      <c r="I825" s="32">
        <v>100</v>
      </c>
    </row>
    <row r="826" spans="1:9" ht="25.5" hidden="1" x14ac:dyDescent="0.25">
      <c r="A826" s="33" t="s">
        <v>2491</v>
      </c>
      <c r="B826" s="33" t="s">
        <v>2492</v>
      </c>
      <c r="C826" s="33" t="s">
        <v>2493</v>
      </c>
      <c r="D826" s="33" t="s">
        <v>320</v>
      </c>
      <c r="E826" s="33" t="s">
        <v>365</v>
      </c>
      <c r="F826" s="33" t="s">
        <v>13</v>
      </c>
      <c r="G826" s="34">
        <v>43101</v>
      </c>
      <c r="H826" s="34">
        <v>43190</v>
      </c>
      <c r="I826" s="35">
        <v>100</v>
      </c>
    </row>
    <row r="827" spans="1:9" ht="38.25" hidden="1" x14ac:dyDescent="0.25">
      <c r="A827" s="29" t="s">
        <v>2494</v>
      </c>
      <c r="B827" s="29" t="s">
        <v>2495</v>
      </c>
      <c r="C827" s="29" t="s">
        <v>2496</v>
      </c>
      <c r="D827" s="29" t="s">
        <v>320</v>
      </c>
      <c r="E827" s="29" t="s">
        <v>365</v>
      </c>
      <c r="F827" s="29" t="s">
        <v>13</v>
      </c>
      <c r="G827" s="31">
        <v>43101</v>
      </c>
      <c r="H827" s="31">
        <v>43465</v>
      </c>
      <c r="I827" s="32">
        <v>100</v>
      </c>
    </row>
    <row r="828" spans="1:9" ht="76.5" hidden="1" x14ac:dyDescent="0.25">
      <c r="A828" s="33" t="s">
        <v>2497</v>
      </c>
      <c r="B828" s="33" t="s">
        <v>2498</v>
      </c>
      <c r="C828" s="33" t="s">
        <v>2499</v>
      </c>
      <c r="D828" s="33" t="s">
        <v>320</v>
      </c>
      <c r="E828" s="33" t="s">
        <v>365</v>
      </c>
      <c r="F828" s="33" t="s">
        <v>13</v>
      </c>
      <c r="G828" s="34">
        <v>43101</v>
      </c>
      <c r="H828" s="34">
        <v>43190</v>
      </c>
      <c r="I828" s="35">
        <v>100</v>
      </c>
    </row>
    <row r="829" spans="1:9" ht="51" hidden="1" x14ac:dyDescent="0.25">
      <c r="A829" s="29" t="s">
        <v>2500</v>
      </c>
      <c r="B829" s="29" t="s">
        <v>2501</v>
      </c>
      <c r="C829" s="29" t="s">
        <v>2502</v>
      </c>
      <c r="D829" s="29" t="s">
        <v>320</v>
      </c>
      <c r="E829" s="29" t="s">
        <v>365</v>
      </c>
      <c r="F829" s="29" t="s">
        <v>13</v>
      </c>
      <c r="G829" s="31">
        <v>43101</v>
      </c>
      <c r="H829" s="31">
        <v>43312</v>
      </c>
      <c r="I829" s="32">
        <v>100</v>
      </c>
    </row>
    <row r="830" spans="1:9" ht="51" hidden="1" x14ac:dyDescent="0.25">
      <c r="A830" s="33" t="s">
        <v>2503</v>
      </c>
      <c r="B830" s="33" t="s">
        <v>2504</v>
      </c>
      <c r="C830" s="33" t="s">
        <v>2505</v>
      </c>
      <c r="D830" s="33" t="s">
        <v>320</v>
      </c>
      <c r="E830" s="33" t="s">
        <v>365</v>
      </c>
      <c r="F830" s="33" t="s">
        <v>13</v>
      </c>
      <c r="G830" s="34">
        <v>43101</v>
      </c>
      <c r="H830" s="34">
        <v>43281</v>
      </c>
      <c r="I830" s="35">
        <v>100</v>
      </c>
    </row>
    <row r="831" spans="1:9" ht="51" hidden="1" x14ac:dyDescent="0.25">
      <c r="A831" s="29" t="s">
        <v>2506</v>
      </c>
      <c r="B831" s="29" t="s">
        <v>2507</v>
      </c>
      <c r="C831" s="29" t="s">
        <v>2508</v>
      </c>
      <c r="D831" s="29" t="s">
        <v>320</v>
      </c>
      <c r="E831" s="29" t="s">
        <v>365</v>
      </c>
      <c r="F831" s="29" t="s">
        <v>13</v>
      </c>
      <c r="G831" s="31">
        <v>43101</v>
      </c>
      <c r="H831" s="31">
        <v>43465</v>
      </c>
      <c r="I831" s="32">
        <v>100</v>
      </c>
    </row>
    <row r="832" spans="1:9" ht="38.25" hidden="1" x14ac:dyDescent="0.25">
      <c r="A832" s="33" t="s">
        <v>2509</v>
      </c>
      <c r="B832" s="33" t="s">
        <v>2510</v>
      </c>
      <c r="C832" s="33" t="s">
        <v>2511</v>
      </c>
      <c r="D832" s="33" t="s">
        <v>320</v>
      </c>
      <c r="E832" s="33" t="s">
        <v>365</v>
      </c>
      <c r="F832" s="33" t="s">
        <v>13</v>
      </c>
      <c r="G832" s="34">
        <v>43101</v>
      </c>
      <c r="H832" s="34">
        <v>43281</v>
      </c>
      <c r="I832" s="35">
        <v>100</v>
      </c>
    </row>
    <row r="833" spans="1:9" ht="25.5" hidden="1" x14ac:dyDescent="0.25">
      <c r="A833" s="29" t="s">
        <v>2512</v>
      </c>
      <c r="B833" s="29" t="s">
        <v>2513</v>
      </c>
      <c r="C833" s="29" t="s">
        <v>2514</v>
      </c>
      <c r="D833" s="29" t="s">
        <v>320</v>
      </c>
      <c r="E833" s="29" t="s">
        <v>365</v>
      </c>
      <c r="F833" s="29" t="s">
        <v>13</v>
      </c>
      <c r="G833" s="31">
        <v>43101</v>
      </c>
      <c r="H833" s="31">
        <v>43190</v>
      </c>
      <c r="I833" s="32">
        <v>100</v>
      </c>
    </row>
    <row r="834" spans="1:9" ht="51" hidden="1" x14ac:dyDescent="0.25">
      <c r="A834" s="33" t="s">
        <v>2515</v>
      </c>
      <c r="B834" s="33" t="s">
        <v>2516</v>
      </c>
      <c r="C834" s="33" t="s">
        <v>2514</v>
      </c>
      <c r="D834" s="33" t="s">
        <v>320</v>
      </c>
      <c r="E834" s="33" t="s">
        <v>365</v>
      </c>
      <c r="F834" s="33" t="s">
        <v>13</v>
      </c>
      <c r="G834" s="34">
        <v>43101</v>
      </c>
      <c r="H834" s="34">
        <v>43465</v>
      </c>
      <c r="I834" s="35">
        <v>100</v>
      </c>
    </row>
    <row r="835" spans="1:9" ht="63.75" hidden="1" x14ac:dyDescent="0.25">
      <c r="A835" s="29" t="s">
        <v>2517</v>
      </c>
      <c r="B835" s="29" t="s">
        <v>2518</v>
      </c>
      <c r="C835" s="29" t="s">
        <v>2519</v>
      </c>
      <c r="D835" s="29" t="s">
        <v>320</v>
      </c>
      <c r="E835" s="29" t="s">
        <v>365</v>
      </c>
      <c r="F835" s="29" t="s">
        <v>13</v>
      </c>
      <c r="G835" s="31">
        <v>43101</v>
      </c>
      <c r="H835" s="31">
        <v>43465</v>
      </c>
      <c r="I835" s="32">
        <v>100</v>
      </c>
    </row>
    <row r="836" spans="1:9" ht="51" hidden="1" x14ac:dyDescent="0.25">
      <c r="A836" s="33" t="s">
        <v>2520</v>
      </c>
      <c r="B836" s="33" t="s">
        <v>2521</v>
      </c>
      <c r="C836" s="33" t="s">
        <v>2522</v>
      </c>
      <c r="D836" s="33" t="s">
        <v>31</v>
      </c>
      <c r="E836" s="33" t="s">
        <v>365</v>
      </c>
      <c r="F836" s="33" t="s">
        <v>33</v>
      </c>
      <c r="G836" s="34">
        <v>43115</v>
      </c>
      <c r="H836" s="34">
        <v>43465</v>
      </c>
      <c r="I836" s="35">
        <v>100</v>
      </c>
    </row>
    <row r="837" spans="1:9" ht="25.5" hidden="1" x14ac:dyDescent="0.25">
      <c r="A837" s="29" t="s">
        <v>2523</v>
      </c>
      <c r="B837" s="29" t="s">
        <v>2524</v>
      </c>
      <c r="C837" s="29" t="s">
        <v>2525</v>
      </c>
      <c r="D837" s="29" t="s">
        <v>320</v>
      </c>
      <c r="E837" s="29" t="s">
        <v>365</v>
      </c>
      <c r="F837" s="29" t="s">
        <v>33</v>
      </c>
      <c r="G837" s="31">
        <v>43115</v>
      </c>
      <c r="H837" s="31">
        <v>43281</v>
      </c>
      <c r="I837" s="32">
        <v>100</v>
      </c>
    </row>
    <row r="838" spans="1:9" ht="51" hidden="1" x14ac:dyDescent="0.25">
      <c r="A838" s="33" t="s">
        <v>2526</v>
      </c>
      <c r="B838" s="33" t="s">
        <v>2527</v>
      </c>
      <c r="C838" s="33" t="s">
        <v>2528</v>
      </c>
      <c r="D838" s="33" t="s">
        <v>31</v>
      </c>
      <c r="E838" s="33" t="s">
        <v>365</v>
      </c>
      <c r="F838" s="33" t="s">
        <v>33</v>
      </c>
      <c r="G838" s="34">
        <v>43115</v>
      </c>
      <c r="H838" s="34">
        <v>43281</v>
      </c>
      <c r="I838" s="35">
        <v>100</v>
      </c>
    </row>
    <row r="839" spans="1:9" ht="38.25" hidden="1" x14ac:dyDescent="0.25">
      <c r="A839" s="29" t="s">
        <v>2529</v>
      </c>
      <c r="B839" s="29" t="s">
        <v>2530</v>
      </c>
      <c r="C839" s="29" t="s">
        <v>2531</v>
      </c>
      <c r="D839" s="29" t="s">
        <v>31</v>
      </c>
      <c r="E839" s="29" t="s">
        <v>365</v>
      </c>
      <c r="F839" s="29" t="s">
        <v>33</v>
      </c>
      <c r="G839" s="31">
        <v>43115</v>
      </c>
      <c r="H839" s="31">
        <v>43189</v>
      </c>
      <c r="I839" s="32">
        <v>100</v>
      </c>
    </row>
    <row r="840" spans="1:9" ht="38.25" hidden="1" x14ac:dyDescent="0.25">
      <c r="A840" s="33" t="s">
        <v>2532</v>
      </c>
      <c r="B840" s="33" t="s">
        <v>2533</v>
      </c>
      <c r="C840" s="33" t="s">
        <v>2534</v>
      </c>
      <c r="D840" s="33" t="s">
        <v>31</v>
      </c>
      <c r="E840" s="33" t="s">
        <v>365</v>
      </c>
      <c r="F840" s="33" t="s">
        <v>22</v>
      </c>
      <c r="G840" s="34">
        <v>43150</v>
      </c>
      <c r="H840" s="34">
        <v>43159</v>
      </c>
      <c r="I840" s="35">
        <v>100</v>
      </c>
    </row>
    <row r="841" spans="1:9" ht="38.25" hidden="1" x14ac:dyDescent="0.25">
      <c r="A841" s="29" t="s">
        <v>2535</v>
      </c>
      <c r="B841" s="29" t="s">
        <v>2536</v>
      </c>
      <c r="C841" s="29" t="s">
        <v>2534</v>
      </c>
      <c r="D841" s="29" t="s">
        <v>31</v>
      </c>
      <c r="E841" s="29" t="s">
        <v>365</v>
      </c>
      <c r="F841" s="29" t="s">
        <v>22</v>
      </c>
      <c r="G841" s="31">
        <v>43150</v>
      </c>
      <c r="H841" s="31">
        <v>43189</v>
      </c>
      <c r="I841" s="32">
        <v>100</v>
      </c>
    </row>
    <row r="842" spans="1:9" ht="63.75" hidden="1" x14ac:dyDescent="0.25">
      <c r="A842" s="33" t="s">
        <v>2537</v>
      </c>
      <c r="B842" s="33" t="s">
        <v>2538</v>
      </c>
      <c r="C842" s="33" t="s">
        <v>2534</v>
      </c>
      <c r="D842" s="33" t="s">
        <v>320</v>
      </c>
      <c r="E842" s="33" t="s">
        <v>365</v>
      </c>
      <c r="F842" s="33" t="s">
        <v>29</v>
      </c>
      <c r="G842" s="34">
        <v>43150</v>
      </c>
      <c r="H842" s="34">
        <v>43189</v>
      </c>
      <c r="I842" s="35">
        <v>100</v>
      </c>
    </row>
    <row r="843" spans="1:9" ht="25.5" hidden="1" x14ac:dyDescent="0.25">
      <c r="A843" s="29" t="s">
        <v>2539</v>
      </c>
      <c r="B843" s="29" t="s">
        <v>2540</v>
      </c>
      <c r="C843" s="29" t="s">
        <v>2541</v>
      </c>
      <c r="D843" s="29" t="s">
        <v>427</v>
      </c>
      <c r="E843" s="29" t="s">
        <v>365</v>
      </c>
      <c r="F843" s="29" t="s">
        <v>30</v>
      </c>
      <c r="G843" s="31">
        <v>43133</v>
      </c>
      <c r="H843" s="31">
        <v>43159</v>
      </c>
      <c r="I843" s="32">
        <v>100</v>
      </c>
    </row>
    <row r="844" spans="1:9" ht="38.25" hidden="1" x14ac:dyDescent="0.25">
      <c r="A844" s="33" t="s">
        <v>2542</v>
      </c>
      <c r="B844" s="33" t="s">
        <v>2543</v>
      </c>
      <c r="C844" s="33" t="s">
        <v>2541</v>
      </c>
      <c r="D844" s="33" t="s">
        <v>31</v>
      </c>
      <c r="E844" s="33" t="s">
        <v>365</v>
      </c>
      <c r="F844" s="33" t="s">
        <v>30</v>
      </c>
      <c r="G844" s="34">
        <v>43133</v>
      </c>
      <c r="H844" s="34">
        <v>43159</v>
      </c>
      <c r="I844" s="35">
        <v>100</v>
      </c>
    </row>
    <row r="845" spans="1:9" ht="25.5" hidden="1" x14ac:dyDescent="0.25">
      <c r="A845" s="29" t="s">
        <v>2544</v>
      </c>
      <c r="B845" s="29" t="s">
        <v>2545</v>
      </c>
      <c r="C845" s="29" t="s">
        <v>2546</v>
      </c>
      <c r="D845" s="29" t="s">
        <v>31</v>
      </c>
      <c r="E845" s="29" t="s">
        <v>365</v>
      </c>
      <c r="F845" s="29" t="s">
        <v>30</v>
      </c>
      <c r="G845" s="31">
        <v>43133</v>
      </c>
      <c r="H845" s="31">
        <v>43159</v>
      </c>
      <c r="I845" s="32">
        <v>100</v>
      </c>
    </row>
    <row r="846" spans="1:9" ht="102" hidden="1" x14ac:dyDescent="0.25">
      <c r="A846" s="33" t="s">
        <v>2547</v>
      </c>
      <c r="B846" s="33" t="s">
        <v>2548</v>
      </c>
      <c r="C846" s="33" t="s">
        <v>2546</v>
      </c>
      <c r="D846" s="33" t="s">
        <v>31</v>
      </c>
      <c r="E846" s="33" t="s">
        <v>365</v>
      </c>
      <c r="F846" s="33" t="s">
        <v>33</v>
      </c>
      <c r="G846" s="34">
        <v>43156</v>
      </c>
      <c r="H846" s="34">
        <v>43156</v>
      </c>
      <c r="I846" s="35">
        <v>100</v>
      </c>
    </row>
    <row r="847" spans="1:9" ht="51" hidden="1" x14ac:dyDescent="0.25">
      <c r="A847" s="29" t="s">
        <v>2549</v>
      </c>
      <c r="B847" s="29" t="s">
        <v>2550</v>
      </c>
      <c r="C847" s="29" t="s">
        <v>2546</v>
      </c>
      <c r="D847" s="29" t="s">
        <v>31</v>
      </c>
      <c r="E847" s="29" t="s">
        <v>365</v>
      </c>
      <c r="F847" s="29" t="s">
        <v>22</v>
      </c>
      <c r="G847" s="31">
        <v>43143</v>
      </c>
      <c r="H847" s="31">
        <v>43189</v>
      </c>
      <c r="I847" s="32">
        <v>100</v>
      </c>
    </row>
    <row r="848" spans="1:9" ht="38.25" hidden="1" x14ac:dyDescent="0.25">
      <c r="A848" s="33" t="s">
        <v>2551</v>
      </c>
      <c r="B848" s="33" t="s">
        <v>2552</v>
      </c>
      <c r="C848" s="33" t="s">
        <v>2546</v>
      </c>
      <c r="D848" s="33" t="s">
        <v>31</v>
      </c>
      <c r="E848" s="33" t="s">
        <v>365</v>
      </c>
      <c r="F848" s="33" t="s">
        <v>22</v>
      </c>
      <c r="G848" s="34">
        <v>43143</v>
      </c>
      <c r="H848" s="34">
        <v>43189</v>
      </c>
      <c r="I848" s="35">
        <v>100</v>
      </c>
    </row>
    <row r="849" spans="1:9" ht="38.25" hidden="1" x14ac:dyDescent="0.25">
      <c r="A849" s="29" t="s">
        <v>2553</v>
      </c>
      <c r="B849" s="29" t="s">
        <v>2554</v>
      </c>
      <c r="C849" s="29" t="s">
        <v>2555</v>
      </c>
      <c r="D849" s="29" t="s">
        <v>31</v>
      </c>
      <c r="E849" s="29" t="s">
        <v>365</v>
      </c>
      <c r="F849" s="29" t="s">
        <v>24</v>
      </c>
      <c r="G849" s="31">
        <v>43146</v>
      </c>
      <c r="H849" s="31">
        <v>43326</v>
      </c>
      <c r="I849" s="32">
        <v>100</v>
      </c>
    </row>
    <row r="850" spans="1:9" ht="38.25" hidden="1" x14ac:dyDescent="0.25">
      <c r="A850" s="33" t="s">
        <v>2556</v>
      </c>
      <c r="B850" s="33" t="s">
        <v>2557</v>
      </c>
      <c r="C850" s="33" t="s">
        <v>2555</v>
      </c>
      <c r="D850" s="33" t="s">
        <v>31</v>
      </c>
      <c r="E850" s="33" t="s">
        <v>365</v>
      </c>
      <c r="F850" s="33" t="s">
        <v>24</v>
      </c>
      <c r="G850" s="34">
        <v>43146</v>
      </c>
      <c r="H850" s="34">
        <v>43342</v>
      </c>
      <c r="I850" s="35">
        <v>100</v>
      </c>
    </row>
    <row r="851" spans="1:9" ht="38.25" hidden="1" x14ac:dyDescent="0.25">
      <c r="A851" s="29" t="s">
        <v>2558</v>
      </c>
      <c r="B851" s="29" t="s">
        <v>2559</v>
      </c>
      <c r="C851" s="29" t="s">
        <v>2555</v>
      </c>
      <c r="D851" s="29" t="s">
        <v>31</v>
      </c>
      <c r="E851" s="29" t="s">
        <v>365</v>
      </c>
      <c r="F851" s="29" t="s">
        <v>24</v>
      </c>
      <c r="G851" s="31">
        <v>43313</v>
      </c>
      <c r="H851" s="31">
        <v>43444</v>
      </c>
      <c r="I851" s="32">
        <v>100</v>
      </c>
    </row>
    <row r="852" spans="1:9" ht="51" hidden="1" x14ac:dyDescent="0.25">
      <c r="A852" s="33" t="s">
        <v>2560</v>
      </c>
      <c r="B852" s="33" t="s">
        <v>2561</v>
      </c>
      <c r="C852" s="33" t="s">
        <v>2562</v>
      </c>
      <c r="D852" s="33" t="s">
        <v>31</v>
      </c>
      <c r="E852" s="33" t="s">
        <v>365</v>
      </c>
      <c r="F852" s="33" t="s">
        <v>24</v>
      </c>
      <c r="G852" s="34">
        <v>43146</v>
      </c>
      <c r="H852" s="34">
        <v>43250</v>
      </c>
      <c r="I852" s="35">
        <v>100</v>
      </c>
    </row>
    <row r="853" spans="1:9" ht="38.25" hidden="1" x14ac:dyDescent="0.25">
      <c r="A853" s="29" t="s">
        <v>2563</v>
      </c>
      <c r="B853" s="29" t="s">
        <v>2564</v>
      </c>
      <c r="C853" s="29" t="s">
        <v>2565</v>
      </c>
      <c r="D853" s="29" t="s">
        <v>320</v>
      </c>
      <c r="E853" s="29" t="s">
        <v>365</v>
      </c>
      <c r="F853" s="29" t="s">
        <v>24</v>
      </c>
      <c r="G853" s="31">
        <v>43375</v>
      </c>
      <c r="H853" s="31">
        <v>43445</v>
      </c>
      <c r="I853" s="32">
        <v>100</v>
      </c>
    </row>
    <row r="854" spans="1:9" ht="38.25" hidden="1" x14ac:dyDescent="0.25">
      <c r="A854" s="33" t="s">
        <v>2566</v>
      </c>
      <c r="B854" s="33" t="s">
        <v>2567</v>
      </c>
      <c r="C854" s="33" t="s">
        <v>2565</v>
      </c>
      <c r="D854" s="33" t="s">
        <v>320</v>
      </c>
      <c r="E854" s="33" t="s">
        <v>365</v>
      </c>
      <c r="F854" s="33" t="s">
        <v>24</v>
      </c>
      <c r="G854" s="34">
        <v>43160</v>
      </c>
      <c r="H854" s="34">
        <v>43312</v>
      </c>
      <c r="I854" s="35">
        <v>100</v>
      </c>
    </row>
    <row r="855" spans="1:9" ht="38.25" hidden="1" x14ac:dyDescent="0.25">
      <c r="A855" s="29" t="s">
        <v>2568</v>
      </c>
      <c r="B855" s="29" t="s">
        <v>2569</v>
      </c>
      <c r="C855" s="29" t="s">
        <v>2570</v>
      </c>
      <c r="D855" s="29" t="s">
        <v>320</v>
      </c>
      <c r="E855" s="29" t="s">
        <v>365</v>
      </c>
      <c r="F855" s="29" t="s">
        <v>24</v>
      </c>
      <c r="G855" s="31">
        <v>43191</v>
      </c>
      <c r="H855" s="31">
        <v>43281</v>
      </c>
      <c r="I855" s="32">
        <v>100</v>
      </c>
    </row>
    <row r="856" spans="1:9" ht="51" hidden="1" x14ac:dyDescent="0.25">
      <c r="A856" s="33" t="s">
        <v>2571</v>
      </c>
      <c r="B856" s="33" t="s">
        <v>2572</v>
      </c>
      <c r="C856" s="33" t="s">
        <v>2573</v>
      </c>
      <c r="D856" s="33" t="s">
        <v>320</v>
      </c>
      <c r="E856" s="33" t="s">
        <v>365</v>
      </c>
      <c r="F856" s="33" t="s">
        <v>25</v>
      </c>
      <c r="G856" s="34">
        <v>43190</v>
      </c>
      <c r="H856" s="34">
        <v>43373</v>
      </c>
      <c r="I856" s="35">
        <v>100</v>
      </c>
    </row>
    <row r="857" spans="1:9" ht="38.25" hidden="1" x14ac:dyDescent="0.25">
      <c r="A857" s="29" t="s">
        <v>2574</v>
      </c>
      <c r="B857" s="29" t="s">
        <v>2575</v>
      </c>
      <c r="C857" s="29" t="s">
        <v>2576</v>
      </c>
      <c r="D857" s="29" t="s">
        <v>320</v>
      </c>
      <c r="E857" s="29" t="s">
        <v>365</v>
      </c>
      <c r="F857" s="29" t="s">
        <v>24</v>
      </c>
      <c r="G857" s="31">
        <v>43143</v>
      </c>
      <c r="H857" s="31">
        <v>43281</v>
      </c>
      <c r="I857" s="32">
        <v>100</v>
      </c>
    </row>
    <row r="858" spans="1:9" ht="38.25" hidden="1" x14ac:dyDescent="0.25">
      <c r="A858" s="33" t="s">
        <v>2577</v>
      </c>
      <c r="B858" s="33" t="s">
        <v>2578</v>
      </c>
      <c r="C858" s="33" t="s">
        <v>2579</v>
      </c>
      <c r="D858" s="33" t="s">
        <v>31</v>
      </c>
      <c r="E858" s="33" t="s">
        <v>365</v>
      </c>
      <c r="F858" s="33" t="s">
        <v>41</v>
      </c>
      <c r="G858" s="34">
        <v>43132</v>
      </c>
      <c r="H858" s="34">
        <v>43159</v>
      </c>
      <c r="I858" s="35">
        <v>100</v>
      </c>
    </row>
    <row r="859" spans="1:9" ht="63.75" hidden="1" x14ac:dyDescent="0.25">
      <c r="A859" s="29" t="s">
        <v>2580</v>
      </c>
      <c r="B859" s="29" t="s">
        <v>2581</v>
      </c>
      <c r="C859" s="29" t="s">
        <v>2582</v>
      </c>
      <c r="D859" s="29" t="s">
        <v>320</v>
      </c>
      <c r="E859" s="29" t="s">
        <v>365</v>
      </c>
      <c r="F859" s="29" t="s">
        <v>22</v>
      </c>
      <c r="G859" s="31">
        <v>43190</v>
      </c>
      <c r="H859" s="31">
        <v>43461</v>
      </c>
      <c r="I859" s="32">
        <v>100</v>
      </c>
    </row>
    <row r="860" spans="1:9" ht="38.25" hidden="1" x14ac:dyDescent="0.25">
      <c r="A860" s="33" t="s">
        <v>2583</v>
      </c>
      <c r="B860" s="33" t="s">
        <v>2584</v>
      </c>
      <c r="C860" s="33" t="s">
        <v>2585</v>
      </c>
      <c r="D860" s="33" t="s">
        <v>320</v>
      </c>
      <c r="E860" s="33" t="s">
        <v>365</v>
      </c>
      <c r="F860" s="33" t="s">
        <v>36</v>
      </c>
      <c r="G860" s="34">
        <v>43137</v>
      </c>
      <c r="H860" s="34">
        <v>43280</v>
      </c>
      <c r="I860" s="35">
        <v>100</v>
      </c>
    </row>
    <row r="861" spans="1:9" ht="38.25" hidden="1" x14ac:dyDescent="0.25">
      <c r="A861" s="29" t="s">
        <v>2586</v>
      </c>
      <c r="B861" s="29" t="s">
        <v>2587</v>
      </c>
      <c r="C861" s="29" t="s">
        <v>2585</v>
      </c>
      <c r="D861" s="29" t="s">
        <v>320</v>
      </c>
      <c r="E861" s="29" t="s">
        <v>365</v>
      </c>
      <c r="F861" s="29" t="s">
        <v>41</v>
      </c>
      <c r="G861" s="31">
        <v>43164</v>
      </c>
      <c r="H861" s="31">
        <v>43312</v>
      </c>
      <c r="I861" s="32">
        <v>100</v>
      </c>
    </row>
    <row r="862" spans="1:9" ht="38.25" hidden="1" x14ac:dyDescent="0.25">
      <c r="A862" s="33" t="s">
        <v>2588</v>
      </c>
      <c r="B862" s="33" t="s">
        <v>2589</v>
      </c>
      <c r="C862" s="33" t="s">
        <v>2590</v>
      </c>
      <c r="D862" s="33" t="s">
        <v>31</v>
      </c>
      <c r="E862" s="33" t="s">
        <v>365</v>
      </c>
      <c r="F862" s="33" t="s">
        <v>41</v>
      </c>
      <c r="G862" s="34">
        <v>43136</v>
      </c>
      <c r="H862" s="34">
        <v>43281</v>
      </c>
      <c r="I862" s="35">
        <v>100</v>
      </c>
    </row>
    <row r="863" spans="1:9" ht="76.5" hidden="1" x14ac:dyDescent="0.25">
      <c r="A863" s="29" t="s">
        <v>2591</v>
      </c>
      <c r="B863" s="29" t="s">
        <v>2592</v>
      </c>
      <c r="C863" s="29" t="s">
        <v>2593</v>
      </c>
      <c r="D863" s="29" t="s">
        <v>31</v>
      </c>
      <c r="E863" s="29" t="s">
        <v>365</v>
      </c>
      <c r="F863" s="29" t="s">
        <v>33</v>
      </c>
      <c r="G863" s="31">
        <v>43102</v>
      </c>
      <c r="H863" s="31">
        <v>43464</v>
      </c>
      <c r="I863" s="32">
        <v>100</v>
      </c>
    </row>
    <row r="864" spans="1:9" ht="63.75" hidden="1" x14ac:dyDescent="0.25">
      <c r="A864" s="33" t="s">
        <v>2594</v>
      </c>
      <c r="B864" s="33" t="s">
        <v>2595</v>
      </c>
      <c r="C864" s="33" t="s">
        <v>2593</v>
      </c>
      <c r="D864" s="33" t="s">
        <v>31</v>
      </c>
      <c r="E864" s="33" t="s">
        <v>365</v>
      </c>
      <c r="F864" s="33" t="s">
        <v>33</v>
      </c>
      <c r="G864" s="34">
        <v>43102</v>
      </c>
      <c r="H864" s="34">
        <v>43464</v>
      </c>
      <c r="I864" s="35">
        <v>100</v>
      </c>
    </row>
    <row r="865" spans="1:9" ht="38.25" hidden="1" x14ac:dyDescent="0.25">
      <c r="A865" s="29" t="s">
        <v>2596</v>
      </c>
      <c r="B865" s="29" t="s">
        <v>2597</v>
      </c>
      <c r="C865" s="29" t="s">
        <v>2593</v>
      </c>
      <c r="D865" s="29" t="s">
        <v>320</v>
      </c>
      <c r="E865" s="29" t="s">
        <v>365</v>
      </c>
      <c r="F865" s="29" t="s">
        <v>33</v>
      </c>
      <c r="G865" s="31">
        <v>43102</v>
      </c>
      <c r="H865" s="31">
        <v>43189</v>
      </c>
      <c r="I865" s="32">
        <v>100</v>
      </c>
    </row>
    <row r="866" spans="1:9" ht="51" hidden="1" x14ac:dyDescent="0.25">
      <c r="A866" s="33" t="s">
        <v>2598</v>
      </c>
      <c r="B866" s="33" t="s">
        <v>2599</v>
      </c>
      <c r="C866" s="33" t="s">
        <v>2593</v>
      </c>
      <c r="D866" s="33" t="s">
        <v>320</v>
      </c>
      <c r="E866" s="33" t="s">
        <v>365</v>
      </c>
      <c r="F866" s="33" t="s">
        <v>24</v>
      </c>
      <c r="G866" s="34">
        <v>43191</v>
      </c>
      <c r="H866" s="34">
        <v>43404</v>
      </c>
      <c r="I866" s="35">
        <v>100</v>
      </c>
    </row>
    <row r="867" spans="1:9" ht="38.25" hidden="1" x14ac:dyDescent="0.25">
      <c r="A867" s="29" t="s">
        <v>2600</v>
      </c>
      <c r="B867" s="29" t="s">
        <v>2601</v>
      </c>
      <c r="C867" s="29" t="s">
        <v>2602</v>
      </c>
      <c r="D867" s="29" t="s">
        <v>427</v>
      </c>
      <c r="E867" s="29" t="s">
        <v>365</v>
      </c>
      <c r="F867" s="29" t="s">
        <v>41</v>
      </c>
      <c r="G867" s="31">
        <v>43136</v>
      </c>
      <c r="H867" s="31">
        <v>43187</v>
      </c>
      <c r="I867" s="32">
        <v>100</v>
      </c>
    </row>
    <row r="868" spans="1:9" ht="38.25" hidden="1" x14ac:dyDescent="0.25">
      <c r="A868" s="33" t="s">
        <v>2603</v>
      </c>
      <c r="B868" s="33" t="s">
        <v>2604</v>
      </c>
      <c r="C868" s="33" t="s">
        <v>2605</v>
      </c>
      <c r="D868" s="33" t="s">
        <v>320</v>
      </c>
      <c r="E868" s="33" t="s">
        <v>365</v>
      </c>
      <c r="F868" s="33" t="s">
        <v>36</v>
      </c>
      <c r="G868" s="34">
        <v>43221</v>
      </c>
      <c r="H868" s="34">
        <v>43281</v>
      </c>
      <c r="I868" s="35">
        <v>100</v>
      </c>
    </row>
    <row r="869" spans="1:9" ht="38.25" hidden="1" x14ac:dyDescent="0.25">
      <c r="A869" s="29" t="s">
        <v>2606</v>
      </c>
      <c r="B869" s="29" t="s">
        <v>2607</v>
      </c>
      <c r="C869" s="29" t="s">
        <v>2605</v>
      </c>
      <c r="D869" s="29" t="s">
        <v>320</v>
      </c>
      <c r="E869" s="29" t="s">
        <v>365</v>
      </c>
      <c r="F869" s="29" t="s">
        <v>36</v>
      </c>
      <c r="G869" s="31">
        <v>43199</v>
      </c>
      <c r="H869" s="31">
        <v>43220</v>
      </c>
      <c r="I869" s="32">
        <v>100</v>
      </c>
    </row>
    <row r="870" spans="1:9" ht="51" hidden="1" x14ac:dyDescent="0.25">
      <c r="A870" s="33" t="s">
        <v>2608</v>
      </c>
      <c r="B870" s="33" t="s">
        <v>2609</v>
      </c>
      <c r="C870" s="33" t="s">
        <v>2610</v>
      </c>
      <c r="D870" s="33" t="s">
        <v>320</v>
      </c>
      <c r="E870" s="33" t="s">
        <v>365</v>
      </c>
      <c r="F870" s="33" t="s">
        <v>36</v>
      </c>
      <c r="G870" s="34">
        <v>43191</v>
      </c>
      <c r="H870" s="34">
        <v>43251</v>
      </c>
      <c r="I870" s="35">
        <v>100</v>
      </c>
    </row>
    <row r="871" spans="1:9" ht="51" hidden="1" x14ac:dyDescent="0.25">
      <c r="A871" s="29" t="s">
        <v>2611</v>
      </c>
      <c r="B871" s="29" t="s">
        <v>2612</v>
      </c>
      <c r="C871" s="29" t="s">
        <v>2613</v>
      </c>
      <c r="D871" s="29" t="s">
        <v>320</v>
      </c>
      <c r="E871" s="29" t="s">
        <v>365</v>
      </c>
      <c r="F871" s="29" t="s">
        <v>36</v>
      </c>
      <c r="G871" s="31">
        <v>43221</v>
      </c>
      <c r="H871" s="31">
        <v>43251</v>
      </c>
      <c r="I871" s="32">
        <v>100</v>
      </c>
    </row>
    <row r="872" spans="1:9" ht="38.25" hidden="1" x14ac:dyDescent="0.25">
      <c r="A872" s="33" t="s">
        <v>2614</v>
      </c>
      <c r="B872" s="33" t="s">
        <v>2615</v>
      </c>
      <c r="C872" s="33" t="s">
        <v>2616</v>
      </c>
      <c r="D872" s="33" t="s">
        <v>320</v>
      </c>
      <c r="E872" s="33" t="s">
        <v>365</v>
      </c>
      <c r="F872" s="33" t="s">
        <v>25</v>
      </c>
      <c r="G872" s="34">
        <v>43221</v>
      </c>
      <c r="H872" s="34">
        <v>43465</v>
      </c>
      <c r="I872" s="35">
        <v>100</v>
      </c>
    </row>
    <row r="873" spans="1:9" ht="38.25" hidden="1" x14ac:dyDescent="0.25">
      <c r="A873" s="29" t="s">
        <v>2617</v>
      </c>
      <c r="B873" s="29" t="s">
        <v>2618</v>
      </c>
      <c r="C873" s="29" t="s">
        <v>2619</v>
      </c>
      <c r="D873" s="29" t="s">
        <v>320</v>
      </c>
      <c r="E873" s="29" t="s">
        <v>365</v>
      </c>
      <c r="F873" s="29" t="s">
        <v>25</v>
      </c>
      <c r="G873" s="31">
        <v>43221</v>
      </c>
      <c r="H873" s="31">
        <v>43465</v>
      </c>
      <c r="I873" s="32">
        <v>100</v>
      </c>
    </row>
    <row r="874" spans="1:9" ht="38.25" hidden="1" x14ac:dyDescent="0.25">
      <c r="A874" s="33" t="s">
        <v>2620</v>
      </c>
      <c r="B874" s="33" t="s">
        <v>2621</v>
      </c>
      <c r="C874" s="33" t="s">
        <v>2616</v>
      </c>
      <c r="D874" s="33" t="s">
        <v>320</v>
      </c>
      <c r="E874" s="33" t="s">
        <v>365</v>
      </c>
      <c r="F874" s="33" t="s">
        <v>25</v>
      </c>
      <c r="G874" s="34">
        <v>43221</v>
      </c>
      <c r="H874" s="34">
        <v>43465</v>
      </c>
      <c r="I874" s="35">
        <v>100</v>
      </c>
    </row>
    <row r="875" spans="1:9" ht="38.25" hidden="1" x14ac:dyDescent="0.25">
      <c r="A875" s="29" t="s">
        <v>2622</v>
      </c>
      <c r="B875" s="29" t="s">
        <v>2623</v>
      </c>
      <c r="C875" s="29" t="s">
        <v>2624</v>
      </c>
      <c r="D875" s="29" t="s">
        <v>320</v>
      </c>
      <c r="E875" s="29" t="s">
        <v>365</v>
      </c>
      <c r="F875" s="29" t="s">
        <v>15</v>
      </c>
      <c r="G875" s="31">
        <v>43224</v>
      </c>
      <c r="H875" s="31">
        <v>43404</v>
      </c>
      <c r="I875" s="32">
        <v>100</v>
      </c>
    </row>
    <row r="876" spans="1:9" ht="63.75" hidden="1" x14ac:dyDescent="0.25">
      <c r="A876" s="33" t="s">
        <v>2625</v>
      </c>
      <c r="B876" s="33" t="s">
        <v>2626</v>
      </c>
      <c r="C876" s="33" t="s">
        <v>2627</v>
      </c>
      <c r="D876" s="33" t="s">
        <v>320</v>
      </c>
      <c r="E876" s="33" t="s">
        <v>365</v>
      </c>
      <c r="F876" s="33" t="s">
        <v>15</v>
      </c>
      <c r="G876" s="34">
        <v>43224</v>
      </c>
      <c r="H876" s="34">
        <v>43465</v>
      </c>
      <c r="I876" s="35">
        <v>100</v>
      </c>
    </row>
    <row r="877" spans="1:9" ht="89.25" hidden="1" x14ac:dyDescent="0.25">
      <c r="A877" s="29" t="s">
        <v>2628</v>
      </c>
      <c r="B877" s="29" t="s">
        <v>2629</v>
      </c>
      <c r="C877" s="29" t="s">
        <v>2630</v>
      </c>
      <c r="D877" s="29" t="s">
        <v>427</v>
      </c>
      <c r="E877" s="29" t="s">
        <v>365</v>
      </c>
      <c r="F877" s="29" t="s">
        <v>15</v>
      </c>
      <c r="G877" s="31">
        <v>43224</v>
      </c>
      <c r="H877" s="31">
        <v>43465</v>
      </c>
      <c r="I877" s="32">
        <v>100</v>
      </c>
    </row>
    <row r="878" spans="1:9" ht="38.25" hidden="1" x14ac:dyDescent="0.25">
      <c r="A878" s="33" t="s">
        <v>2631</v>
      </c>
      <c r="B878" s="33" t="s">
        <v>2632</v>
      </c>
      <c r="C878" s="33" t="s">
        <v>2630</v>
      </c>
      <c r="D878" s="33" t="s">
        <v>427</v>
      </c>
      <c r="E878" s="33" t="s">
        <v>365</v>
      </c>
      <c r="F878" s="33" t="s">
        <v>15</v>
      </c>
      <c r="G878" s="34">
        <v>43224</v>
      </c>
      <c r="H878" s="34">
        <v>43465</v>
      </c>
      <c r="I878" s="35">
        <v>100</v>
      </c>
    </row>
    <row r="879" spans="1:9" ht="38.25" hidden="1" x14ac:dyDescent="0.25">
      <c r="A879" s="29" t="s">
        <v>2633</v>
      </c>
      <c r="B879" s="29" t="s">
        <v>2634</v>
      </c>
      <c r="C879" s="29" t="s">
        <v>2635</v>
      </c>
      <c r="D879" s="29" t="s">
        <v>320</v>
      </c>
      <c r="E879" s="29" t="s">
        <v>365</v>
      </c>
      <c r="F879" s="29" t="s">
        <v>15</v>
      </c>
      <c r="G879" s="31">
        <v>43224</v>
      </c>
      <c r="H879" s="31">
        <v>43465</v>
      </c>
      <c r="I879" s="32">
        <v>100</v>
      </c>
    </row>
    <row r="880" spans="1:9" ht="38.25" hidden="1" x14ac:dyDescent="0.25">
      <c r="A880" s="33" t="s">
        <v>2636</v>
      </c>
      <c r="B880" s="33" t="s">
        <v>2637</v>
      </c>
      <c r="C880" s="33" t="s">
        <v>2635</v>
      </c>
      <c r="D880" s="33" t="s">
        <v>320</v>
      </c>
      <c r="E880" s="33" t="s">
        <v>365</v>
      </c>
      <c r="F880" s="33" t="s">
        <v>15</v>
      </c>
      <c r="G880" s="34">
        <v>43224</v>
      </c>
      <c r="H880" s="34">
        <v>43281</v>
      </c>
      <c r="I880" s="35">
        <v>100</v>
      </c>
    </row>
    <row r="881" spans="1:9" ht="38.25" hidden="1" x14ac:dyDescent="0.25">
      <c r="A881" s="29" t="s">
        <v>2638</v>
      </c>
      <c r="B881" s="29" t="s">
        <v>2639</v>
      </c>
      <c r="C881" s="29" t="s">
        <v>2640</v>
      </c>
      <c r="D881" s="29" t="s">
        <v>320</v>
      </c>
      <c r="E881" s="29" t="s">
        <v>365</v>
      </c>
      <c r="F881" s="29" t="s">
        <v>15</v>
      </c>
      <c r="G881" s="31">
        <v>43224</v>
      </c>
      <c r="H881" s="31">
        <v>43465</v>
      </c>
      <c r="I881" s="32">
        <v>100</v>
      </c>
    </row>
    <row r="882" spans="1:9" ht="89.25" hidden="1" x14ac:dyDescent="0.25">
      <c r="A882" s="33" t="s">
        <v>2641</v>
      </c>
      <c r="B882" s="33" t="s">
        <v>2642</v>
      </c>
      <c r="C882" s="33" t="s">
        <v>2640</v>
      </c>
      <c r="D882" s="33" t="s">
        <v>320</v>
      </c>
      <c r="E882" s="33" t="s">
        <v>365</v>
      </c>
      <c r="F882" s="33" t="s">
        <v>15</v>
      </c>
      <c r="G882" s="34">
        <v>43224</v>
      </c>
      <c r="H882" s="34">
        <v>43465</v>
      </c>
      <c r="I882" s="35">
        <v>100</v>
      </c>
    </row>
    <row r="883" spans="1:9" ht="63.75" hidden="1" x14ac:dyDescent="0.25">
      <c r="A883" s="29" t="s">
        <v>2643</v>
      </c>
      <c r="B883" s="29" t="s">
        <v>2644</v>
      </c>
      <c r="C883" s="29" t="s">
        <v>2645</v>
      </c>
      <c r="D883" s="29" t="s">
        <v>320</v>
      </c>
      <c r="E883" s="29" t="s">
        <v>365</v>
      </c>
      <c r="F883" s="29" t="s">
        <v>15</v>
      </c>
      <c r="G883" s="31">
        <v>43224</v>
      </c>
      <c r="H883" s="31">
        <v>43465</v>
      </c>
      <c r="I883" s="32">
        <v>100</v>
      </c>
    </row>
    <row r="884" spans="1:9" ht="38.25" hidden="1" x14ac:dyDescent="0.25">
      <c r="A884" s="33" t="s">
        <v>2646</v>
      </c>
      <c r="B884" s="33" t="s">
        <v>2647</v>
      </c>
      <c r="C884" s="33" t="s">
        <v>2648</v>
      </c>
      <c r="D884" s="33" t="s">
        <v>320</v>
      </c>
      <c r="E884" s="33" t="s">
        <v>365</v>
      </c>
      <c r="F884" s="33" t="s">
        <v>15</v>
      </c>
      <c r="G884" s="34">
        <v>43224</v>
      </c>
      <c r="H884" s="34">
        <v>43465</v>
      </c>
      <c r="I884" s="35">
        <v>100</v>
      </c>
    </row>
    <row r="885" spans="1:9" ht="76.5" hidden="1" x14ac:dyDescent="0.25">
      <c r="A885" s="29" t="s">
        <v>2649</v>
      </c>
      <c r="B885" s="29" t="s">
        <v>2650</v>
      </c>
      <c r="C885" s="29" t="s">
        <v>2651</v>
      </c>
      <c r="D885" s="29" t="s">
        <v>320</v>
      </c>
      <c r="E885" s="29" t="s">
        <v>365</v>
      </c>
      <c r="F885" s="29" t="s">
        <v>15</v>
      </c>
      <c r="G885" s="31">
        <v>43224</v>
      </c>
      <c r="H885" s="31">
        <v>43465</v>
      </c>
      <c r="I885" s="32">
        <v>100</v>
      </c>
    </row>
    <row r="886" spans="1:9" ht="38.25" hidden="1" x14ac:dyDescent="0.25">
      <c r="A886" s="33" t="s">
        <v>2652</v>
      </c>
      <c r="B886" s="33" t="s">
        <v>2653</v>
      </c>
      <c r="C886" s="33" t="s">
        <v>2651</v>
      </c>
      <c r="D886" s="33" t="s">
        <v>320</v>
      </c>
      <c r="E886" s="33" t="s">
        <v>365</v>
      </c>
      <c r="F886" s="33" t="s">
        <v>15</v>
      </c>
      <c r="G886" s="34">
        <v>43224</v>
      </c>
      <c r="H886" s="34">
        <v>43465</v>
      </c>
      <c r="I886" s="35">
        <v>100</v>
      </c>
    </row>
    <row r="887" spans="1:9" ht="38.25" hidden="1" x14ac:dyDescent="0.25">
      <c r="A887" s="29" t="s">
        <v>2654</v>
      </c>
      <c r="B887" s="29" t="s">
        <v>2655</v>
      </c>
      <c r="C887" s="29" t="s">
        <v>2656</v>
      </c>
      <c r="D887" s="29" t="s">
        <v>320</v>
      </c>
      <c r="E887" s="29" t="s">
        <v>365</v>
      </c>
      <c r="F887" s="29" t="s">
        <v>15</v>
      </c>
      <c r="G887" s="31">
        <v>43224</v>
      </c>
      <c r="H887" s="31">
        <v>43465</v>
      </c>
      <c r="I887" s="32">
        <v>100</v>
      </c>
    </row>
    <row r="888" spans="1:9" ht="38.25" hidden="1" x14ac:dyDescent="0.25">
      <c r="A888" s="33" t="s">
        <v>2657</v>
      </c>
      <c r="B888" s="33" t="s">
        <v>2658</v>
      </c>
      <c r="C888" s="33" t="s">
        <v>2656</v>
      </c>
      <c r="D888" s="33" t="s">
        <v>320</v>
      </c>
      <c r="E888" s="33" t="s">
        <v>365</v>
      </c>
      <c r="F888" s="33" t="s">
        <v>15</v>
      </c>
      <c r="G888" s="34">
        <v>43224</v>
      </c>
      <c r="H888" s="34">
        <v>43465</v>
      </c>
      <c r="I888" s="35">
        <v>100</v>
      </c>
    </row>
    <row r="889" spans="1:9" ht="51" hidden="1" x14ac:dyDescent="0.25">
      <c r="A889" s="29" t="s">
        <v>2659</v>
      </c>
      <c r="B889" s="29" t="s">
        <v>2660</v>
      </c>
      <c r="C889" s="29" t="s">
        <v>2661</v>
      </c>
      <c r="D889" s="29" t="s">
        <v>427</v>
      </c>
      <c r="E889" s="29" t="s">
        <v>365</v>
      </c>
      <c r="F889" s="29" t="s">
        <v>15</v>
      </c>
      <c r="G889" s="31">
        <v>43224</v>
      </c>
      <c r="H889" s="31">
        <v>43465</v>
      </c>
      <c r="I889" s="32">
        <v>100</v>
      </c>
    </row>
    <row r="890" spans="1:9" ht="76.5" hidden="1" x14ac:dyDescent="0.25">
      <c r="A890" s="33" t="s">
        <v>2662</v>
      </c>
      <c r="B890" s="33" t="s">
        <v>2663</v>
      </c>
      <c r="C890" s="33" t="s">
        <v>2661</v>
      </c>
      <c r="D890" s="33" t="s">
        <v>427</v>
      </c>
      <c r="E890" s="33" t="s">
        <v>365</v>
      </c>
      <c r="F890" s="33" t="s">
        <v>15</v>
      </c>
      <c r="G890" s="34">
        <v>43224</v>
      </c>
      <c r="H890" s="34">
        <v>43465</v>
      </c>
      <c r="I890" s="35">
        <v>100</v>
      </c>
    </row>
    <row r="891" spans="1:9" ht="38.25" hidden="1" x14ac:dyDescent="0.25">
      <c r="A891" s="29" t="s">
        <v>2664</v>
      </c>
      <c r="B891" s="29" t="s">
        <v>2665</v>
      </c>
      <c r="C891" s="29" t="s">
        <v>2666</v>
      </c>
      <c r="D891" s="29" t="s">
        <v>320</v>
      </c>
      <c r="E891" s="29" t="s">
        <v>365</v>
      </c>
      <c r="F891" s="29" t="s">
        <v>22</v>
      </c>
      <c r="G891" s="31">
        <v>43191</v>
      </c>
      <c r="H891" s="31">
        <v>43312</v>
      </c>
      <c r="I891" s="32">
        <v>100</v>
      </c>
    </row>
    <row r="892" spans="1:9" ht="51" hidden="1" x14ac:dyDescent="0.25">
      <c r="A892" s="33" t="s">
        <v>2667</v>
      </c>
      <c r="B892" s="33" t="s">
        <v>2668</v>
      </c>
      <c r="C892" s="33" t="s">
        <v>2666</v>
      </c>
      <c r="D892" s="33" t="s">
        <v>320</v>
      </c>
      <c r="E892" s="33" t="s">
        <v>365</v>
      </c>
      <c r="F892" s="33" t="s">
        <v>22</v>
      </c>
      <c r="G892" s="34">
        <v>43191</v>
      </c>
      <c r="H892" s="34">
        <v>43312</v>
      </c>
      <c r="I892" s="35">
        <v>100</v>
      </c>
    </row>
    <row r="893" spans="1:9" ht="51" hidden="1" x14ac:dyDescent="0.25">
      <c r="A893" s="29" t="s">
        <v>2669</v>
      </c>
      <c r="B893" s="29" t="s">
        <v>2670</v>
      </c>
      <c r="C893" s="29" t="s">
        <v>2671</v>
      </c>
      <c r="D893" s="29" t="s">
        <v>320</v>
      </c>
      <c r="E893" s="29" t="s">
        <v>365</v>
      </c>
      <c r="F893" s="29" t="s">
        <v>13</v>
      </c>
      <c r="G893" s="31">
        <v>43235</v>
      </c>
      <c r="H893" s="31">
        <v>43312</v>
      </c>
      <c r="I893" s="32">
        <v>100</v>
      </c>
    </row>
    <row r="894" spans="1:9" ht="51" hidden="1" x14ac:dyDescent="0.25">
      <c r="A894" s="33" t="s">
        <v>2672</v>
      </c>
      <c r="B894" s="33" t="s">
        <v>2673</v>
      </c>
      <c r="C894" s="33" t="s">
        <v>2671</v>
      </c>
      <c r="D894" s="33" t="s">
        <v>320</v>
      </c>
      <c r="E894" s="33" t="s">
        <v>365</v>
      </c>
      <c r="F894" s="33" t="s">
        <v>13</v>
      </c>
      <c r="G894" s="34">
        <v>43235</v>
      </c>
      <c r="H894" s="34">
        <v>43312</v>
      </c>
      <c r="I894" s="35">
        <v>100</v>
      </c>
    </row>
    <row r="895" spans="1:9" ht="38.25" hidden="1" x14ac:dyDescent="0.25">
      <c r="A895" s="29" t="s">
        <v>2674</v>
      </c>
      <c r="B895" s="29" t="s">
        <v>2675</v>
      </c>
      <c r="C895" s="29" t="s">
        <v>2676</v>
      </c>
      <c r="D895" s="29" t="s">
        <v>320</v>
      </c>
      <c r="E895" s="29" t="s">
        <v>365</v>
      </c>
      <c r="F895" s="29" t="s">
        <v>13</v>
      </c>
      <c r="G895" s="31">
        <v>43235</v>
      </c>
      <c r="H895" s="31">
        <v>43312</v>
      </c>
      <c r="I895" s="32">
        <v>100</v>
      </c>
    </row>
    <row r="896" spans="1:9" ht="51" hidden="1" x14ac:dyDescent="0.25">
      <c r="A896" s="33" t="s">
        <v>2677</v>
      </c>
      <c r="B896" s="33" t="s">
        <v>2678</v>
      </c>
      <c r="C896" s="33" t="s">
        <v>2679</v>
      </c>
      <c r="D896" s="33" t="s">
        <v>320</v>
      </c>
      <c r="E896" s="33" t="s">
        <v>365</v>
      </c>
      <c r="F896" s="33" t="s">
        <v>13</v>
      </c>
      <c r="G896" s="34">
        <v>43235</v>
      </c>
      <c r="H896" s="34">
        <v>43312</v>
      </c>
      <c r="I896" s="35">
        <v>100</v>
      </c>
    </row>
    <row r="897" spans="1:9" ht="51" hidden="1" x14ac:dyDescent="0.25">
      <c r="A897" s="29" t="s">
        <v>2680</v>
      </c>
      <c r="B897" s="29" t="s">
        <v>2681</v>
      </c>
      <c r="C897" s="29" t="s">
        <v>2679</v>
      </c>
      <c r="D897" s="29" t="s">
        <v>320</v>
      </c>
      <c r="E897" s="29" t="s">
        <v>365</v>
      </c>
      <c r="F897" s="29" t="s">
        <v>13</v>
      </c>
      <c r="G897" s="31">
        <v>43251</v>
      </c>
      <c r="H897" s="31">
        <v>43312</v>
      </c>
      <c r="I897" s="32">
        <v>100</v>
      </c>
    </row>
    <row r="898" spans="1:9" ht="51" hidden="1" x14ac:dyDescent="0.25">
      <c r="A898" s="33" t="s">
        <v>2682</v>
      </c>
      <c r="B898" s="33" t="s">
        <v>2683</v>
      </c>
      <c r="C898" s="33" t="s">
        <v>2679</v>
      </c>
      <c r="D898" s="33" t="s">
        <v>320</v>
      </c>
      <c r="E898" s="33" t="s">
        <v>365</v>
      </c>
      <c r="F898" s="33" t="s">
        <v>13</v>
      </c>
      <c r="G898" s="34">
        <v>43251</v>
      </c>
      <c r="H898" s="34">
        <v>43312</v>
      </c>
      <c r="I898" s="35">
        <v>100</v>
      </c>
    </row>
    <row r="899" spans="1:9" ht="51" hidden="1" x14ac:dyDescent="0.25">
      <c r="A899" s="29" t="s">
        <v>2684</v>
      </c>
      <c r="B899" s="29" t="s">
        <v>2685</v>
      </c>
      <c r="C899" s="29" t="s">
        <v>2679</v>
      </c>
      <c r="D899" s="29" t="s">
        <v>320</v>
      </c>
      <c r="E899" s="29" t="s">
        <v>365</v>
      </c>
      <c r="F899" s="29" t="s">
        <v>13</v>
      </c>
      <c r="G899" s="31">
        <v>43281</v>
      </c>
      <c r="H899" s="31">
        <v>43465</v>
      </c>
      <c r="I899" s="32">
        <v>100</v>
      </c>
    </row>
    <row r="900" spans="1:9" ht="51" hidden="1" x14ac:dyDescent="0.25">
      <c r="A900" s="33" t="s">
        <v>2686</v>
      </c>
      <c r="B900" s="33" t="s">
        <v>2687</v>
      </c>
      <c r="C900" s="33" t="s">
        <v>2679</v>
      </c>
      <c r="D900" s="33" t="s">
        <v>320</v>
      </c>
      <c r="E900" s="33" t="s">
        <v>365</v>
      </c>
      <c r="F900" s="33" t="s">
        <v>13</v>
      </c>
      <c r="G900" s="34">
        <v>43251</v>
      </c>
      <c r="H900" s="34">
        <v>43312</v>
      </c>
      <c r="I900" s="35">
        <v>100</v>
      </c>
    </row>
    <row r="901" spans="1:9" ht="89.25" hidden="1" x14ac:dyDescent="0.25">
      <c r="A901" s="29" t="s">
        <v>2688</v>
      </c>
      <c r="B901" s="29" t="s">
        <v>2689</v>
      </c>
      <c r="C901" s="29" t="s">
        <v>2679</v>
      </c>
      <c r="D901" s="29" t="s">
        <v>320</v>
      </c>
      <c r="E901" s="29" t="s">
        <v>365</v>
      </c>
      <c r="F901" s="29" t="s">
        <v>13</v>
      </c>
      <c r="G901" s="31">
        <v>43251</v>
      </c>
      <c r="H901" s="31">
        <v>43465</v>
      </c>
      <c r="I901" s="32">
        <v>100</v>
      </c>
    </row>
    <row r="902" spans="1:9" ht="76.5" hidden="1" x14ac:dyDescent="0.25">
      <c r="A902" s="33" t="s">
        <v>2690</v>
      </c>
      <c r="B902" s="33" t="s">
        <v>2691</v>
      </c>
      <c r="C902" s="33" t="s">
        <v>2692</v>
      </c>
      <c r="D902" s="33" t="s">
        <v>320</v>
      </c>
      <c r="E902" s="33" t="s">
        <v>365</v>
      </c>
      <c r="F902" s="33" t="s">
        <v>13</v>
      </c>
      <c r="G902" s="34">
        <v>43266</v>
      </c>
      <c r="H902" s="34">
        <v>43465</v>
      </c>
      <c r="I902" s="35">
        <v>100</v>
      </c>
    </row>
    <row r="903" spans="1:9" ht="38.25" hidden="1" x14ac:dyDescent="0.25">
      <c r="A903" s="29" t="s">
        <v>2693</v>
      </c>
      <c r="B903" s="29" t="s">
        <v>2694</v>
      </c>
      <c r="C903" s="29" t="s">
        <v>2692</v>
      </c>
      <c r="D903" s="29" t="s">
        <v>320</v>
      </c>
      <c r="E903" s="29" t="s">
        <v>365</v>
      </c>
      <c r="F903" s="29" t="s">
        <v>13</v>
      </c>
      <c r="G903" s="31">
        <v>43251</v>
      </c>
      <c r="H903" s="31">
        <v>43312</v>
      </c>
      <c r="I903" s="32">
        <v>100</v>
      </c>
    </row>
    <row r="904" spans="1:9" ht="38.25" hidden="1" x14ac:dyDescent="0.25">
      <c r="A904" s="33" t="s">
        <v>2695</v>
      </c>
      <c r="B904" s="33" t="s">
        <v>2696</v>
      </c>
      <c r="C904" s="33" t="s">
        <v>2697</v>
      </c>
      <c r="D904" s="33" t="s">
        <v>320</v>
      </c>
      <c r="E904" s="33" t="s">
        <v>365</v>
      </c>
      <c r="F904" s="33" t="s">
        <v>13</v>
      </c>
      <c r="G904" s="34">
        <v>43251</v>
      </c>
      <c r="H904" s="34">
        <v>43329</v>
      </c>
      <c r="I904" s="35">
        <v>100</v>
      </c>
    </row>
    <row r="905" spans="1:9" ht="38.25" hidden="1" x14ac:dyDescent="0.25">
      <c r="A905" s="29" t="s">
        <v>2698</v>
      </c>
      <c r="B905" s="29" t="s">
        <v>2699</v>
      </c>
      <c r="C905" s="29" t="s">
        <v>2700</v>
      </c>
      <c r="D905" s="29" t="s">
        <v>320</v>
      </c>
      <c r="E905" s="29" t="s">
        <v>365</v>
      </c>
      <c r="F905" s="29" t="s">
        <v>13</v>
      </c>
      <c r="G905" s="31">
        <v>43251</v>
      </c>
      <c r="H905" s="31">
        <v>43312</v>
      </c>
      <c r="I905" s="32">
        <v>100</v>
      </c>
    </row>
    <row r="906" spans="1:9" ht="51" hidden="1" x14ac:dyDescent="0.25">
      <c r="A906" s="33" t="s">
        <v>2701</v>
      </c>
      <c r="B906" s="33" t="s">
        <v>2702</v>
      </c>
      <c r="C906" s="33" t="s">
        <v>2619</v>
      </c>
      <c r="D906" s="33" t="s">
        <v>320</v>
      </c>
      <c r="E906" s="33" t="s">
        <v>365</v>
      </c>
      <c r="F906" s="33" t="s">
        <v>25</v>
      </c>
      <c r="G906" s="34">
        <v>43189</v>
      </c>
      <c r="H906" s="34">
        <v>43281</v>
      </c>
      <c r="I906" s="35">
        <v>100</v>
      </c>
    </row>
    <row r="907" spans="1:9" ht="51" hidden="1" x14ac:dyDescent="0.25">
      <c r="A907" s="29" t="s">
        <v>2703</v>
      </c>
      <c r="B907" s="29" t="s">
        <v>2704</v>
      </c>
      <c r="C907" s="29" t="s">
        <v>2705</v>
      </c>
      <c r="D907" s="29" t="s">
        <v>320</v>
      </c>
      <c r="E907" s="29" t="s">
        <v>365</v>
      </c>
      <c r="F907" s="29" t="s">
        <v>29</v>
      </c>
      <c r="G907" s="31">
        <v>43296</v>
      </c>
      <c r="H907" s="31">
        <v>43327</v>
      </c>
      <c r="I907" s="32">
        <v>100</v>
      </c>
    </row>
    <row r="908" spans="1:9" ht="38.25" hidden="1" x14ac:dyDescent="0.25">
      <c r="A908" s="33" t="s">
        <v>2706</v>
      </c>
      <c r="B908" s="33" t="s">
        <v>2707</v>
      </c>
      <c r="C908" s="33" t="s">
        <v>2708</v>
      </c>
      <c r="D908" s="33" t="s">
        <v>320</v>
      </c>
      <c r="E908" s="33" t="s">
        <v>365</v>
      </c>
      <c r="F908" s="33" t="s">
        <v>29</v>
      </c>
      <c r="G908" s="34">
        <v>43296</v>
      </c>
      <c r="H908" s="34">
        <v>43327</v>
      </c>
      <c r="I908" s="35">
        <v>100</v>
      </c>
    </row>
    <row r="909" spans="1:9" ht="51" hidden="1" x14ac:dyDescent="0.25">
      <c r="A909" s="29" t="s">
        <v>2709</v>
      </c>
      <c r="B909" s="29" t="s">
        <v>2710</v>
      </c>
      <c r="C909" s="29" t="s">
        <v>2705</v>
      </c>
      <c r="D909" s="29" t="s">
        <v>320</v>
      </c>
      <c r="E909" s="29" t="s">
        <v>365</v>
      </c>
      <c r="F909" s="29" t="s">
        <v>29</v>
      </c>
      <c r="G909" s="31">
        <v>43296</v>
      </c>
      <c r="H909" s="31">
        <v>43327</v>
      </c>
      <c r="I909" s="32">
        <v>100</v>
      </c>
    </row>
    <row r="910" spans="1:9" ht="51" hidden="1" x14ac:dyDescent="0.25">
      <c r="A910" s="33" t="s">
        <v>2711</v>
      </c>
      <c r="B910" s="33" t="s">
        <v>2704</v>
      </c>
      <c r="C910" s="33" t="s">
        <v>2708</v>
      </c>
      <c r="D910" s="33" t="s">
        <v>320</v>
      </c>
      <c r="E910" s="33" t="s">
        <v>365</v>
      </c>
      <c r="F910" s="33" t="s">
        <v>29</v>
      </c>
      <c r="G910" s="34">
        <v>43296</v>
      </c>
      <c r="H910" s="34">
        <v>43327</v>
      </c>
      <c r="I910" s="35">
        <v>100</v>
      </c>
    </row>
    <row r="911" spans="1:9" ht="38.25" hidden="1" x14ac:dyDescent="0.25">
      <c r="A911" s="29" t="s">
        <v>2712</v>
      </c>
      <c r="B911" s="29" t="s">
        <v>2713</v>
      </c>
      <c r="C911" s="29" t="s">
        <v>2714</v>
      </c>
      <c r="D911" s="29" t="s">
        <v>320</v>
      </c>
      <c r="E911" s="29" t="s">
        <v>365</v>
      </c>
      <c r="F911" s="29" t="s">
        <v>20</v>
      </c>
      <c r="G911" s="31">
        <v>43284</v>
      </c>
      <c r="H911" s="31">
        <v>43343</v>
      </c>
      <c r="I911" s="32">
        <v>100</v>
      </c>
    </row>
    <row r="912" spans="1:9" ht="51" hidden="1" x14ac:dyDescent="0.25">
      <c r="A912" s="33" t="s">
        <v>2715</v>
      </c>
      <c r="B912" s="33" t="s">
        <v>2716</v>
      </c>
      <c r="C912" s="33" t="s">
        <v>2714</v>
      </c>
      <c r="D912" s="33" t="s">
        <v>320</v>
      </c>
      <c r="E912" s="33" t="s">
        <v>365</v>
      </c>
      <c r="F912" s="33" t="s">
        <v>20</v>
      </c>
      <c r="G912" s="34">
        <v>43284</v>
      </c>
      <c r="H912" s="34">
        <v>43465</v>
      </c>
      <c r="I912" s="35">
        <v>100</v>
      </c>
    </row>
    <row r="913" spans="1:9" ht="38.25" hidden="1" x14ac:dyDescent="0.25">
      <c r="A913" s="29" t="s">
        <v>2717</v>
      </c>
      <c r="B913" s="29" t="s">
        <v>2718</v>
      </c>
      <c r="C913" s="29" t="s">
        <v>2719</v>
      </c>
      <c r="D913" s="29" t="s">
        <v>320</v>
      </c>
      <c r="E913" s="29" t="s">
        <v>365</v>
      </c>
      <c r="F913" s="29" t="s">
        <v>35</v>
      </c>
      <c r="G913" s="31">
        <v>43284</v>
      </c>
      <c r="H913" s="31">
        <v>43465</v>
      </c>
      <c r="I913" s="32">
        <v>100</v>
      </c>
    </row>
    <row r="914" spans="1:9" ht="51" hidden="1" x14ac:dyDescent="0.25">
      <c r="A914" s="33" t="s">
        <v>2720</v>
      </c>
      <c r="B914" s="33" t="s">
        <v>2721</v>
      </c>
      <c r="C914" s="33" t="s">
        <v>2722</v>
      </c>
      <c r="D914" s="33" t="s">
        <v>320</v>
      </c>
      <c r="E914" s="33" t="s">
        <v>365</v>
      </c>
      <c r="F914" s="33" t="s">
        <v>20</v>
      </c>
      <c r="G914" s="34">
        <v>43284</v>
      </c>
      <c r="H914" s="34">
        <v>43465</v>
      </c>
      <c r="I914" s="35">
        <v>100</v>
      </c>
    </row>
    <row r="915" spans="1:9" ht="51" hidden="1" x14ac:dyDescent="0.25">
      <c r="A915" s="29" t="s">
        <v>2723</v>
      </c>
      <c r="B915" s="29" t="s">
        <v>2724</v>
      </c>
      <c r="C915" s="29" t="s">
        <v>2725</v>
      </c>
      <c r="D915" s="29" t="s">
        <v>320</v>
      </c>
      <c r="E915" s="29" t="s">
        <v>365</v>
      </c>
      <c r="F915" s="29" t="s">
        <v>16</v>
      </c>
      <c r="G915" s="31">
        <v>43304</v>
      </c>
      <c r="H915" s="31">
        <v>43465</v>
      </c>
      <c r="I915" s="32">
        <v>100</v>
      </c>
    </row>
    <row r="916" spans="1:9" ht="63.75" hidden="1" x14ac:dyDescent="0.25">
      <c r="A916" s="33" t="s">
        <v>2726</v>
      </c>
      <c r="B916" s="33" t="s">
        <v>2727</v>
      </c>
      <c r="C916" s="33" t="s">
        <v>2728</v>
      </c>
      <c r="D916" s="33" t="s">
        <v>320</v>
      </c>
      <c r="E916" s="33" t="s">
        <v>365</v>
      </c>
      <c r="F916" s="33" t="s">
        <v>16</v>
      </c>
      <c r="G916" s="34">
        <v>43304</v>
      </c>
      <c r="H916" s="34">
        <v>43465</v>
      </c>
      <c r="I916" s="35">
        <v>100</v>
      </c>
    </row>
    <row r="917" spans="1:9" ht="51" hidden="1" x14ac:dyDescent="0.25">
      <c r="A917" s="29" t="s">
        <v>2729</v>
      </c>
      <c r="B917" s="29" t="s">
        <v>2730</v>
      </c>
      <c r="C917" s="29" t="s">
        <v>2731</v>
      </c>
      <c r="D917" s="29" t="s">
        <v>320</v>
      </c>
      <c r="E917" s="29" t="s">
        <v>365</v>
      </c>
      <c r="F917" s="29" t="s">
        <v>27</v>
      </c>
      <c r="G917" s="31">
        <v>43313</v>
      </c>
      <c r="H917" s="31">
        <v>43496</v>
      </c>
      <c r="I917" s="32">
        <v>100</v>
      </c>
    </row>
    <row r="918" spans="1:9" ht="51" hidden="1" x14ac:dyDescent="0.25">
      <c r="A918" s="33" t="s">
        <v>2732</v>
      </c>
      <c r="B918" s="33" t="s">
        <v>2733</v>
      </c>
      <c r="C918" s="33" t="s">
        <v>2731</v>
      </c>
      <c r="D918" s="33" t="s">
        <v>320</v>
      </c>
      <c r="E918" s="33" t="s">
        <v>365</v>
      </c>
      <c r="F918" s="33" t="s">
        <v>27</v>
      </c>
      <c r="G918" s="34">
        <v>43313</v>
      </c>
      <c r="H918" s="34">
        <v>43496</v>
      </c>
      <c r="I918" s="35">
        <v>100</v>
      </c>
    </row>
    <row r="919" spans="1:9" ht="38.25" hidden="1" x14ac:dyDescent="0.25">
      <c r="A919" s="29" t="s">
        <v>2734</v>
      </c>
      <c r="B919" s="29" t="s">
        <v>2735</v>
      </c>
      <c r="C919" s="29" t="s">
        <v>2736</v>
      </c>
      <c r="D919" s="29" t="s">
        <v>320</v>
      </c>
      <c r="E919" s="29" t="s">
        <v>365</v>
      </c>
      <c r="F919" s="29" t="s">
        <v>18</v>
      </c>
      <c r="G919" s="31">
        <v>43307</v>
      </c>
      <c r="H919" s="31">
        <v>43465</v>
      </c>
      <c r="I919" s="32">
        <v>100</v>
      </c>
    </row>
    <row r="920" spans="1:9" ht="51" hidden="1" x14ac:dyDescent="0.25">
      <c r="A920" s="33" t="s">
        <v>2737</v>
      </c>
      <c r="B920" s="33" t="s">
        <v>2738</v>
      </c>
      <c r="C920" s="33" t="s">
        <v>2736</v>
      </c>
      <c r="D920" s="33" t="s">
        <v>320</v>
      </c>
      <c r="E920" s="33" t="s">
        <v>365</v>
      </c>
      <c r="F920" s="33" t="s">
        <v>18</v>
      </c>
      <c r="G920" s="34">
        <v>43307</v>
      </c>
      <c r="H920" s="34">
        <v>43465</v>
      </c>
      <c r="I920" s="35">
        <v>100</v>
      </c>
    </row>
    <row r="921" spans="1:9" ht="51" hidden="1" x14ac:dyDescent="0.25">
      <c r="A921" s="29" t="s">
        <v>2739</v>
      </c>
      <c r="B921" s="29" t="s">
        <v>2740</v>
      </c>
      <c r="C921" s="29" t="s">
        <v>2741</v>
      </c>
      <c r="D921" s="29" t="s">
        <v>427</v>
      </c>
      <c r="E921" s="29" t="s">
        <v>365</v>
      </c>
      <c r="F921" s="29" t="s">
        <v>18</v>
      </c>
      <c r="G921" s="31">
        <v>43307</v>
      </c>
      <c r="H921" s="31">
        <v>43434</v>
      </c>
      <c r="I921" s="32">
        <v>100</v>
      </c>
    </row>
    <row r="922" spans="1:9" ht="51" hidden="1" x14ac:dyDescent="0.25">
      <c r="A922" s="33" t="s">
        <v>2742</v>
      </c>
      <c r="B922" s="33" t="s">
        <v>2743</v>
      </c>
      <c r="C922" s="33" t="s">
        <v>2744</v>
      </c>
      <c r="D922" s="33" t="s">
        <v>320</v>
      </c>
      <c r="E922" s="33" t="s">
        <v>365</v>
      </c>
      <c r="F922" s="33" t="s">
        <v>18</v>
      </c>
      <c r="G922" s="34">
        <v>43307</v>
      </c>
      <c r="H922" s="34">
        <v>43373</v>
      </c>
      <c r="I922" s="35">
        <v>100</v>
      </c>
    </row>
    <row r="923" spans="1:9" ht="38.25" hidden="1" x14ac:dyDescent="0.25">
      <c r="A923" s="29" t="s">
        <v>2745</v>
      </c>
      <c r="B923" s="29" t="s">
        <v>2746</v>
      </c>
      <c r="C923" s="29" t="s">
        <v>2744</v>
      </c>
      <c r="D923" s="29" t="s">
        <v>320</v>
      </c>
      <c r="E923" s="29" t="s">
        <v>365</v>
      </c>
      <c r="F923" s="29" t="s">
        <v>18</v>
      </c>
      <c r="G923" s="31">
        <v>43307</v>
      </c>
      <c r="H923" s="31">
        <v>43465</v>
      </c>
      <c r="I923" s="32">
        <v>100</v>
      </c>
    </row>
    <row r="924" spans="1:9" ht="51" hidden="1" x14ac:dyDescent="0.25">
      <c r="A924" s="33" t="s">
        <v>2747</v>
      </c>
      <c r="B924" s="33" t="s">
        <v>2748</v>
      </c>
      <c r="C924" s="33" t="s">
        <v>2744</v>
      </c>
      <c r="D924" s="33" t="s">
        <v>320</v>
      </c>
      <c r="E924" s="33" t="s">
        <v>365</v>
      </c>
      <c r="F924" s="33" t="s">
        <v>18</v>
      </c>
      <c r="G924" s="34">
        <v>43307</v>
      </c>
      <c r="H924" s="34">
        <v>43465</v>
      </c>
      <c r="I924" s="35">
        <v>100</v>
      </c>
    </row>
    <row r="925" spans="1:9" ht="38.25" hidden="1" x14ac:dyDescent="0.25">
      <c r="A925" s="29" t="s">
        <v>2749</v>
      </c>
      <c r="B925" s="29" t="s">
        <v>2750</v>
      </c>
      <c r="C925" s="29" t="s">
        <v>2751</v>
      </c>
      <c r="D925" s="29" t="s">
        <v>320</v>
      </c>
      <c r="E925" s="29" t="s">
        <v>365</v>
      </c>
      <c r="F925" s="29" t="s">
        <v>18</v>
      </c>
      <c r="G925" s="31">
        <v>43307</v>
      </c>
      <c r="H925" s="31">
        <v>43465</v>
      </c>
      <c r="I925" s="32">
        <v>100</v>
      </c>
    </row>
    <row r="926" spans="1:9" ht="51" hidden="1" x14ac:dyDescent="0.25">
      <c r="A926" s="33" t="s">
        <v>2752</v>
      </c>
      <c r="B926" s="33" t="s">
        <v>2753</v>
      </c>
      <c r="C926" s="33" t="s">
        <v>2754</v>
      </c>
      <c r="D926" s="33" t="s">
        <v>31</v>
      </c>
      <c r="E926" s="33" t="s">
        <v>365</v>
      </c>
      <c r="F926" s="33" t="s">
        <v>9</v>
      </c>
      <c r="G926" s="34">
        <v>43307</v>
      </c>
      <c r="H926" s="34">
        <v>43434</v>
      </c>
      <c r="I926" s="35">
        <v>100</v>
      </c>
    </row>
    <row r="927" spans="1:9" ht="38.25" hidden="1" x14ac:dyDescent="0.25">
      <c r="A927" s="29" t="s">
        <v>2755</v>
      </c>
      <c r="B927" s="29" t="s">
        <v>2756</v>
      </c>
      <c r="C927" s="29" t="s">
        <v>2757</v>
      </c>
      <c r="D927" s="29" t="s">
        <v>31</v>
      </c>
      <c r="E927" s="29" t="s">
        <v>365</v>
      </c>
      <c r="F927" s="29" t="s">
        <v>36</v>
      </c>
      <c r="G927" s="31">
        <v>43307</v>
      </c>
      <c r="H927" s="31">
        <v>43342</v>
      </c>
      <c r="I927" s="32">
        <v>100</v>
      </c>
    </row>
    <row r="928" spans="1:9" ht="38.25" hidden="1" x14ac:dyDescent="0.25">
      <c r="A928" s="33" t="s">
        <v>2758</v>
      </c>
      <c r="B928" s="33" t="s">
        <v>2759</v>
      </c>
      <c r="C928" s="33" t="s">
        <v>2760</v>
      </c>
      <c r="D928" s="33" t="s">
        <v>427</v>
      </c>
      <c r="E928" s="33" t="s">
        <v>365</v>
      </c>
      <c r="F928" s="33" t="s">
        <v>18</v>
      </c>
      <c r="G928" s="34">
        <v>43307</v>
      </c>
      <c r="H928" s="34">
        <v>43434</v>
      </c>
      <c r="I928" s="35">
        <v>100</v>
      </c>
    </row>
    <row r="929" spans="1:9" ht="38.25" hidden="1" x14ac:dyDescent="0.25">
      <c r="A929" s="29" t="s">
        <v>2761</v>
      </c>
      <c r="B929" s="29" t="s">
        <v>2762</v>
      </c>
      <c r="C929" s="29" t="s">
        <v>2763</v>
      </c>
      <c r="D929" s="29" t="s">
        <v>31</v>
      </c>
      <c r="E929" s="29" t="s">
        <v>365</v>
      </c>
      <c r="F929" s="29" t="s">
        <v>22</v>
      </c>
      <c r="G929" s="31">
        <v>43252</v>
      </c>
      <c r="H929" s="31">
        <v>43342</v>
      </c>
      <c r="I929" s="32">
        <v>100</v>
      </c>
    </row>
    <row r="930" spans="1:9" ht="51" hidden="1" x14ac:dyDescent="0.25">
      <c r="A930" s="33" t="s">
        <v>2764</v>
      </c>
      <c r="B930" s="33" t="s">
        <v>2765</v>
      </c>
      <c r="C930" s="33" t="s">
        <v>2763</v>
      </c>
      <c r="D930" s="33" t="s">
        <v>31</v>
      </c>
      <c r="E930" s="33" t="s">
        <v>365</v>
      </c>
      <c r="F930" s="33" t="s">
        <v>22</v>
      </c>
      <c r="G930" s="34">
        <v>43344</v>
      </c>
      <c r="H930" s="34">
        <v>43373</v>
      </c>
      <c r="I930" s="35">
        <v>100</v>
      </c>
    </row>
    <row r="931" spans="1:9" ht="89.25" hidden="1" x14ac:dyDescent="0.25">
      <c r="A931" s="29" t="s">
        <v>2766</v>
      </c>
      <c r="B931" s="29" t="s">
        <v>2767</v>
      </c>
      <c r="C931" s="29" t="s">
        <v>2763</v>
      </c>
      <c r="D931" s="29" t="s">
        <v>31</v>
      </c>
      <c r="E931" s="29" t="s">
        <v>365</v>
      </c>
      <c r="F931" s="29" t="s">
        <v>22</v>
      </c>
      <c r="G931" s="31">
        <v>43405</v>
      </c>
      <c r="H931" s="31">
        <v>43434</v>
      </c>
      <c r="I931" s="32">
        <v>100</v>
      </c>
    </row>
    <row r="932" spans="1:9" ht="38.25" hidden="1" x14ac:dyDescent="0.25">
      <c r="A932" s="33" t="s">
        <v>2768</v>
      </c>
      <c r="B932" s="33" t="s">
        <v>2769</v>
      </c>
      <c r="C932" s="33" t="s">
        <v>2770</v>
      </c>
      <c r="D932" s="33" t="s">
        <v>31</v>
      </c>
      <c r="E932" s="33" t="s">
        <v>365</v>
      </c>
      <c r="F932" s="33" t="s">
        <v>22</v>
      </c>
      <c r="G932" s="34">
        <v>43252</v>
      </c>
      <c r="H932" s="34">
        <v>43373</v>
      </c>
      <c r="I932" s="35">
        <v>100</v>
      </c>
    </row>
    <row r="933" spans="1:9" ht="38.25" hidden="1" x14ac:dyDescent="0.25">
      <c r="A933" s="29" t="s">
        <v>2771</v>
      </c>
      <c r="B933" s="29" t="s">
        <v>2772</v>
      </c>
      <c r="C933" s="29" t="s">
        <v>2770</v>
      </c>
      <c r="D933" s="29" t="s">
        <v>31</v>
      </c>
      <c r="E933" s="29" t="s">
        <v>365</v>
      </c>
      <c r="F933" s="29" t="s">
        <v>22</v>
      </c>
      <c r="G933" s="31">
        <v>43344</v>
      </c>
      <c r="H933" s="31">
        <v>43404</v>
      </c>
      <c r="I933" s="32">
        <v>100</v>
      </c>
    </row>
    <row r="934" spans="1:9" ht="38.25" hidden="1" x14ac:dyDescent="0.25">
      <c r="A934" s="33" t="s">
        <v>2773</v>
      </c>
      <c r="B934" s="33" t="s">
        <v>2774</v>
      </c>
      <c r="C934" s="33" t="s">
        <v>2770</v>
      </c>
      <c r="D934" s="33" t="s">
        <v>31</v>
      </c>
      <c r="E934" s="33" t="s">
        <v>365</v>
      </c>
      <c r="F934" s="33" t="s">
        <v>22</v>
      </c>
      <c r="G934" s="34">
        <v>43230</v>
      </c>
      <c r="H934" s="34">
        <v>43342</v>
      </c>
      <c r="I934" s="35">
        <v>100</v>
      </c>
    </row>
    <row r="935" spans="1:9" ht="76.5" hidden="1" x14ac:dyDescent="0.25">
      <c r="A935" s="29" t="s">
        <v>2775</v>
      </c>
      <c r="B935" s="29" t="s">
        <v>2776</v>
      </c>
      <c r="C935" s="29" t="s">
        <v>2777</v>
      </c>
      <c r="D935" s="29" t="s">
        <v>320</v>
      </c>
      <c r="E935" s="29" t="s">
        <v>365</v>
      </c>
      <c r="F935" s="29" t="s">
        <v>26</v>
      </c>
      <c r="G935" s="31">
        <v>43344</v>
      </c>
      <c r="H935" s="31">
        <v>43464</v>
      </c>
      <c r="I935" s="32">
        <v>100</v>
      </c>
    </row>
    <row r="936" spans="1:9" ht="38.25" hidden="1" x14ac:dyDescent="0.25">
      <c r="A936" s="33" t="s">
        <v>2778</v>
      </c>
      <c r="B936" s="33" t="s">
        <v>2779</v>
      </c>
      <c r="C936" s="33" t="s">
        <v>2777</v>
      </c>
      <c r="D936" s="33" t="s">
        <v>320</v>
      </c>
      <c r="E936" s="33" t="s">
        <v>365</v>
      </c>
      <c r="F936" s="33" t="s">
        <v>26</v>
      </c>
      <c r="G936" s="34">
        <v>43344</v>
      </c>
      <c r="H936" s="34">
        <v>43434</v>
      </c>
      <c r="I936" s="35">
        <v>100</v>
      </c>
    </row>
    <row r="937" spans="1:9" ht="63.75" hidden="1" x14ac:dyDescent="0.25">
      <c r="A937" s="29" t="s">
        <v>2780</v>
      </c>
      <c r="B937" s="29" t="s">
        <v>2781</v>
      </c>
      <c r="C937" s="29" t="s">
        <v>2782</v>
      </c>
      <c r="D937" s="29" t="s">
        <v>320</v>
      </c>
      <c r="E937" s="29" t="s">
        <v>365</v>
      </c>
      <c r="F937" s="29" t="s">
        <v>26</v>
      </c>
      <c r="G937" s="31">
        <v>43344</v>
      </c>
      <c r="H937" s="31">
        <v>43464</v>
      </c>
      <c r="I937" s="32">
        <v>100</v>
      </c>
    </row>
    <row r="938" spans="1:9" ht="38.25" hidden="1" x14ac:dyDescent="0.25">
      <c r="A938" s="33" t="s">
        <v>2783</v>
      </c>
      <c r="B938" s="33" t="s">
        <v>2784</v>
      </c>
      <c r="C938" s="33" t="s">
        <v>2782</v>
      </c>
      <c r="D938" s="33" t="s">
        <v>320</v>
      </c>
      <c r="E938" s="33" t="s">
        <v>365</v>
      </c>
      <c r="F938" s="33" t="s">
        <v>22</v>
      </c>
      <c r="G938" s="34">
        <v>43344</v>
      </c>
      <c r="H938" s="34">
        <v>43434</v>
      </c>
      <c r="I938" s="35">
        <v>100</v>
      </c>
    </row>
    <row r="939" spans="1:9" ht="38.25" hidden="1" x14ac:dyDescent="0.25">
      <c r="A939" s="29" t="s">
        <v>2785</v>
      </c>
      <c r="B939" s="29" t="s">
        <v>2786</v>
      </c>
      <c r="C939" s="29" t="s">
        <v>2782</v>
      </c>
      <c r="D939" s="29" t="s">
        <v>320</v>
      </c>
      <c r="E939" s="29" t="s">
        <v>365</v>
      </c>
      <c r="F939" s="29" t="s">
        <v>22</v>
      </c>
      <c r="G939" s="31">
        <v>43344</v>
      </c>
      <c r="H939" s="31">
        <v>43434</v>
      </c>
      <c r="I939" s="32">
        <v>100</v>
      </c>
    </row>
    <row r="940" spans="1:9" ht="38.25" hidden="1" x14ac:dyDescent="0.25">
      <c r="A940" s="33" t="s">
        <v>2787</v>
      </c>
      <c r="B940" s="33" t="s">
        <v>2788</v>
      </c>
      <c r="C940" s="33" t="s">
        <v>2789</v>
      </c>
      <c r="D940" s="33" t="s">
        <v>320</v>
      </c>
      <c r="E940" s="33" t="s">
        <v>365</v>
      </c>
      <c r="F940" s="33" t="s">
        <v>19</v>
      </c>
      <c r="G940" s="34">
        <v>43349</v>
      </c>
      <c r="H940" s="34">
        <v>43448</v>
      </c>
      <c r="I940" s="35">
        <v>100</v>
      </c>
    </row>
    <row r="941" spans="1:9" ht="38.25" hidden="1" x14ac:dyDescent="0.25">
      <c r="A941" s="29" t="s">
        <v>2790</v>
      </c>
      <c r="B941" s="29" t="s">
        <v>2791</v>
      </c>
      <c r="C941" s="29" t="s">
        <v>2789</v>
      </c>
      <c r="D941" s="29" t="s">
        <v>320</v>
      </c>
      <c r="E941" s="29" t="s">
        <v>365</v>
      </c>
      <c r="F941" s="29" t="s">
        <v>19</v>
      </c>
      <c r="G941" s="31">
        <v>43349</v>
      </c>
      <c r="H941" s="31">
        <v>43448</v>
      </c>
      <c r="I941" s="32">
        <v>100</v>
      </c>
    </row>
    <row r="942" spans="1:9" ht="51" hidden="1" x14ac:dyDescent="0.25">
      <c r="A942" s="33" t="s">
        <v>2792</v>
      </c>
      <c r="B942" s="33" t="s">
        <v>2793</v>
      </c>
      <c r="C942" s="33" t="s">
        <v>2794</v>
      </c>
      <c r="D942" s="33" t="s">
        <v>320</v>
      </c>
      <c r="E942" s="33" t="s">
        <v>365</v>
      </c>
      <c r="F942" s="33" t="s">
        <v>19</v>
      </c>
      <c r="G942" s="34">
        <v>43349</v>
      </c>
      <c r="H942" s="34">
        <v>43448</v>
      </c>
      <c r="I942" s="35">
        <v>100</v>
      </c>
    </row>
    <row r="943" spans="1:9" ht="38.25" hidden="1" x14ac:dyDescent="0.25">
      <c r="A943" s="29" t="s">
        <v>2795</v>
      </c>
      <c r="B943" s="29" t="s">
        <v>2796</v>
      </c>
      <c r="C943" s="29" t="s">
        <v>2797</v>
      </c>
      <c r="D943" s="29" t="s">
        <v>320</v>
      </c>
      <c r="E943" s="29" t="s">
        <v>365</v>
      </c>
      <c r="F943" s="29" t="s">
        <v>41</v>
      </c>
      <c r="G943" s="31">
        <v>43355</v>
      </c>
      <c r="H943" s="31">
        <v>43465</v>
      </c>
      <c r="I943" s="32">
        <v>100</v>
      </c>
    </row>
    <row r="944" spans="1:9" ht="38.25" hidden="1" x14ac:dyDescent="0.25">
      <c r="A944" s="33" t="s">
        <v>2798</v>
      </c>
      <c r="B944" s="33" t="s">
        <v>2799</v>
      </c>
      <c r="C944" s="33" t="s">
        <v>2800</v>
      </c>
      <c r="D944" s="33" t="s">
        <v>427</v>
      </c>
      <c r="E944" s="33" t="s">
        <v>365</v>
      </c>
      <c r="F944" s="33" t="s">
        <v>41</v>
      </c>
      <c r="G944" s="34">
        <v>43313</v>
      </c>
      <c r="H944" s="34">
        <v>43465</v>
      </c>
      <c r="I944" s="35">
        <v>100</v>
      </c>
    </row>
    <row r="945" spans="1:9" ht="38.25" hidden="1" x14ac:dyDescent="0.25">
      <c r="A945" s="29" t="s">
        <v>2801</v>
      </c>
      <c r="B945" s="29" t="s">
        <v>2802</v>
      </c>
      <c r="C945" s="29" t="s">
        <v>2803</v>
      </c>
      <c r="D945" s="29" t="s">
        <v>31</v>
      </c>
      <c r="E945" s="29" t="s">
        <v>365</v>
      </c>
      <c r="F945" s="29" t="s">
        <v>41</v>
      </c>
      <c r="G945" s="31">
        <v>43356</v>
      </c>
      <c r="H945" s="31">
        <v>43465</v>
      </c>
      <c r="I945" s="32">
        <v>100</v>
      </c>
    </row>
    <row r="946" spans="1:9" ht="63.75" hidden="1" x14ac:dyDescent="0.25">
      <c r="A946" s="33" t="s">
        <v>2804</v>
      </c>
      <c r="B946" s="33" t="s">
        <v>2805</v>
      </c>
      <c r="C946" s="33" t="s">
        <v>2806</v>
      </c>
      <c r="D946" s="33" t="s">
        <v>320</v>
      </c>
      <c r="E946" s="33" t="s">
        <v>365</v>
      </c>
      <c r="F946" s="33" t="s">
        <v>14</v>
      </c>
      <c r="G946" s="34">
        <v>43374</v>
      </c>
      <c r="H946" s="34">
        <v>43465</v>
      </c>
      <c r="I946" s="35">
        <v>100</v>
      </c>
    </row>
    <row r="947" spans="1:9" ht="38.25" hidden="1" x14ac:dyDescent="0.25">
      <c r="A947" s="29" t="s">
        <v>2807</v>
      </c>
      <c r="B947" s="29" t="s">
        <v>2808</v>
      </c>
      <c r="C947" s="29" t="s">
        <v>2806</v>
      </c>
      <c r="D947" s="29" t="s">
        <v>320</v>
      </c>
      <c r="E947" s="29" t="s">
        <v>365</v>
      </c>
      <c r="F947" s="29" t="s">
        <v>14</v>
      </c>
      <c r="G947" s="31">
        <v>43358</v>
      </c>
      <c r="H947" s="31">
        <v>43465</v>
      </c>
      <c r="I947" s="32">
        <v>100</v>
      </c>
    </row>
    <row r="948" spans="1:9" ht="63.75" hidden="1" x14ac:dyDescent="0.25">
      <c r="A948" s="33" t="s">
        <v>2809</v>
      </c>
      <c r="B948" s="33" t="s">
        <v>2810</v>
      </c>
      <c r="C948" s="33" t="s">
        <v>2811</v>
      </c>
      <c r="D948" s="33" t="s">
        <v>320</v>
      </c>
      <c r="E948" s="33" t="s">
        <v>365</v>
      </c>
      <c r="F948" s="33" t="s">
        <v>14</v>
      </c>
      <c r="G948" s="34">
        <v>43358</v>
      </c>
      <c r="H948" s="34">
        <v>43465</v>
      </c>
      <c r="I948" s="35">
        <v>100</v>
      </c>
    </row>
    <row r="949" spans="1:9" ht="38.25" hidden="1" x14ac:dyDescent="0.25">
      <c r="A949" s="29" t="s">
        <v>2812</v>
      </c>
      <c r="B949" s="29" t="s">
        <v>2813</v>
      </c>
      <c r="C949" s="29" t="s">
        <v>2814</v>
      </c>
      <c r="D949" s="29" t="s">
        <v>320</v>
      </c>
      <c r="E949" s="29" t="s">
        <v>365</v>
      </c>
      <c r="F949" s="29" t="s">
        <v>13</v>
      </c>
      <c r="G949" s="31">
        <v>43353</v>
      </c>
      <c r="H949" s="31">
        <v>43465</v>
      </c>
      <c r="I949" s="32">
        <v>100</v>
      </c>
    </row>
    <row r="950" spans="1:9" ht="38.25" hidden="1" x14ac:dyDescent="0.25">
      <c r="A950" s="33" t="s">
        <v>2815</v>
      </c>
      <c r="B950" s="33" t="s">
        <v>2816</v>
      </c>
      <c r="C950" s="33" t="s">
        <v>2814</v>
      </c>
      <c r="D950" s="33" t="s">
        <v>320</v>
      </c>
      <c r="E950" s="33" t="s">
        <v>365</v>
      </c>
      <c r="F950" s="33" t="s">
        <v>13</v>
      </c>
      <c r="G950" s="34">
        <v>43353</v>
      </c>
      <c r="H950" s="34">
        <v>43465</v>
      </c>
      <c r="I950" s="35">
        <v>100</v>
      </c>
    </row>
    <row r="951" spans="1:9" ht="38.25" hidden="1" x14ac:dyDescent="0.25">
      <c r="A951" s="29" t="s">
        <v>2817</v>
      </c>
      <c r="B951" s="29" t="s">
        <v>2818</v>
      </c>
      <c r="C951" s="29" t="s">
        <v>2819</v>
      </c>
      <c r="D951" s="29" t="s">
        <v>427</v>
      </c>
      <c r="E951" s="29" t="s">
        <v>365</v>
      </c>
      <c r="F951" s="29" t="s">
        <v>9</v>
      </c>
      <c r="G951" s="31">
        <v>43349</v>
      </c>
      <c r="H951" s="31">
        <v>43496</v>
      </c>
      <c r="I951" s="32">
        <v>100</v>
      </c>
    </row>
    <row r="952" spans="1:9" ht="38.25" hidden="1" x14ac:dyDescent="0.25">
      <c r="A952" s="33" t="s">
        <v>2820</v>
      </c>
      <c r="B952" s="33" t="s">
        <v>2821</v>
      </c>
      <c r="C952" s="33" t="s">
        <v>2822</v>
      </c>
      <c r="D952" s="33" t="s">
        <v>320</v>
      </c>
      <c r="E952" s="33" t="s">
        <v>365</v>
      </c>
      <c r="F952" s="33" t="s">
        <v>9</v>
      </c>
      <c r="G952" s="34">
        <v>43349</v>
      </c>
      <c r="H952" s="34">
        <v>43388</v>
      </c>
      <c r="I952" s="35">
        <v>100</v>
      </c>
    </row>
    <row r="953" spans="1:9" ht="38.25" hidden="1" x14ac:dyDescent="0.25">
      <c r="A953" s="29" t="s">
        <v>2823</v>
      </c>
      <c r="B953" s="29" t="s">
        <v>2824</v>
      </c>
      <c r="C953" s="29" t="s">
        <v>2825</v>
      </c>
      <c r="D953" s="29" t="s">
        <v>31</v>
      </c>
      <c r="E953" s="29" t="s">
        <v>365</v>
      </c>
      <c r="F953" s="29" t="s">
        <v>24</v>
      </c>
      <c r="G953" s="31">
        <v>43350</v>
      </c>
      <c r="H953" s="31">
        <v>43462</v>
      </c>
      <c r="I953" s="32">
        <v>100</v>
      </c>
    </row>
    <row r="954" spans="1:9" ht="38.25" hidden="1" x14ac:dyDescent="0.25">
      <c r="A954" s="33" t="s">
        <v>2826</v>
      </c>
      <c r="B954" s="33" t="s">
        <v>2827</v>
      </c>
      <c r="C954" s="33" t="s">
        <v>2825</v>
      </c>
      <c r="D954" s="33" t="s">
        <v>320</v>
      </c>
      <c r="E954" s="33" t="s">
        <v>365</v>
      </c>
      <c r="F954" s="33" t="s">
        <v>24</v>
      </c>
      <c r="G954" s="34">
        <v>43350</v>
      </c>
      <c r="H954" s="34">
        <v>43364</v>
      </c>
      <c r="I954" s="35">
        <v>100</v>
      </c>
    </row>
    <row r="955" spans="1:9" ht="51" hidden="1" x14ac:dyDescent="0.25">
      <c r="A955" s="29" t="s">
        <v>2828</v>
      </c>
      <c r="B955" s="29" t="s">
        <v>2829</v>
      </c>
      <c r="C955" s="29" t="s">
        <v>2825</v>
      </c>
      <c r="D955" s="29" t="s">
        <v>31</v>
      </c>
      <c r="E955" s="29" t="s">
        <v>365</v>
      </c>
      <c r="F955" s="29" t="s">
        <v>24</v>
      </c>
      <c r="G955" s="31">
        <v>43405</v>
      </c>
      <c r="H955" s="31">
        <v>43718</v>
      </c>
      <c r="I955" s="32">
        <v>100</v>
      </c>
    </row>
    <row r="956" spans="1:9" ht="38.25" hidden="1" x14ac:dyDescent="0.25">
      <c r="A956" s="33" t="s">
        <v>2830</v>
      </c>
      <c r="B956" s="33" t="s">
        <v>2831</v>
      </c>
      <c r="C956" s="33" t="s">
        <v>2825</v>
      </c>
      <c r="D956" s="33" t="s">
        <v>31</v>
      </c>
      <c r="E956" s="33" t="s">
        <v>365</v>
      </c>
      <c r="F956" s="33" t="s">
        <v>24</v>
      </c>
      <c r="G956" s="34">
        <v>43360</v>
      </c>
      <c r="H956" s="34">
        <v>43524</v>
      </c>
      <c r="I956" s="35">
        <v>100</v>
      </c>
    </row>
    <row r="957" spans="1:9" ht="51" hidden="1" x14ac:dyDescent="0.25">
      <c r="A957" s="29" t="s">
        <v>2832</v>
      </c>
      <c r="B957" s="29" t="s">
        <v>2833</v>
      </c>
      <c r="C957" s="29" t="s">
        <v>2834</v>
      </c>
      <c r="D957" s="29" t="s">
        <v>320</v>
      </c>
      <c r="E957" s="29" t="s">
        <v>365</v>
      </c>
      <c r="F957" s="29" t="s">
        <v>24</v>
      </c>
      <c r="G957" s="31">
        <v>43360</v>
      </c>
      <c r="H957" s="31">
        <v>43665</v>
      </c>
      <c r="I957" s="32">
        <v>100</v>
      </c>
    </row>
    <row r="958" spans="1:9" ht="63.75" hidden="1" x14ac:dyDescent="0.25">
      <c r="A958" s="33" t="s">
        <v>2835</v>
      </c>
      <c r="B958" s="33" t="s">
        <v>2836</v>
      </c>
      <c r="C958" s="33" t="s">
        <v>2837</v>
      </c>
      <c r="D958" s="33" t="s">
        <v>31</v>
      </c>
      <c r="E958" s="33" t="s">
        <v>365</v>
      </c>
      <c r="F958" s="33" t="s">
        <v>24</v>
      </c>
      <c r="G958" s="34">
        <v>43374</v>
      </c>
      <c r="H958" s="34">
        <v>43420</v>
      </c>
      <c r="I958" s="35">
        <v>100</v>
      </c>
    </row>
    <row r="959" spans="1:9" ht="51" hidden="1" x14ac:dyDescent="0.25">
      <c r="A959" s="29" t="s">
        <v>2838</v>
      </c>
      <c r="B959" s="29" t="s">
        <v>2839</v>
      </c>
      <c r="C959" s="29" t="s">
        <v>2840</v>
      </c>
      <c r="D959" s="29" t="s">
        <v>320</v>
      </c>
      <c r="E959" s="29" t="s">
        <v>365</v>
      </c>
      <c r="F959" s="29" t="s">
        <v>15</v>
      </c>
      <c r="G959" s="31">
        <v>43348</v>
      </c>
      <c r="H959" s="31">
        <v>43585</v>
      </c>
      <c r="I959" s="32">
        <v>100</v>
      </c>
    </row>
    <row r="960" spans="1:9" ht="51" hidden="1" x14ac:dyDescent="0.25">
      <c r="A960" s="33" t="s">
        <v>2841</v>
      </c>
      <c r="B960" s="33" t="s">
        <v>2842</v>
      </c>
      <c r="C960" s="33" t="s">
        <v>2843</v>
      </c>
      <c r="D960" s="33" t="s">
        <v>31</v>
      </c>
      <c r="E960" s="33" t="s">
        <v>365</v>
      </c>
      <c r="F960" s="33" t="s">
        <v>15</v>
      </c>
      <c r="G960" s="34">
        <v>43348</v>
      </c>
      <c r="H960" s="34">
        <v>43495</v>
      </c>
      <c r="I960" s="35">
        <v>100</v>
      </c>
    </row>
    <row r="961" spans="1:9" ht="51" hidden="1" x14ac:dyDescent="0.25">
      <c r="A961" s="29" t="s">
        <v>2844</v>
      </c>
      <c r="B961" s="29" t="s">
        <v>2845</v>
      </c>
      <c r="C961" s="29" t="s">
        <v>2846</v>
      </c>
      <c r="D961" s="29" t="s">
        <v>320</v>
      </c>
      <c r="E961" s="29" t="s">
        <v>365</v>
      </c>
      <c r="F961" s="29" t="s">
        <v>15</v>
      </c>
      <c r="G961" s="31">
        <v>43348</v>
      </c>
      <c r="H961" s="31">
        <v>43646</v>
      </c>
      <c r="I961" s="32">
        <v>100</v>
      </c>
    </row>
    <row r="962" spans="1:9" ht="51" hidden="1" x14ac:dyDescent="0.25">
      <c r="A962" s="33" t="s">
        <v>2847</v>
      </c>
      <c r="B962" s="33" t="s">
        <v>2848</v>
      </c>
      <c r="C962" s="33" t="s">
        <v>2849</v>
      </c>
      <c r="D962" s="33" t="s">
        <v>320</v>
      </c>
      <c r="E962" s="33" t="s">
        <v>365</v>
      </c>
      <c r="F962" s="33" t="s">
        <v>18</v>
      </c>
      <c r="G962" s="34">
        <v>43350</v>
      </c>
      <c r="H962" s="34">
        <v>43524</v>
      </c>
      <c r="I962" s="35">
        <v>100</v>
      </c>
    </row>
    <row r="963" spans="1:9" ht="38.25" hidden="1" x14ac:dyDescent="0.25">
      <c r="A963" s="29" t="s">
        <v>2850</v>
      </c>
      <c r="B963" s="29" t="s">
        <v>2851</v>
      </c>
      <c r="C963" s="29" t="s">
        <v>2852</v>
      </c>
      <c r="D963" s="29" t="s">
        <v>320</v>
      </c>
      <c r="E963" s="29" t="s">
        <v>365</v>
      </c>
      <c r="F963" s="29" t="s">
        <v>18</v>
      </c>
      <c r="G963" s="31">
        <v>43350</v>
      </c>
      <c r="H963" s="31">
        <v>43434</v>
      </c>
      <c r="I963" s="32">
        <v>100</v>
      </c>
    </row>
    <row r="964" spans="1:9" ht="38.25" hidden="1" x14ac:dyDescent="0.25">
      <c r="A964" s="33" t="s">
        <v>2853</v>
      </c>
      <c r="B964" s="33" t="s">
        <v>2854</v>
      </c>
      <c r="C964" s="33" t="s">
        <v>2852</v>
      </c>
      <c r="D964" s="33" t="s">
        <v>320</v>
      </c>
      <c r="E964" s="33" t="s">
        <v>365</v>
      </c>
      <c r="F964" s="33" t="s">
        <v>18</v>
      </c>
      <c r="G964" s="34">
        <v>43350</v>
      </c>
      <c r="H964" s="34">
        <v>43434</v>
      </c>
      <c r="I964" s="35">
        <v>100</v>
      </c>
    </row>
    <row r="965" spans="1:9" ht="38.25" hidden="1" x14ac:dyDescent="0.25">
      <c r="A965" s="29" t="s">
        <v>2855</v>
      </c>
      <c r="B965" s="29" t="s">
        <v>2856</v>
      </c>
      <c r="C965" s="29" t="s">
        <v>2857</v>
      </c>
      <c r="D965" s="29" t="s">
        <v>320</v>
      </c>
      <c r="E965" s="29" t="s">
        <v>365</v>
      </c>
      <c r="F965" s="29" t="s">
        <v>22</v>
      </c>
      <c r="G965" s="31">
        <v>43327</v>
      </c>
      <c r="H965" s="31">
        <v>43342</v>
      </c>
      <c r="I965" s="32">
        <v>100</v>
      </c>
    </row>
    <row r="966" spans="1:9" ht="51" hidden="1" x14ac:dyDescent="0.25">
      <c r="A966" s="33" t="s">
        <v>2858</v>
      </c>
      <c r="B966" s="33" t="s">
        <v>2859</v>
      </c>
      <c r="C966" s="33" t="s">
        <v>2860</v>
      </c>
      <c r="D966" s="33" t="s">
        <v>31</v>
      </c>
      <c r="E966" s="33" t="s">
        <v>365</v>
      </c>
      <c r="F966" s="33" t="s">
        <v>22</v>
      </c>
      <c r="G966" s="34">
        <v>43327</v>
      </c>
      <c r="H966" s="34">
        <v>43403</v>
      </c>
      <c r="I966" s="35">
        <v>100</v>
      </c>
    </row>
    <row r="967" spans="1:9" ht="38.25" hidden="1" x14ac:dyDescent="0.25">
      <c r="A967" s="29" t="s">
        <v>2861</v>
      </c>
      <c r="B967" s="29" t="s">
        <v>2862</v>
      </c>
      <c r="C967" s="29" t="s">
        <v>2860</v>
      </c>
      <c r="D967" s="29" t="s">
        <v>31</v>
      </c>
      <c r="E967" s="29" t="s">
        <v>365</v>
      </c>
      <c r="F967" s="29" t="s">
        <v>22</v>
      </c>
      <c r="G967" s="31">
        <v>43327</v>
      </c>
      <c r="H967" s="31">
        <v>43403</v>
      </c>
      <c r="I967" s="32">
        <v>100</v>
      </c>
    </row>
    <row r="968" spans="1:9" ht="38.25" hidden="1" x14ac:dyDescent="0.25">
      <c r="A968" s="33" t="s">
        <v>2863</v>
      </c>
      <c r="B968" s="33" t="s">
        <v>2864</v>
      </c>
      <c r="C968" s="33" t="s">
        <v>2857</v>
      </c>
      <c r="D968" s="33" t="s">
        <v>320</v>
      </c>
      <c r="E968" s="33" t="s">
        <v>365</v>
      </c>
      <c r="F968" s="33" t="s">
        <v>22</v>
      </c>
      <c r="G968" s="34">
        <v>43327</v>
      </c>
      <c r="H968" s="34">
        <v>43435</v>
      </c>
      <c r="I968" s="35">
        <v>100</v>
      </c>
    </row>
    <row r="969" spans="1:9" ht="51" hidden="1" x14ac:dyDescent="0.25">
      <c r="A969" s="29" t="s">
        <v>2865</v>
      </c>
      <c r="B969" s="29" t="s">
        <v>2866</v>
      </c>
      <c r="C969" s="29" t="s">
        <v>2867</v>
      </c>
      <c r="D969" s="29" t="s">
        <v>320</v>
      </c>
      <c r="E969" s="29" t="s">
        <v>365</v>
      </c>
      <c r="F969" s="29" t="s">
        <v>22</v>
      </c>
      <c r="G969" s="31">
        <v>43358</v>
      </c>
      <c r="H969" s="31">
        <v>43404</v>
      </c>
      <c r="I969" s="32">
        <v>100</v>
      </c>
    </row>
    <row r="970" spans="1:9" ht="51" hidden="1" x14ac:dyDescent="0.25">
      <c r="A970" s="33" t="s">
        <v>2868</v>
      </c>
      <c r="B970" s="33" t="s">
        <v>2869</v>
      </c>
      <c r="C970" s="33" t="s">
        <v>2870</v>
      </c>
      <c r="D970" s="33" t="s">
        <v>320</v>
      </c>
      <c r="E970" s="33" t="s">
        <v>365</v>
      </c>
      <c r="F970" s="33" t="s">
        <v>22</v>
      </c>
      <c r="G970" s="34">
        <v>43327</v>
      </c>
      <c r="H970" s="34">
        <v>43373</v>
      </c>
      <c r="I970" s="35">
        <v>100</v>
      </c>
    </row>
    <row r="971" spans="1:9" ht="38.25" hidden="1" x14ac:dyDescent="0.25">
      <c r="A971" s="29" t="s">
        <v>2871</v>
      </c>
      <c r="B971" s="29" t="s">
        <v>2872</v>
      </c>
      <c r="C971" s="29" t="s">
        <v>2870</v>
      </c>
      <c r="D971" s="29" t="s">
        <v>320</v>
      </c>
      <c r="E971" s="29" t="s">
        <v>365</v>
      </c>
      <c r="F971" s="29" t="s">
        <v>22</v>
      </c>
      <c r="G971" s="31">
        <v>43327</v>
      </c>
      <c r="H971" s="31">
        <v>43373</v>
      </c>
      <c r="I971" s="32">
        <v>100</v>
      </c>
    </row>
    <row r="972" spans="1:9" ht="38.25" hidden="1" x14ac:dyDescent="0.25">
      <c r="A972" s="33" t="s">
        <v>2873</v>
      </c>
      <c r="B972" s="33" t="s">
        <v>2874</v>
      </c>
      <c r="C972" s="33" t="s">
        <v>2875</v>
      </c>
      <c r="D972" s="33" t="s">
        <v>427</v>
      </c>
      <c r="E972" s="33" t="s">
        <v>365</v>
      </c>
      <c r="F972" s="33" t="s">
        <v>22</v>
      </c>
      <c r="G972" s="34">
        <v>43327</v>
      </c>
      <c r="H972" s="34">
        <v>43464</v>
      </c>
      <c r="I972" s="35">
        <v>100</v>
      </c>
    </row>
    <row r="973" spans="1:9" ht="38.25" hidden="1" x14ac:dyDescent="0.25">
      <c r="A973" s="29" t="s">
        <v>2876</v>
      </c>
      <c r="B973" s="29" t="s">
        <v>2877</v>
      </c>
      <c r="C973" s="29" t="s">
        <v>2875</v>
      </c>
      <c r="D973" s="29" t="s">
        <v>427</v>
      </c>
      <c r="E973" s="29" t="s">
        <v>365</v>
      </c>
      <c r="F973" s="29" t="s">
        <v>22</v>
      </c>
      <c r="G973" s="31">
        <v>43388</v>
      </c>
      <c r="H973" s="31">
        <v>43434</v>
      </c>
      <c r="I973" s="32">
        <v>100</v>
      </c>
    </row>
    <row r="974" spans="1:9" ht="63.75" hidden="1" x14ac:dyDescent="0.25">
      <c r="A974" s="33" t="s">
        <v>2878</v>
      </c>
      <c r="B974" s="33" t="s">
        <v>2879</v>
      </c>
      <c r="C974" s="33" t="s">
        <v>2880</v>
      </c>
      <c r="D974" s="33" t="s">
        <v>31</v>
      </c>
      <c r="E974" s="33" t="s">
        <v>365</v>
      </c>
      <c r="F974" s="33" t="s">
        <v>22</v>
      </c>
      <c r="G974" s="34">
        <v>43358</v>
      </c>
      <c r="H974" s="34">
        <v>43434</v>
      </c>
      <c r="I974" s="35">
        <v>100</v>
      </c>
    </row>
    <row r="975" spans="1:9" ht="38.25" hidden="1" x14ac:dyDescent="0.25">
      <c r="A975" s="29" t="s">
        <v>2881</v>
      </c>
      <c r="B975" s="29" t="s">
        <v>2882</v>
      </c>
      <c r="C975" s="29" t="s">
        <v>2880</v>
      </c>
      <c r="D975" s="29" t="s">
        <v>31</v>
      </c>
      <c r="E975" s="29" t="s">
        <v>365</v>
      </c>
      <c r="F975" s="29" t="s">
        <v>22</v>
      </c>
      <c r="G975" s="31">
        <v>43388</v>
      </c>
      <c r="H975" s="31">
        <v>43434</v>
      </c>
      <c r="I975" s="32">
        <v>100</v>
      </c>
    </row>
    <row r="976" spans="1:9" ht="38.25" hidden="1" x14ac:dyDescent="0.25">
      <c r="A976" s="33" t="s">
        <v>2883</v>
      </c>
      <c r="B976" s="33" t="s">
        <v>2884</v>
      </c>
      <c r="C976" s="33" t="s">
        <v>2885</v>
      </c>
      <c r="D976" s="33" t="s">
        <v>320</v>
      </c>
      <c r="E976" s="33" t="s">
        <v>365</v>
      </c>
      <c r="F976" s="33" t="s">
        <v>22</v>
      </c>
      <c r="G976" s="34">
        <v>43374</v>
      </c>
      <c r="H976" s="34">
        <v>43496</v>
      </c>
      <c r="I976" s="35">
        <v>100</v>
      </c>
    </row>
    <row r="977" spans="1:9" ht="38.25" hidden="1" x14ac:dyDescent="0.25">
      <c r="A977" s="29" t="s">
        <v>2886</v>
      </c>
      <c r="B977" s="29" t="s">
        <v>2887</v>
      </c>
      <c r="C977" s="29" t="s">
        <v>2885</v>
      </c>
      <c r="D977" s="29" t="s">
        <v>320</v>
      </c>
      <c r="E977" s="29" t="s">
        <v>365</v>
      </c>
      <c r="F977" s="29" t="s">
        <v>22</v>
      </c>
      <c r="G977" s="31">
        <v>43374</v>
      </c>
      <c r="H977" s="31">
        <v>43496</v>
      </c>
      <c r="I977" s="32">
        <v>100</v>
      </c>
    </row>
    <row r="978" spans="1:9" ht="63.75" hidden="1" x14ac:dyDescent="0.25">
      <c r="A978" s="33" t="s">
        <v>2888</v>
      </c>
      <c r="B978" s="33" t="s">
        <v>2889</v>
      </c>
      <c r="C978" s="33" t="s">
        <v>2885</v>
      </c>
      <c r="D978" s="33" t="s">
        <v>320</v>
      </c>
      <c r="E978" s="33" t="s">
        <v>365</v>
      </c>
      <c r="F978" s="33" t="s">
        <v>22</v>
      </c>
      <c r="G978" s="34">
        <v>43296</v>
      </c>
      <c r="H978" s="34">
        <v>43373</v>
      </c>
      <c r="I978" s="35">
        <v>100</v>
      </c>
    </row>
    <row r="979" spans="1:9" ht="51" hidden="1" x14ac:dyDescent="0.25">
      <c r="A979" s="29" t="s">
        <v>2890</v>
      </c>
      <c r="B979" s="29" t="s">
        <v>2891</v>
      </c>
      <c r="C979" s="29" t="s">
        <v>2860</v>
      </c>
      <c r="D979" s="29" t="s">
        <v>427</v>
      </c>
      <c r="E979" s="29" t="s">
        <v>365</v>
      </c>
      <c r="F979" s="29" t="s">
        <v>22</v>
      </c>
      <c r="G979" s="31">
        <v>43405</v>
      </c>
      <c r="H979" s="31">
        <v>43434</v>
      </c>
      <c r="I979" s="32">
        <v>100</v>
      </c>
    </row>
    <row r="980" spans="1:9" ht="38.25" hidden="1" x14ac:dyDescent="0.25">
      <c r="A980" s="33" t="s">
        <v>2892</v>
      </c>
      <c r="B980" s="33" t="s">
        <v>2893</v>
      </c>
      <c r="C980" s="33" t="s">
        <v>2880</v>
      </c>
      <c r="D980" s="33" t="s">
        <v>320</v>
      </c>
      <c r="E980" s="33" t="s">
        <v>365</v>
      </c>
      <c r="F980" s="33" t="s">
        <v>22</v>
      </c>
      <c r="G980" s="34">
        <v>43252</v>
      </c>
      <c r="H980" s="34">
        <v>43373</v>
      </c>
      <c r="I980" s="35">
        <v>100</v>
      </c>
    </row>
    <row r="981" spans="1:9" ht="38.25" hidden="1" x14ac:dyDescent="0.25">
      <c r="A981" s="29" t="s">
        <v>2894</v>
      </c>
      <c r="B981" s="29" t="s">
        <v>2895</v>
      </c>
      <c r="C981" s="29" t="s">
        <v>2880</v>
      </c>
      <c r="D981" s="29" t="s">
        <v>320</v>
      </c>
      <c r="E981" s="29" t="s">
        <v>365</v>
      </c>
      <c r="F981" s="29" t="s">
        <v>22</v>
      </c>
      <c r="G981" s="31">
        <v>43358</v>
      </c>
      <c r="H981" s="31">
        <v>43404</v>
      </c>
      <c r="I981" s="32">
        <v>100</v>
      </c>
    </row>
    <row r="982" spans="1:9" ht="51" hidden="1" x14ac:dyDescent="0.25">
      <c r="A982" s="33" t="s">
        <v>2896</v>
      </c>
      <c r="B982" s="33" t="s">
        <v>2897</v>
      </c>
      <c r="C982" s="33" t="s">
        <v>2880</v>
      </c>
      <c r="D982" s="33" t="s">
        <v>31</v>
      </c>
      <c r="E982" s="33" t="s">
        <v>365</v>
      </c>
      <c r="F982" s="33" t="s">
        <v>22</v>
      </c>
      <c r="G982" s="34">
        <v>43353</v>
      </c>
      <c r="H982" s="34">
        <v>43404</v>
      </c>
      <c r="I982" s="35">
        <v>100</v>
      </c>
    </row>
    <row r="983" spans="1:9" ht="76.5" hidden="1" x14ac:dyDescent="0.25">
      <c r="A983" s="29" t="s">
        <v>2898</v>
      </c>
      <c r="B983" s="29" t="s">
        <v>2899</v>
      </c>
      <c r="C983" s="29" t="s">
        <v>2900</v>
      </c>
      <c r="D983" s="29" t="s">
        <v>320</v>
      </c>
      <c r="E983" s="29" t="s">
        <v>365</v>
      </c>
      <c r="F983" s="29" t="s">
        <v>29</v>
      </c>
      <c r="G983" s="31">
        <v>43358</v>
      </c>
      <c r="H983" s="31">
        <v>43388</v>
      </c>
      <c r="I983" s="32">
        <v>100</v>
      </c>
    </row>
    <row r="984" spans="1:9" ht="63.75" hidden="1" x14ac:dyDescent="0.25">
      <c r="A984" s="33" t="s">
        <v>2901</v>
      </c>
      <c r="B984" s="33" t="s">
        <v>2902</v>
      </c>
      <c r="C984" s="33" t="s">
        <v>2903</v>
      </c>
      <c r="D984" s="33" t="s">
        <v>320</v>
      </c>
      <c r="E984" s="33" t="s">
        <v>365</v>
      </c>
      <c r="F984" s="33" t="s">
        <v>29</v>
      </c>
      <c r="G984" s="34">
        <v>43358</v>
      </c>
      <c r="H984" s="34">
        <v>43388</v>
      </c>
      <c r="I984" s="35">
        <v>100</v>
      </c>
    </row>
    <row r="985" spans="1:9" ht="25.5" hidden="1" x14ac:dyDescent="0.25">
      <c r="A985" s="29" t="s">
        <v>2904</v>
      </c>
      <c r="B985" s="29" t="s">
        <v>2905</v>
      </c>
      <c r="C985" s="29" t="s">
        <v>2906</v>
      </c>
      <c r="D985" s="29" t="s">
        <v>320</v>
      </c>
      <c r="E985" s="29" t="s">
        <v>365</v>
      </c>
      <c r="F985" s="29" t="s">
        <v>29</v>
      </c>
      <c r="G985" s="31">
        <v>43358</v>
      </c>
      <c r="H985" s="31">
        <v>43388</v>
      </c>
      <c r="I985" s="32">
        <v>100</v>
      </c>
    </row>
    <row r="986" spans="1:9" ht="76.5" hidden="1" x14ac:dyDescent="0.25">
      <c r="A986" s="33" t="s">
        <v>2907</v>
      </c>
      <c r="B986" s="33" t="s">
        <v>2908</v>
      </c>
      <c r="C986" s="33" t="s">
        <v>2909</v>
      </c>
      <c r="D986" s="33" t="s">
        <v>320</v>
      </c>
      <c r="E986" s="33" t="s">
        <v>365</v>
      </c>
      <c r="F986" s="33" t="s">
        <v>23</v>
      </c>
      <c r="G986" s="34">
        <v>43363</v>
      </c>
      <c r="H986" s="34">
        <v>43404</v>
      </c>
      <c r="I986" s="35">
        <v>100</v>
      </c>
    </row>
    <row r="987" spans="1:9" ht="63.75" hidden="1" x14ac:dyDescent="0.25">
      <c r="A987" s="29" t="s">
        <v>2910</v>
      </c>
      <c r="B987" s="29" t="s">
        <v>2911</v>
      </c>
      <c r="C987" s="29" t="s">
        <v>2909</v>
      </c>
      <c r="D987" s="29" t="s">
        <v>320</v>
      </c>
      <c r="E987" s="29" t="s">
        <v>365</v>
      </c>
      <c r="F987" s="29" t="s">
        <v>23</v>
      </c>
      <c r="G987" s="31">
        <v>43363</v>
      </c>
      <c r="H987" s="31">
        <v>43404</v>
      </c>
      <c r="I987" s="32">
        <v>100</v>
      </c>
    </row>
    <row r="988" spans="1:9" ht="51" hidden="1" x14ac:dyDescent="0.25">
      <c r="A988" s="33" t="s">
        <v>2912</v>
      </c>
      <c r="B988" s="33" t="s">
        <v>2913</v>
      </c>
      <c r="C988" s="33" t="s">
        <v>2880</v>
      </c>
      <c r="D988" s="33" t="s">
        <v>31</v>
      </c>
      <c r="E988" s="33" t="s">
        <v>365</v>
      </c>
      <c r="F988" s="33" t="s">
        <v>30</v>
      </c>
      <c r="G988" s="34">
        <v>43353</v>
      </c>
      <c r="H988" s="34">
        <v>43434</v>
      </c>
      <c r="I988" s="35">
        <v>100</v>
      </c>
    </row>
    <row r="989" spans="1:9" ht="38.25" hidden="1" x14ac:dyDescent="0.25">
      <c r="A989" s="29" t="s">
        <v>2914</v>
      </c>
      <c r="B989" s="29" t="s">
        <v>2915</v>
      </c>
      <c r="C989" s="29" t="s">
        <v>2880</v>
      </c>
      <c r="D989" s="29" t="s">
        <v>31</v>
      </c>
      <c r="E989" s="29" t="s">
        <v>365</v>
      </c>
      <c r="F989" s="29" t="s">
        <v>30</v>
      </c>
      <c r="G989" s="31">
        <v>43353</v>
      </c>
      <c r="H989" s="31">
        <v>43434</v>
      </c>
      <c r="I989" s="32">
        <v>100</v>
      </c>
    </row>
    <row r="990" spans="1:9" ht="38.25" hidden="1" x14ac:dyDescent="0.25">
      <c r="A990" s="33" t="s">
        <v>2916</v>
      </c>
      <c r="B990" s="33" t="s">
        <v>2917</v>
      </c>
      <c r="C990" s="33" t="s">
        <v>2918</v>
      </c>
      <c r="D990" s="33" t="s">
        <v>320</v>
      </c>
      <c r="E990" s="33" t="s">
        <v>365</v>
      </c>
      <c r="F990" s="33" t="s">
        <v>23</v>
      </c>
      <c r="G990" s="34">
        <v>43363</v>
      </c>
      <c r="H990" s="34">
        <v>43388</v>
      </c>
      <c r="I990" s="35">
        <v>100</v>
      </c>
    </row>
    <row r="991" spans="1:9" ht="38.25" hidden="1" x14ac:dyDescent="0.25">
      <c r="A991" s="29" t="s">
        <v>2919</v>
      </c>
      <c r="B991" s="29" t="s">
        <v>2920</v>
      </c>
      <c r="C991" s="29" t="s">
        <v>2918</v>
      </c>
      <c r="D991" s="29" t="s">
        <v>320</v>
      </c>
      <c r="E991" s="29" t="s">
        <v>365</v>
      </c>
      <c r="F991" s="29" t="s">
        <v>23</v>
      </c>
      <c r="G991" s="31">
        <v>43388</v>
      </c>
      <c r="H991" s="31">
        <v>43465</v>
      </c>
      <c r="I991" s="32">
        <v>100</v>
      </c>
    </row>
    <row r="992" spans="1:9" ht="76.5" hidden="1" x14ac:dyDescent="0.25">
      <c r="A992" s="33" t="s">
        <v>2921</v>
      </c>
      <c r="B992" s="33" t="s">
        <v>2922</v>
      </c>
      <c r="C992" s="33" t="s">
        <v>2918</v>
      </c>
      <c r="D992" s="33" t="s">
        <v>320</v>
      </c>
      <c r="E992" s="33" t="s">
        <v>365</v>
      </c>
      <c r="F992" s="33" t="s">
        <v>23</v>
      </c>
      <c r="G992" s="34">
        <v>43344</v>
      </c>
      <c r="H992" s="34">
        <v>43464</v>
      </c>
      <c r="I992" s="35">
        <v>100</v>
      </c>
    </row>
    <row r="993" spans="1:9" ht="63.75" hidden="1" x14ac:dyDescent="0.25">
      <c r="A993" s="29" t="s">
        <v>2923</v>
      </c>
      <c r="B993" s="29" t="s">
        <v>2924</v>
      </c>
      <c r="C993" s="29" t="s">
        <v>2925</v>
      </c>
      <c r="D993" s="29" t="s">
        <v>427</v>
      </c>
      <c r="E993" s="29" t="s">
        <v>365</v>
      </c>
      <c r="F993" s="29" t="s">
        <v>30</v>
      </c>
      <c r="G993" s="31">
        <v>43350</v>
      </c>
      <c r="H993" s="31">
        <v>43369</v>
      </c>
      <c r="I993" s="32">
        <v>100</v>
      </c>
    </row>
    <row r="994" spans="1:9" ht="38.25" hidden="1" x14ac:dyDescent="0.25">
      <c r="A994" s="33" t="s">
        <v>2926</v>
      </c>
      <c r="B994" s="33" t="s">
        <v>2927</v>
      </c>
      <c r="C994" s="33" t="s">
        <v>2928</v>
      </c>
      <c r="D994" s="33" t="s">
        <v>320</v>
      </c>
      <c r="E994" s="33" t="s">
        <v>365</v>
      </c>
      <c r="F994" s="33" t="s">
        <v>30</v>
      </c>
      <c r="G994" s="34">
        <v>43350</v>
      </c>
      <c r="H994" s="34">
        <v>43369</v>
      </c>
      <c r="I994" s="35">
        <v>100</v>
      </c>
    </row>
    <row r="995" spans="1:9" ht="51" hidden="1" x14ac:dyDescent="0.25">
      <c r="A995" s="29" t="s">
        <v>2929</v>
      </c>
      <c r="B995" s="29" t="s">
        <v>2930</v>
      </c>
      <c r="C995" s="29" t="s">
        <v>2931</v>
      </c>
      <c r="D995" s="29" t="s">
        <v>31</v>
      </c>
      <c r="E995" s="29" t="s">
        <v>365</v>
      </c>
      <c r="F995" s="29" t="s">
        <v>33</v>
      </c>
      <c r="G995" s="31">
        <v>43349</v>
      </c>
      <c r="H995" s="31">
        <v>43388</v>
      </c>
      <c r="I995" s="32">
        <v>100</v>
      </c>
    </row>
    <row r="996" spans="1:9" ht="38.25" hidden="1" x14ac:dyDescent="0.25">
      <c r="A996" s="33" t="s">
        <v>2932</v>
      </c>
      <c r="B996" s="33" t="s">
        <v>2933</v>
      </c>
      <c r="C996" s="33" t="s">
        <v>2880</v>
      </c>
      <c r="D996" s="33" t="s">
        <v>31</v>
      </c>
      <c r="E996" s="33" t="s">
        <v>365</v>
      </c>
      <c r="F996" s="33" t="s">
        <v>30</v>
      </c>
      <c r="G996" s="34">
        <v>43353</v>
      </c>
      <c r="H996" s="34">
        <v>43434</v>
      </c>
      <c r="I996" s="35">
        <v>100</v>
      </c>
    </row>
    <row r="997" spans="1:9" ht="63.75" hidden="1" x14ac:dyDescent="0.25">
      <c r="A997" s="29" t="s">
        <v>2934</v>
      </c>
      <c r="B997" s="29" t="s">
        <v>2935</v>
      </c>
      <c r="C997" s="29" t="s">
        <v>2936</v>
      </c>
      <c r="D997" s="29" t="s">
        <v>427</v>
      </c>
      <c r="E997" s="29" t="s">
        <v>365</v>
      </c>
      <c r="F997" s="29" t="s">
        <v>30</v>
      </c>
      <c r="G997" s="31">
        <v>43353</v>
      </c>
      <c r="H997" s="31">
        <v>43434</v>
      </c>
      <c r="I997" s="32">
        <v>100</v>
      </c>
    </row>
    <row r="998" spans="1:9" ht="76.5" hidden="1" x14ac:dyDescent="0.25">
      <c r="A998" s="33" t="s">
        <v>2937</v>
      </c>
      <c r="B998" s="33" t="s">
        <v>2938</v>
      </c>
      <c r="C998" s="33" t="s">
        <v>2936</v>
      </c>
      <c r="D998" s="33" t="s">
        <v>427</v>
      </c>
      <c r="E998" s="33" t="s">
        <v>365</v>
      </c>
      <c r="F998" s="33" t="s">
        <v>30</v>
      </c>
      <c r="G998" s="34">
        <v>43353</v>
      </c>
      <c r="H998" s="34">
        <v>43434</v>
      </c>
      <c r="I998" s="35">
        <v>100</v>
      </c>
    </row>
    <row r="999" spans="1:9" ht="38.25" hidden="1" x14ac:dyDescent="0.25">
      <c r="A999" s="29" t="s">
        <v>2939</v>
      </c>
      <c r="B999" s="29" t="s">
        <v>2940</v>
      </c>
      <c r="C999" s="29" t="s">
        <v>2941</v>
      </c>
      <c r="D999" s="29" t="s">
        <v>31</v>
      </c>
      <c r="E999" s="29" t="s">
        <v>365</v>
      </c>
      <c r="F999" s="29" t="s">
        <v>33</v>
      </c>
      <c r="G999" s="31">
        <v>43349</v>
      </c>
      <c r="H999" s="31">
        <v>43465</v>
      </c>
      <c r="I999" s="32">
        <v>100</v>
      </c>
    </row>
    <row r="1000" spans="1:9" ht="51" hidden="1" x14ac:dyDescent="0.25">
      <c r="A1000" s="33" t="s">
        <v>2942</v>
      </c>
      <c r="B1000" s="33" t="s">
        <v>2943</v>
      </c>
      <c r="C1000" s="33" t="s">
        <v>2941</v>
      </c>
      <c r="D1000" s="33" t="s">
        <v>31</v>
      </c>
      <c r="E1000" s="33" t="s">
        <v>365</v>
      </c>
      <c r="F1000" s="33" t="s">
        <v>33</v>
      </c>
      <c r="G1000" s="34">
        <v>43349</v>
      </c>
      <c r="H1000" s="34">
        <v>43465</v>
      </c>
      <c r="I1000" s="35">
        <v>100</v>
      </c>
    </row>
    <row r="1001" spans="1:9" ht="25.5" hidden="1" x14ac:dyDescent="0.25">
      <c r="A1001" s="29" t="s">
        <v>2944</v>
      </c>
      <c r="B1001" s="29" t="s">
        <v>2945</v>
      </c>
      <c r="C1001" s="29" t="s">
        <v>2946</v>
      </c>
      <c r="D1001" s="29" t="s">
        <v>320</v>
      </c>
      <c r="E1001" s="29" t="s">
        <v>365</v>
      </c>
      <c r="F1001" s="29" t="s">
        <v>33</v>
      </c>
      <c r="G1001" s="31">
        <v>43349</v>
      </c>
      <c r="H1001" s="31">
        <v>43388</v>
      </c>
      <c r="I1001" s="32">
        <v>100</v>
      </c>
    </row>
    <row r="1002" spans="1:9" ht="38.25" hidden="1" x14ac:dyDescent="0.25">
      <c r="A1002" s="33" t="s">
        <v>2947</v>
      </c>
      <c r="B1002" s="33" t="s">
        <v>2948</v>
      </c>
      <c r="C1002" s="33" t="s">
        <v>2946</v>
      </c>
      <c r="D1002" s="33" t="s">
        <v>320</v>
      </c>
      <c r="E1002" s="33" t="s">
        <v>365</v>
      </c>
      <c r="F1002" s="33" t="s">
        <v>33</v>
      </c>
      <c r="G1002" s="34">
        <v>43349</v>
      </c>
      <c r="H1002" s="34">
        <v>43465</v>
      </c>
      <c r="I1002" s="35">
        <v>100</v>
      </c>
    </row>
    <row r="1003" spans="1:9" ht="63.75" hidden="1" x14ac:dyDescent="0.25">
      <c r="A1003" s="29" t="s">
        <v>2949</v>
      </c>
      <c r="B1003" s="29" t="s">
        <v>2950</v>
      </c>
      <c r="C1003" s="29" t="s">
        <v>2951</v>
      </c>
      <c r="D1003" s="29" t="s">
        <v>427</v>
      </c>
      <c r="E1003" s="29" t="s">
        <v>365</v>
      </c>
      <c r="F1003" s="29" t="s">
        <v>22</v>
      </c>
      <c r="G1003" s="31">
        <v>43313</v>
      </c>
      <c r="H1003" s="31">
        <v>43465</v>
      </c>
      <c r="I1003" s="32">
        <v>100</v>
      </c>
    </row>
    <row r="1004" spans="1:9" ht="38.25" hidden="1" x14ac:dyDescent="0.25">
      <c r="A1004" s="33" t="s">
        <v>2952</v>
      </c>
      <c r="B1004" s="33" t="s">
        <v>2953</v>
      </c>
      <c r="C1004" s="33" t="s">
        <v>2951</v>
      </c>
      <c r="D1004" s="33" t="s">
        <v>427</v>
      </c>
      <c r="E1004" s="33" t="s">
        <v>365</v>
      </c>
      <c r="F1004" s="33" t="s">
        <v>22</v>
      </c>
      <c r="G1004" s="34">
        <v>43313</v>
      </c>
      <c r="H1004" s="34">
        <v>43373</v>
      </c>
      <c r="I1004" s="35">
        <v>100</v>
      </c>
    </row>
    <row r="1005" spans="1:9" ht="38.25" hidden="1" x14ac:dyDescent="0.25">
      <c r="A1005" s="29" t="s">
        <v>2954</v>
      </c>
      <c r="B1005" s="29" t="s">
        <v>2955</v>
      </c>
      <c r="C1005" s="29" t="s">
        <v>2956</v>
      </c>
      <c r="D1005" s="29" t="s">
        <v>320</v>
      </c>
      <c r="E1005" s="29" t="s">
        <v>365</v>
      </c>
      <c r="F1005" s="29" t="s">
        <v>18</v>
      </c>
      <c r="G1005" s="31">
        <v>43350</v>
      </c>
      <c r="H1005" s="31">
        <v>43434</v>
      </c>
      <c r="I1005" s="32">
        <v>100</v>
      </c>
    </row>
    <row r="1006" spans="1:9" ht="51" hidden="1" x14ac:dyDescent="0.25">
      <c r="A1006" s="33" t="s">
        <v>2957</v>
      </c>
      <c r="B1006" s="33" t="s">
        <v>2958</v>
      </c>
      <c r="C1006" s="33" t="s">
        <v>2959</v>
      </c>
      <c r="D1006" s="33" t="s">
        <v>320</v>
      </c>
      <c r="E1006" s="33" t="s">
        <v>365</v>
      </c>
      <c r="F1006" s="33" t="s">
        <v>18</v>
      </c>
      <c r="G1006" s="34">
        <v>43350</v>
      </c>
      <c r="H1006" s="34">
        <v>43371</v>
      </c>
      <c r="I1006" s="35">
        <v>100</v>
      </c>
    </row>
    <row r="1007" spans="1:9" ht="63.75" hidden="1" x14ac:dyDescent="0.25">
      <c r="A1007" s="29" t="s">
        <v>2960</v>
      </c>
      <c r="B1007" s="29" t="s">
        <v>2961</v>
      </c>
      <c r="C1007" s="29" t="s">
        <v>2959</v>
      </c>
      <c r="D1007" s="29" t="s">
        <v>320</v>
      </c>
      <c r="E1007" s="29" t="s">
        <v>365</v>
      </c>
      <c r="F1007" s="29" t="s">
        <v>18</v>
      </c>
      <c r="G1007" s="31">
        <v>43350</v>
      </c>
      <c r="H1007" s="31">
        <v>43715</v>
      </c>
      <c r="I1007" s="32">
        <v>100</v>
      </c>
    </row>
    <row r="1008" spans="1:9" ht="38.25" hidden="1" x14ac:dyDescent="0.25">
      <c r="A1008" s="33" t="s">
        <v>2962</v>
      </c>
      <c r="B1008" s="33" t="s">
        <v>2963</v>
      </c>
      <c r="C1008" s="33" t="s">
        <v>2964</v>
      </c>
      <c r="D1008" s="33" t="s">
        <v>320</v>
      </c>
      <c r="E1008" s="33" t="s">
        <v>365</v>
      </c>
      <c r="F1008" s="33" t="s">
        <v>10</v>
      </c>
      <c r="G1008" s="34">
        <v>43353</v>
      </c>
      <c r="H1008" s="34">
        <v>43383</v>
      </c>
      <c r="I1008" s="35">
        <v>100</v>
      </c>
    </row>
    <row r="1009" spans="1:9" ht="38.25" hidden="1" x14ac:dyDescent="0.25">
      <c r="A1009" s="29" t="s">
        <v>2965</v>
      </c>
      <c r="B1009" s="29" t="s">
        <v>2966</v>
      </c>
      <c r="C1009" s="29" t="s">
        <v>2964</v>
      </c>
      <c r="D1009" s="29" t="s">
        <v>320</v>
      </c>
      <c r="E1009" s="29" t="s">
        <v>365</v>
      </c>
      <c r="F1009" s="29" t="s">
        <v>10</v>
      </c>
      <c r="G1009" s="31">
        <v>43353</v>
      </c>
      <c r="H1009" s="31">
        <v>43383</v>
      </c>
      <c r="I1009" s="32">
        <v>100</v>
      </c>
    </row>
    <row r="1010" spans="1:9" ht="51" hidden="1" x14ac:dyDescent="0.25">
      <c r="A1010" s="33" t="s">
        <v>2967</v>
      </c>
      <c r="B1010" s="33" t="s">
        <v>2968</v>
      </c>
      <c r="C1010" s="33" t="s">
        <v>2969</v>
      </c>
      <c r="D1010" s="33" t="s">
        <v>427</v>
      </c>
      <c r="E1010" s="33" t="s">
        <v>365</v>
      </c>
      <c r="F1010" s="33" t="s">
        <v>36</v>
      </c>
      <c r="G1010" s="34">
        <v>43374</v>
      </c>
      <c r="H1010" s="34">
        <v>43465</v>
      </c>
      <c r="I1010" s="35">
        <v>100</v>
      </c>
    </row>
    <row r="1011" spans="1:9" ht="38.25" hidden="1" x14ac:dyDescent="0.25">
      <c r="A1011" s="29" t="s">
        <v>2970</v>
      </c>
      <c r="B1011" s="29" t="s">
        <v>2971</v>
      </c>
      <c r="C1011" s="29" t="s">
        <v>2972</v>
      </c>
      <c r="D1011" s="29" t="s">
        <v>427</v>
      </c>
      <c r="E1011" s="29" t="s">
        <v>365</v>
      </c>
      <c r="F1011" s="29" t="s">
        <v>36</v>
      </c>
      <c r="G1011" s="31">
        <v>43374</v>
      </c>
      <c r="H1011" s="31">
        <v>43465</v>
      </c>
      <c r="I1011" s="32">
        <v>100</v>
      </c>
    </row>
    <row r="1012" spans="1:9" ht="51" hidden="1" x14ac:dyDescent="0.25">
      <c r="A1012" s="33" t="s">
        <v>2973</v>
      </c>
      <c r="B1012" s="33" t="s">
        <v>2974</v>
      </c>
      <c r="C1012" s="33" t="s">
        <v>2972</v>
      </c>
      <c r="D1012" s="33" t="s">
        <v>320</v>
      </c>
      <c r="E1012" s="33" t="s">
        <v>365</v>
      </c>
      <c r="F1012" s="33" t="s">
        <v>30</v>
      </c>
      <c r="G1012" s="34">
        <v>43405</v>
      </c>
      <c r="H1012" s="34">
        <v>43465</v>
      </c>
      <c r="I1012" s="35">
        <v>100</v>
      </c>
    </row>
    <row r="1013" spans="1:9" ht="51" hidden="1" x14ac:dyDescent="0.25">
      <c r="A1013" s="29" t="s">
        <v>2975</v>
      </c>
      <c r="B1013" s="29" t="s">
        <v>2976</v>
      </c>
      <c r="C1013" s="29" t="s">
        <v>2977</v>
      </c>
      <c r="D1013" s="29" t="s">
        <v>320</v>
      </c>
      <c r="E1013" s="29" t="s">
        <v>365</v>
      </c>
      <c r="F1013" s="29" t="s">
        <v>16</v>
      </c>
      <c r="G1013" s="31">
        <v>43348</v>
      </c>
      <c r="H1013" s="31">
        <v>43465</v>
      </c>
      <c r="I1013" s="32">
        <v>100</v>
      </c>
    </row>
    <row r="1014" spans="1:9" ht="25.5" hidden="1" x14ac:dyDescent="0.25">
      <c r="A1014" s="33" t="s">
        <v>2978</v>
      </c>
      <c r="B1014" s="33" t="s">
        <v>2979</v>
      </c>
      <c r="C1014" s="33" t="s">
        <v>2980</v>
      </c>
      <c r="D1014" s="33" t="s">
        <v>320</v>
      </c>
      <c r="E1014" s="33" t="s">
        <v>365</v>
      </c>
      <c r="F1014" s="33" t="s">
        <v>26</v>
      </c>
      <c r="G1014" s="34">
        <v>43227</v>
      </c>
      <c r="H1014" s="34">
        <v>43448</v>
      </c>
      <c r="I1014" s="35">
        <v>100</v>
      </c>
    </row>
    <row r="1015" spans="1:9" ht="38.25" hidden="1" x14ac:dyDescent="0.25">
      <c r="A1015" s="29" t="s">
        <v>2981</v>
      </c>
      <c r="B1015" s="29" t="s">
        <v>2982</v>
      </c>
      <c r="C1015" s="29" t="s">
        <v>2983</v>
      </c>
      <c r="D1015" s="29" t="s">
        <v>320</v>
      </c>
      <c r="E1015" s="29" t="s">
        <v>365</v>
      </c>
      <c r="F1015" s="29" t="s">
        <v>22</v>
      </c>
      <c r="G1015" s="31">
        <v>43313</v>
      </c>
      <c r="H1015" s="31">
        <v>43524</v>
      </c>
      <c r="I1015" s="32">
        <v>100</v>
      </c>
    </row>
    <row r="1016" spans="1:9" ht="38.25" hidden="1" x14ac:dyDescent="0.25">
      <c r="A1016" s="33" t="s">
        <v>2984</v>
      </c>
      <c r="B1016" s="33" t="s">
        <v>2985</v>
      </c>
      <c r="C1016" s="33" t="s">
        <v>2986</v>
      </c>
      <c r="D1016" s="33" t="s">
        <v>31</v>
      </c>
      <c r="E1016" s="33" t="s">
        <v>365</v>
      </c>
      <c r="F1016" s="33" t="s">
        <v>22</v>
      </c>
      <c r="G1016" s="34">
        <v>43313</v>
      </c>
      <c r="H1016" s="34">
        <v>43583</v>
      </c>
      <c r="I1016" s="35">
        <v>100</v>
      </c>
    </row>
    <row r="1017" spans="1:9" ht="38.25" hidden="1" x14ac:dyDescent="0.25">
      <c r="A1017" s="29" t="s">
        <v>2987</v>
      </c>
      <c r="B1017" s="29" t="s">
        <v>2988</v>
      </c>
      <c r="C1017" s="29" t="s">
        <v>2989</v>
      </c>
      <c r="D1017" s="29" t="s">
        <v>320</v>
      </c>
      <c r="E1017" s="29" t="s">
        <v>365</v>
      </c>
      <c r="F1017" s="29" t="s">
        <v>26</v>
      </c>
      <c r="G1017" s="31">
        <v>43466</v>
      </c>
      <c r="H1017" s="31">
        <v>43524</v>
      </c>
      <c r="I1017" s="32">
        <v>100</v>
      </c>
    </row>
    <row r="1018" spans="1:9" ht="51" hidden="1" x14ac:dyDescent="0.25">
      <c r="A1018" s="33" t="s">
        <v>2990</v>
      </c>
      <c r="B1018" s="33" t="s">
        <v>2991</v>
      </c>
      <c r="C1018" s="33" t="s">
        <v>2992</v>
      </c>
      <c r="D1018" s="33" t="s">
        <v>31</v>
      </c>
      <c r="E1018" s="33" t="s">
        <v>365</v>
      </c>
      <c r="F1018" s="33" t="s">
        <v>27</v>
      </c>
      <c r="G1018" s="34">
        <v>43500</v>
      </c>
      <c r="H1018" s="34">
        <v>43677</v>
      </c>
      <c r="I1018" s="35">
        <v>100</v>
      </c>
    </row>
    <row r="1019" spans="1:9" ht="51" x14ac:dyDescent="0.25">
      <c r="A1019" s="29" t="s">
        <v>2993</v>
      </c>
      <c r="B1019" s="29" t="s">
        <v>2994</v>
      </c>
      <c r="C1019" s="29" t="s">
        <v>2992</v>
      </c>
      <c r="D1019" s="29" t="s">
        <v>31</v>
      </c>
      <c r="E1019" s="29" t="s">
        <v>365</v>
      </c>
      <c r="F1019" s="29" t="s">
        <v>27</v>
      </c>
      <c r="G1019" s="31">
        <v>43500</v>
      </c>
      <c r="H1019" s="31">
        <v>43768</v>
      </c>
      <c r="I1019" s="32">
        <v>100</v>
      </c>
    </row>
    <row r="1020" spans="1:9" ht="51" hidden="1" x14ac:dyDescent="0.25">
      <c r="A1020" s="33" t="s">
        <v>2995</v>
      </c>
      <c r="B1020" s="33" t="s">
        <v>2991</v>
      </c>
      <c r="C1020" s="33" t="s">
        <v>2996</v>
      </c>
      <c r="D1020" s="33" t="s">
        <v>320</v>
      </c>
      <c r="E1020" s="33" t="s">
        <v>365</v>
      </c>
      <c r="F1020" s="33" t="s">
        <v>27</v>
      </c>
      <c r="G1020" s="34">
        <v>43500</v>
      </c>
      <c r="H1020" s="34">
        <v>43677</v>
      </c>
      <c r="I1020" s="35">
        <v>100</v>
      </c>
    </row>
    <row r="1021" spans="1:9" ht="51" x14ac:dyDescent="0.25">
      <c r="A1021" s="29" t="s">
        <v>2997</v>
      </c>
      <c r="B1021" s="29" t="s">
        <v>2994</v>
      </c>
      <c r="C1021" s="29" t="s">
        <v>2996</v>
      </c>
      <c r="D1021" s="29" t="s">
        <v>31</v>
      </c>
      <c r="E1021" s="29" t="s">
        <v>365</v>
      </c>
      <c r="F1021" s="29" t="s">
        <v>27</v>
      </c>
      <c r="G1021" s="31">
        <v>43500</v>
      </c>
      <c r="H1021" s="31">
        <v>43768</v>
      </c>
      <c r="I1021" s="32">
        <v>100</v>
      </c>
    </row>
    <row r="1022" spans="1:9" ht="51" hidden="1" x14ac:dyDescent="0.25">
      <c r="A1022" s="33" t="s">
        <v>2998</v>
      </c>
      <c r="B1022" s="33" t="s">
        <v>2991</v>
      </c>
      <c r="C1022" s="33" t="s">
        <v>2999</v>
      </c>
      <c r="D1022" s="33" t="s">
        <v>320</v>
      </c>
      <c r="E1022" s="33" t="s">
        <v>365</v>
      </c>
      <c r="F1022" s="33" t="s">
        <v>27</v>
      </c>
      <c r="G1022" s="34">
        <v>43500</v>
      </c>
      <c r="H1022" s="34">
        <v>43677</v>
      </c>
      <c r="I1022" s="35">
        <v>100</v>
      </c>
    </row>
    <row r="1023" spans="1:9" ht="51" hidden="1" x14ac:dyDescent="0.25">
      <c r="A1023" s="29" t="s">
        <v>3000</v>
      </c>
      <c r="B1023" s="29" t="s">
        <v>2991</v>
      </c>
      <c r="C1023" s="29" t="s">
        <v>3001</v>
      </c>
      <c r="D1023" s="29" t="s">
        <v>31</v>
      </c>
      <c r="E1023" s="29" t="s">
        <v>365</v>
      </c>
      <c r="F1023" s="29" t="s">
        <v>27</v>
      </c>
      <c r="G1023" s="31">
        <v>43500</v>
      </c>
      <c r="H1023" s="31">
        <v>43677</v>
      </c>
      <c r="I1023" s="32">
        <v>100</v>
      </c>
    </row>
    <row r="1024" spans="1:9" ht="51" x14ac:dyDescent="0.25">
      <c r="A1024" s="33" t="s">
        <v>3002</v>
      </c>
      <c r="B1024" s="33" t="s">
        <v>2994</v>
      </c>
      <c r="C1024" s="33" t="s">
        <v>3001</v>
      </c>
      <c r="D1024" s="33" t="s">
        <v>31</v>
      </c>
      <c r="E1024" s="33" t="s">
        <v>365</v>
      </c>
      <c r="F1024" s="33" t="s">
        <v>27</v>
      </c>
      <c r="G1024" s="34">
        <v>43500</v>
      </c>
      <c r="H1024" s="34">
        <v>43768</v>
      </c>
      <c r="I1024" s="35">
        <v>100</v>
      </c>
    </row>
    <row r="1025" spans="1:9" ht="51" x14ac:dyDescent="0.25">
      <c r="A1025" s="29" t="s">
        <v>3003</v>
      </c>
      <c r="B1025" s="29" t="s">
        <v>2994</v>
      </c>
      <c r="C1025" s="29" t="s">
        <v>3004</v>
      </c>
      <c r="D1025" s="29" t="s">
        <v>31</v>
      </c>
      <c r="E1025" s="29" t="s">
        <v>365</v>
      </c>
      <c r="F1025" s="29" t="s">
        <v>27</v>
      </c>
      <c r="G1025" s="31">
        <v>43500</v>
      </c>
      <c r="H1025" s="31">
        <v>43768</v>
      </c>
      <c r="I1025" s="32">
        <v>100</v>
      </c>
    </row>
    <row r="1026" spans="1:9" ht="51" hidden="1" x14ac:dyDescent="0.25">
      <c r="A1026" s="33" t="s">
        <v>3005</v>
      </c>
      <c r="B1026" s="33" t="s">
        <v>2991</v>
      </c>
      <c r="C1026" s="33" t="s">
        <v>3004</v>
      </c>
      <c r="D1026" s="33" t="s">
        <v>320</v>
      </c>
      <c r="E1026" s="33" t="s">
        <v>365</v>
      </c>
      <c r="F1026" s="33" t="s">
        <v>27</v>
      </c>
      <c r="G1026" s="34">
        <v>43500</v>
      </c>
      <c r="H1026" s="34">
        <v>43677</v>
      </c>
      <c r="I1026" s="35">
        <v>100</v>
      </c>
    </row>
    <row r="1027" spans="1:9" ht="51" hidden="1" x14ac:dyDescent="0.25">
      <c r="A1027" s="29" t="s">
        <v>3006</v>
      </c>
      <c r="B1027" s="29" t="s">
        <v>2991</v>
      </c>
      <c r="C1027" s="29" t="s">
        <v>3007</v>
      </c>
      <c r="D1027" s="29" t="s">
        <v>31</v>
      </c>
      <c r="E1027" s="29" t="s">
        <v>365</v>
      </c>
      <c r="F1027" s="29" t="s">
        <v>27</v>
      </c>
      <c r="G1027" s="31">
        <v>43500</v>
      </c>
      <c r="H1027" s="31">
        <v>43677</v>
      </c>
      <c r="I1027" s="32">
        <v>100</v>
      </c>
    </row>
    <row r="1028" spans="1:9" ht="51" x14ac:dyDescent="0.25">
      <c r="A1028" s="33" t="s">
        <v>3008</v>
      </c>
      <c r="B1028" s="33" t="s">
        <v>2994</v>
      </c>
      <c r="C1028" s="33" t="s">
        <v>3007</v>
      </c>
      <c r="D1028" s="33" t="s">
        <v>31</v>
      </c>
      <c r="E1028" s="33" t="s">
        <v>365</v>
      </c>
      <c r="F1028" s="33" t="s">
        <v>27</v>
      </c>
      <c r="G1028" s="34">
        <v>43500</v>
      </c>
      <c r="H1028" s="34">
        <v>43768</v>
      </c>
      <c r="I1028" s="35">
        <v>100</v>
      </c>
    </row>
    <row r="1029" spans="1:9" ht="51" hidden="1" x14ac:dyDescent="0.25">
      <c r="A1029" s="29" t="s">
        <v>3009</v>
      </c>
      <c r="B1029" s="29" t="s">
        <v>3010</v>
      </c>
      <c r="C1029" s="29" t="s">
        <v>3011</v>
      </c>
      <c r="D1029" s="29" t="s">
        <v>320</v>
      </c>
      <c r="E1029" s="29" t="s">
        <v>365</v>
      </c>
      <c r="F1029" s="29" t="s">
        <v>27</v>
      </c>
      <c r="G1029" s="31">
        <v>43486</v>
      </c>
      <c r="H1029" s="31">
        <v>43543</v>
      </c>
      <c r="I1029" s="32">
        <v>100</v>
      </c>
    </row>
    <row r="1030" spans="1:9" ht="51" hidden="1" x14ac:dyDescent="0.25">
      <c r="A1030" s="33" t="s">
        <v>3012</v>
      </c>
      <c r="B1030" s="33" t="s">
        <v>2991</v>
      </c>
      <c r="C1030" s="33" t="s">
        <v>3013</v>
      </c>
      <c r="D1030" s="33" t="s">
        <v>31</v>
      </c>
      <c r="E1030" s="33" t="s">
        <v>365</v>
      </c>
      <c r="F1030" s="33" t="s">
        <v>27</v>
      </c>
      <c r="G1030" s="34">
        <v>43500</v>
      </c>
      <c r="H1030" s="34">
        <v>43677</v>
      </c>
      <c r="I1030" s="35">
        <v>100</v>
      </c>
    </row>
    <row r="1031" spans="1:9" ht="51" hidden="1" x14ac:dyDescent="0.25">
      <c r="A1031" s="29" t="s">
        <v>3014</v>
      </c>
      <c r="B1031" s="29" t="s">
        <v>3015</v>
      </c>
      <c r="C1031" s="29" t="s">
        <v>3013</v>
      </c>
      <c r="D1031" s="29" t="s">
        <v>31</v>
      </c>
      <c r="E1031" s="29" t="s">
        <v>365</v>
      </c>
      <c r="F1031" s="29" t="s">
        <v>27</v>
      </c>
      <c r="G1031" s="31">
        <v>43500</v>
      </c>
      <c r="H1031" s="31">
        <v>43677</v>
      </c>
      <c r="I1031" s="32">
        <v>100</v>
      </c>
    </row>
    <row r="1032" spans="1:9" ht="51" x14ac:dyDescent="0.25">
      <c r="A1032" s="33" t="s">
        <v>3016</v>
      </c>
      <c r="B1032" s="33" t="s">
        <v>2994</v>
      </c>
      <c r="C1032" s="33" t="s">
        <v>3017</v>
      </c>
      <c r="D1032" s="33" t="s">
        <v>31</v>
      </c>
      <c r="E1032" s="33" t="s">
        <v>365</v>
      </c>
      <c r="F1032" s="33" t="s">
        <v>27</v>
      </c>
      <c r="G1032" s="34">
        <v>43500</v>
      </c>
      <c r="H1032" s="34">
        <v>43768</v>
      </c>
      <c r="I1032" s="35">
        <v>100</v>
      </c>
    </row>
    <row r="1033" spans="1:9" ht="38.25" hidden="1" x14ac:dyDescent="0.25">
      <c r="A1033" s="29" t="s">
        <v>3018</v>
      </c>
      <c r="B1033" s="29" t="s">
        <v>3019</v>
      </c>
      <c r="C1033" s="29" t="s">
        <v>3020</v>
      </c>
      <c r="D1033" s="29" t="s">
        <v>31</v>
      </c>
      <c r="E1033" s="29" t="s">
        <v>365</v>
      </c>
      <c r="F1033" s="29" t="s">
        <v>30</v>
      </c>
      <c r="G1033" s="31">
        <v>43399</v>
      </c>
      <c r="H1033" s="31">
        <v>43435</v>
      </c>
      <c r="I1033" s="32">
        <v>100</v>
      </c>
    </row>
    <row r="1034" spans="1:9" ht="38.25" hidden="1" x14ac:dyDescent="0.25">
      <c r="A1034" s="33" t="s">
        <v>3021</v>
      </c>
      <c r="B1034" s="33" t="s">
        <v>3022</v>
      </c>
      <c r="C1034" s="33" t="s">
        <v>3020</v>
      </c>
      <c r="D1034" s="33" t="s">
        <v>31</v>
      </c>
      <c r="E1034" s="33" t="s">
        <v>365</v>
      </c>
      <c r="F1034" s="33" t="s">
        <v>30</v>
      </c>
      <c r="G1034" s="34">
        <v>43466</v>
      </c>
      <c r="H1034" s="34">
        <v>43646</v>
      </c>
      <c r="I1034" s="35">
        <v>100</v>
      </c>
    </row>
    <row r="1035" spans="1:9" ht="51" hidden="1" x14ac:dyDescent="0.25">
      <c r="A1035" s="29" t="s">
        <v>3023</v>
      </c>
      <c r="B1035" s="29" t="s">
        <v>3024</v>
      </c>
      <c r="C1035" s="29" t="s">
        <v>3025</v>
      </c>
      <c r="D1035" s="29" t="s">
        <v>320</v>
      </c>
      <c r="E1035" s="29" t="s">
        <v>365</v>
      </c>
      <c r="F1035" s="29" t="s">
        <v>30</v>
      </c>
      <c r="G1035" s="31">
        <v>43399</v>
      </c>
      <c r="H1035" s="31">
        <v>43449</v>
      </c>
      <c r="I1035" s="32">
        <v>100</v>
      </c>
    </row>
    <row r="1036" spans="1:9" ht="102" x14ac:dyDescent="0.25">
      <c r="A1036" s="33" t="s">
        <v>3026</v>
      </c>
      <c r="B1036" s="33" t="s">
        <v>3027</v>
      </c>
      <c r="C1036" s="33" t="s">
        <v>3028</v>
      </c>
      <c r="D1036" s="33" t="s">
        <v>320</v>
      </c>
      <c r="E1036" s="33" t="s">
        <v>365</v>
      </c>
      <c r="F1036" s="33" t="s">
        <v>30</v>
      </c>
      <c r="G1036" s="34">
        <v>43405</v>
      </c>
      <c r="H1036" s="34">
        <v>43799</v>
      </c>
      <c r="I1036" s="35">
        <v>100</v>
      </c>
    </row>
    <row r="1037" spans="1:9" ht="38.25" hidden="1" x14ac:dyDescent="0.25">
      <c r="A1037" s="29" t="s">
        <v>3029</v>
      </c>
      <c r="B1037" s="29" t="s">
        <v>3030</v>
      </c>
      <c r="C1037" s="29" t="s">
        <v>3031</v>
      </c>
      <c r="D1037" s="29" t="s">
        <v>320</v>
      </c>
      <c r="E1037" s="29" t="s">
        <v>365</v>
      </c>
      <c r="F1037" s="29" t="s">
        <v>30</v>
      </c>
      <c r="G1037" s="31">
        <v>43405</v>
      </c>
      <c r="H1037" s="31">
        <v>43555</v>
      </c>
      <c r="I1037" s="32">
        <v>100</v>
      </c>
    </row>
    <row r="1038" spans="1:9" ht="63.75" hidden="1" x14ac:dyDescent="0.25">
      <c r="A1038" s="33" t="s">
        <v>3032</v>
      </c>
      <c r="B1038" s="33" t="s">
        <v>3033</v>
      </c>
      <c r="C1038" s="33" t="s">
        <v>3034</v>
      </c>
      <c r="D1038" s="33" t="s">
        <v>31</v>
      </c>
      <c r="E1038" s="33" t="s">
        <v>365</v>
      </c>
      <c r="F1038" s="33" t="s">
        <v>30</v>
      </c>
      <c r="G1038" s="34">
        <v>43405</v>
      </c>
      <c r="H1038" s="34">
        <v>43585</v>
      </c>
      <c r="I1038" s="35">
        <v>100</v>
      </c>
    </row>
    <row r="1039" spans="1:9" ht="38.25" hidden="1" x14ac:dyDescent="0.25">
      <c r="A1039" s="29" t="s">
        <v>3035</v>
      </c>
      <c r="B1039" s="29" t="s">
        <v>3030</v>
      </c>
      <c r="C1039" s="29" t="s">
        <v>3031</v>
      </c>
      <c r="D1039" s="29" t="s">
        <v>427</v>
      </c>
      <c r="E1039" s="29" t="s">
        <v>365</v>
      </c>
      <c r="F1039" s="29" t="s">
        <v>30</v>
      </c>
      <c r="G1039" s="31">
        <v>43435</v>
      </c>
      <c r="H1039" s="31">
        <v>43555</v>
      </c>
      <c r="I1039" s="32"/>
    </row>
    <row r="1040" spans="1:9" ht="51" hidden="1" x14ac:dyDescent="0.25">
      <c r="A1040" s="33" t="s">
        <v>3036</v>
      </c>
      <c r="B1040" s="33" t="s">
        <v>3037</v>
      </c>
      <c r="C1040" s="33" t="s">
        <v>3038</v>
      </c>
      <c r="D1040" s="33" t="s">
        <v>31</v>
      </c>
      <c r="E1040" s="33" t="s">
        <v>365</v>
      </c>
      <c r="F1040" s="33" t="s">
        <v>30</v>
      </c>
      <c r="G1040" s="34">
        <v>43405</v>
      </c>
      <c r="H1040" s="34">
        <v>43585</v>
      </c>
      <c r="I1040" s="35">
        <v>100</v>
      </c>
    </row>
    <row r="1041" spans="1:9" ht="38.25" hidden="1" x14ac:dyDescent="0.25">
      <c r="A1041" s="29" t="s">
        <v>3039</v>
      </c>
      <c r="B1041" s="29" t="s">
        <v>3040</v>
      </c>
      <c r="C1041" s="29" t="s">
        <v>3041</v>
      </c>
      <c r="D1041" s="29" t="s">
        <v>320</v>
      </c>
      <c r="E1041" s="29" t="s">
        <v>365</v>
      </c>
      <c r="F1041" s="29" t="s">
        <v>17</v>
      </c>
      <c r="G1041" s="31">
        <v>43426</v>
      </c>
      <c r="H1041" s="31">
        <v>43554</v>
      </c>
      <c r="I1041" s="32">
        <v>100</v>
      </c>
    </row>
    <row r="1042" spans="1:9" ht="38.25" hidden="1" x14ac:dyDescent="0.25">
      <c r="A1042" s="33" t="s">
        <v>3042</v>
      </c>
      <c r="B1042" s="33" t="s">
        <v>3043</v>
      </c>
      <c r="C1042" s="33" t="s">
        <v>3044</v>
      </c>
      <c r="D1042" s="33" t="s">
        <v>320</v>
      </c>
      <c r="E1042" s="33" t="s">
        <v>365</v>
      </c>
      <c r="F1042" s="33" t="s">
        <v>38</v>
      </c>
      <c r="G1042" s="34">
        <v>43426</v>
      </c>
      <c r="H1042" s="34">
        <v>43554</v>
      </c>
      <c r="I1042" s="35">
        <v>100</v>
      </c>
    </row>
    <row r="1043" spans="1:9" ht="38.25" x14ac:dyDescent="0.25">
      <c r="A1043" s="29" t="s">
        <v>3045</v>
      </c>
      <c r="B1043" s="29" t="s">
        <v>3046</v>
      </c>
      <c r="C1043" s="29" t="s">
        <v>3047</v>
      </c>
      <c r="D1043" s="29" t="s">
        <v>320</v>
      </c>
      <c r="E1043" s="29" t="s">
        <v>365</v>
      </c>
      <c r="F1043" s="29" t="s">
        <v>19</v>
      </c>
      <c r="G1043" s="31">
        <v>43426</v>
      </c>
      <c r="H1043" s="31">
        <v>43799</v>
      </c>
      <c r="I1043" s="32">
        <v>100</v>
      </c>
    </row>
    <row r="1044" spans="1:9" ht="38.25" hidden="1" x14ac:dyDescent="0.25">
      <c r="A1044" s="33" t="s">
        <v>3048</v>
      </c>
      <c r="B1044" s="33" t="s">
        <v>3049</v>
      </c>
      <c r="C1044" s="33" t="s">
        <v>3047</v>
      </c>
      <c r="D1044" s="33" t="s">
        <v>320</v>
      </c>
      <c r="E1044" s="33" t="s">
        <v>365</v>
      </c>
      <c r="F1044" s="33" t="s">
        <v>19</v>
      </c>
      <c r="G1044" s="34">
        <v>43435</v>
      </c>
      <c r="H1044" s="34">
        <v>43554</v>
      </c>
      <c r="I1044" s="35">
        <v>100</v>
      </c>
    </row>
    <row r="1045" spans="1:9" ht="25.5" hidden="1" x14ac:dyDescent="0.25">
      <c r="A1045" s="29" t="s">
        <v>3050</v>
      </c>
      <c r="B1045" s="29" t="s">
        <v>3051</v>
      </c>
      <c r="C1045" s="29" t="s">
        <v>3052</v>
      </c>
      <c r="D1045" s="29" t="s">
        <v>31</v>
      </c>
      <c r="E1045" s="29" t="s">
        <v>365</v>
      </c>
      <c r="F1045" s="29" t="s">
        <v>29</v>
      </c>
      <c r="G1045" s="31">
        <v>43390</v>
      </c>
      <c r="H1045" s="31">
        <v>43682</v>
      </c>
      <c r="I1045" s="32">
        <v>100</v>
      </c>
    </row>
    <row r="1046" spans="1:9" ht="38.25" hidden="1" x14ac:dyDescent="0.25">
      <c r="A1046" s="33" t="s">
        <v>3053</v>
      </c>
      <c r="B1046" s="33" t="s">
        <v>3054</v>
      </c>
      <c r="C1046" s="33" t="s">
        <v>3055</v>
      </c>
      <c r="D1046" s="33" t="s">
        <v>320</v>
      </c>
      <c r="E1046" s="33" t="s">
        <v>365</v>
      </c>
      <c r="F1046" s="33" t="s">
        <v>33</v>
      </c>
      <c r="G1046" s="34">
        <v>43449</v>
      </c>
      <c r="H1046" s="34">
        <v>43646</v>
      </c>
      <c r="I1046" s="35">
        <v>100</v>
      </c>
    </row>
    <row r="1047" spans="1:9" ht="51" hidden="1" x14ac:dyDescent="0.25">
      <c r="A1047" s="29" t="s">
        <v>3056</v>
      </c>
      <c r="B1047" s="29" t="s">
        <v>3057</v>
      </c>
      <c r="C1047" s="29" t="s">
        <v>3055</v>
      </c>
      <c r="D1047" s="29" t="s">
        <v>320</v>
      </c>
      <c r="E1047" s="29" t="s">
        <v>365</v>
      </c>
      <c r="F1047" s="29" t="s">
        <v>23</v>
      </c>
      <c r="G1047" s="31">
        <v>43449</v>
      </c>
      <c r="H1047" s="31">
        <v>43553</v>
      </c>
      <c r="I1047" s="32">
        <v>100</v>
      </c>
    </row>
    <row r="1048" spans="1:9" ht="38.25" hidden="1" x14ac:dyDescent="0.25">
      <c r="A1048" s="33" t="s">
        <v>3058</v>
      </c>
      <c r="B1048" s="33" t="s">
        <v>3059</v>
      </c>
      <c r="C1048" s="33" t="s">
        <v>3060</v>
      </c>
      <c r="D1048" s="33" t="s">
        <v>320</v>
      </c>
      <c r="E1048" s="33" t="s">
        <v>365</v>
      </c>
      <c r="F1048" s="33" t="s">
        <v>22</v>
      </c>
      <c r="G1048" s="34">
        <v>43449</v>
      </c>
      <c r="H1048" s="34">
        <v>43510</v>
      </c>
      <c r="I1048" s="35">
        <v>100</v>
      </c>
    </row>
    <row r="1049" spans="1:9" ht="38.25" hidden="1" x14ac:dyDescent="0.25">
      <c r="A1049" s="29" t="s">
        <v>3061</v>
      </c>
      <c r="B1049" s="29" t="s">
        <v>3062</v>
      </c>
      <c r="C1049" s="29" t="s">
        <v>3060</v>
      </c>
      <c r="D1049" s="29" t="s">
        <v>320</v>
      </c>
      <c r="E1049" s="29" t="s">
        <v>365</v>
      </c>
      <c r="F1049" s="29" t="s">
        <v>22</v>
      </c>
      <c r="G1049" s="31">
        <v>43448</v>
      </c>
      <c r="H1049" s="31">
        <v>43510</v>
      </c>
      <c r="I1049" s="32">
        <v>100</v>
      </c>
    </row>
    <row r="1050" spans="1:9" ht="25.5" hidden="1" x14ac:dyDescent="0.25">
      <c r="A1050" s="33" t="s">
        <v>3063</v>
      </c>
      <c r="B1050" s="33" t="s">
        <v>3064</v>
      </c>
      <c r="C1050" s="33" t="s">
        <v>3065</v>
      </c>
      <c r="D1050" s="33" t="s">
        <v>320</v>
      </c>
      <c r="E1050" s="33" t="s">
        <v>365</v>
      </c>
      <c r="F1050" s="33" t="s">
        <v>33</v>
      </c>
      <c r="G1050" s="34">
        <v>43441</v>
      </c>
      <c r="H1050" s="34">
        <v>43553</v>
      </c>
      <c r="I1050" s="35">
        <v>100</v>
      </c>
    </row>
    <row r="1051" spans="1:9" ht="38.25" hidden="1" x14ac:dyDescent="0.25">
      <c r="A1051" s="29" t="s">
        <v>3066</v>
      </c>
      <c r="B1051" s="29" t="s">
        <v>3067</v>
      </c>
      <c r="C1051" s="29" t="s">
        <v>3065</v>
      </c>
      <c r="D1051" s="29" t="s">
        <v>320</v>
      </c>
      <c r="E1051" s="29" t="s">
        <v>365</v>
      </c>
      <c r="F1051" s="29" t="s">
        <v>23</v>
      </c>
      <c r="G1051" s="31">
        <v>43449</v>
      </c>
      <c r="H1051" s="31">
        <v>43553</v>
      </c>
      <c r="I1051" s="32">
        <v>100</v>
      </c>
    </row>
    <row r="1052" spans="1:9" ht="25.5" hidden="1" x14ac:dyDescent="0.25">
      <c r="A1052" s="33" t="s">
        <v>3068</v>
      </c>
      <c r="B1052" s="33" t="s">
        <v>3069</v>
      </c>
      <c r="C1052" s="33" t="s">
        <v>3065</v>
      </c>
      <c r="D1052" s="33" t="s">
        <v>320</v>
      </c>
      <c r="E1052" s="33" t="s">
        <v>365</v>
      </c>
      <c r="F1052" s="33" t="s">
        <v>33</v>
      </c>
      <c r="G1052" s="34">
        <v>43449</v>
      </c>
      <c r="H1052" s="34">
        <v>43510</v>
      </c>
      <c r="I1052" s="35">
        <v>100</v>
      </c>
    </row>
    <row r="1053" spans="1:9" ht="38.25" hidden="1" x14ac:dyDescent="0.25">
      <c r="A1053" s="29" t="s">
        <v>3070</v>
      </c>
      <c r="B1053" s="29" t="s">
        <v>3071</v>
      </c>
      <c r="C1053" s="29" t="s">
        <v>3072</v>
      </c>
      <c r="D1053" s="29" t="s">
        <v>427</v>
      </c>
      <c r="E1053" s="29" t="s">
        <v>365</v>
      </c>
      <c r="F1053" s="29" t="s">
        <v>23</v>
      </c>
      <c r="G1053" s="31">
        <v>43449</v>
      </c>
      <c r="H1053" s="31">
        <v>43553</v>
      </c>
      <c r="I1053" s="32">
        <v>100</v>
      </c>
    </row>
    <row r="1054" spans="1:9" ht="38.25" hidden="1" x14ac:dyDescent="0.25">
      <c r="A1054" s="33" t="s">
        <v>3073</v>
      </c>
      <c r="B1054" s="33" t="s">
        <v>3074</v>
      </c>
      <c r="C1054" s="33" t="s">
        <v>3072</v>
      </c>
      <c r="D1054" s="33" t="s">
        <v>427</v>
      </c>
      <c r="E1054" s="33" t="s">
        <v>365</v>
      </c>
      <c r="F1054" s="33" t="s">
        <v>23</v>
      </c>
      <c r="G1054" s="34">
        <v>43449</v>
      </c>
      <c r="H1054" s="34">
        <v>43553</v>
      </c>
      <c r="I1054" s="35">
        <v>100</v>
      </c>
    </row>
    <row r="1055" spans="1:9" ht="51" hidden="1" x14ac:dyDescent="0.25">
      <c r="A1055" s="29" t="s">
        <v>3075</v>
      </c>
      <c r="B1055" s="29" t="s">
        <v>3076</v>
      </c>
      <c r="C1055" s="29" t="s">
        <v>3077</v>
      </c>
      <c r="D1055" s="29" t="s">
        <v>320</v>
      </c>
      <c r="E1055" s="29" t="s">
        <v>365</v>
      </c>
      <c r="F1055" s="29" t="s">
        <v>33</v>
      </c>
      <c r="G1055" s="31">
        <v>43449</v>
      </c>
      <c r="H1055" s="31">
        <v>43553</v>
      </c>
      <c r="I1055" s="32">
        <v>100</v>
      </c>
    </row>
    <row r="1056" spans="1:9" ht="38.25" hidden="1" x14ac:dyDescent="0.25">
      <c r="A1056" s="33" t="s">
        <v>3078</v>
      </c>
      <c r="B1056" s="33" t="s">
        <v>3079</v>
      </c>
      <c r="C1056" s="33" t="s">
        <v>3080</v>
      </c>
      <c r="D1056" s="33" t="s">
        <v>320</v>
      </c>
      <c r="E1056" s="33" t="s">
        <v>365</v>
      </c>
      <c r="F1056" s="33" t="s">
        <v>23</v>
      </c>
      <c r="G1056" s="34">
        <v>43449</v>
      </c>
      <c r="H1056" s="34">
        <v>43553</v>
      </c>
      <c r="I1056" s="35">
        <v>100</v>
      </c>
    </row>
    <row r="1057" spans="1:9" ht="51" hidden="1" x14ac:dyDescent="0.25">
      <c r="A1057" s="29" t="s">
        <v>3081</v>
      </c>
      <c r="B1057" s="29" t="s">
        <v>3082</v>
      </c>
      <c r="C1057" s="29" t="s">
        <v>3083</v>
      </c>
      <c r="D1057" s="29" t="s">
        <v>427</v>
      </c>
      <c r="E1057" s="29" t="s">
        <v>365</v>
      </c>
      <c r="F1057" s="29" t="s">
        <v>10</v>
      </c>
      <c r="G1057" s="31">
        <v>43460</v>
      </c>
      <c r="H1057" s="31">
        <v>43560</v>
      </c>
      <c r="I1057" s="32">
        <v>100</v>
      </c>
    </row>
    <row r="1058" spans="1:9" ht="51" hidden="1" x14ac:dyDescent="0.25">
      <c r="A1058" s="33" t="s">
        <v>3084</v>
      </c>
      <c r="B1058" s="33" t="s">
        <v>3085</v>
      </c>
      <c r="C1058" s="33" t="s">
        <v>3083</v>
      </c>
      <c r="D1058" s="33" t="s">
        <v>427</v>
      </c>
      <c r="E1058" s="33" t="s">
        <v>365</v>
      </c>
      <c r="F1058" s="33" t="s">
        <v>10</v>
      </c>
      <c r="G1058" s="34">
        <v>43460</v>
      </c>
      <c r="H1058" s="34">
        <v>43560</v>
      </c>
      <c r="I1058" s="35">
        <v>100</v>
      </c>
    </row>
    <row r="1059" spans="1:9" ht="38.25" x14ac:dyDescent="0.25">
      <c r="A1059" s="29" t="s">
        <v>3086</v>
      </c>
      <c r="B1059" s="29" t="s">
        <v>3087</v>
      </c>
      <c r="C1059" s="29" t="s">
        <v>3088</v>
      </c>
      <c r="D1059" s="29" t="s">
        <v>320</v>
      </c>
      <c r="E1059" s="29" t="s">
        <v>365</v>
      </c>
      <c r="F1059" s="29" t="s">
        <v>10</v>
      </c>
      <c r="G1059" s="31">
        <v>43460</v>
      </c>
      <c r="H1059" s="31">
        <v>43799</v>
      </c>
      <c r="I1059" s="32">
        <v>100</v>
      </c>
    </row>
    <row r="1060" spans="1:9" ht="38.25" hidden="1" x14ac:dyDescent="0.25">
      <c r="A1060" s="33" t="s">
        <v>3089</v>
      </c>
      <c r="B1060" s="33" t="s">
        <v>3090</v>
      </c>
      <c r="C1060" s="33" t="s">
        <v>3088</v>
      </c>
      <c r="D1060" s="33" t="s">
        <v>320</v>
      </c>
      <c r="E1060" s="33" t="s">
        <v>365</v>
      </c>
      <c r="F1060" s="33" t="s">
        <v>10</v>
      </c>
      <c r="G1060" s="34">
        <v>43460</v>
      </c>
      <c r="H1060" s="34">
        <v>43651</v>
      </c>
      <c r="I1060" s="35">
        <v>100</v>
      </c>
    </row>
    <row r="1061" spans="1:9" ht="51" hidden="1" x14ac:dyDescent="0.25">
      <c r="A1061" s="29" t="s">
        <v>3091</v>
      </c>
      <c r="B1061" s="29" t="s">
        <v>3092</v>
      </c>
      <c r="C1061" s="29" t="s">
        <v>3093</v>
      </c>
      <c r="D1061" s="29" t="s">
        <v>320</v>
      </c>
      <c r="E1061" s="29" t="s">
        <v>365</v>
      </c>
      <c r="F1061" s="29" t="s">
        <v>10</v>
      </c>
      <c r="G1061" s="31">
        <v>43460</v>
      </c>
      <c r="H1061" s="31">
        <v>43560</v>
      </c>
      <c r="I1061" s="32">
        <v>100</v>
      </c>
    </row>
    <row r="1062" spans="1:9" ht="51" hidden="1" x14ac:dyDescent="0.25">
      <c r="A1062" s="33" t="s">
        <v>3094</v>
      </c>
      <c r="B1062" s="33" t="s">
        <v>3085</v>
      </c>
      <c r="C1062" s="33" t="s">
        <v>3095</v>
      </c>
      <c r="D1062" s="33" t="s">
        <v>320</v>
      </c>
      <c r="E1062" s="33" t="s">
        <v>365</v>
      </c>
      <c r="F1062" s="33" t="s">
        <v>10</v>
      </c>
      <c r="G1062" s="34">
        <v>43460</v>
      </c>
      <c r="H1062" s="34">
        <v>43560</v>
      </c>
      <c r="I1062" s="35">
        <v>100</v>
      </c>
    </row>
    <row r="1063" spans="1:9" ht="38.25" hidden="1" x14ac:dyDescent="0.25">
      <c r="A1063" s="29" t="s">
        <v>3096</v>
      </c>
      <c r="B1063" s="29" t="s">
        <v>3097</v>
      </c>
      <c r="C1063" s="29" t="s">
        <v>3098</v>
      </c>
      <c r="D1063" s="29" t="s">
        <v>320</v>
      </c>
      <c r="E1063" s="29" t="s">
        <v>365</v>
      </c>
      <c r="F1063" s="29" t="s">
        <v>10</v>
      </c>
      <c r="G1063" s="31">
        <v>43460</v>
      </c>
      <c r="H1063" s="31">
        <v>43560</v>
      </c>
      <c r="I1063" s="32">
        <v>100</v>
      </c>
    </row>
    <row r="1064" spans="1:9" ht="38.25" hidden="1" x14ac:dyDescent="0.25">
      <c r="A1064" s="33" t="s">
        <v>3099</v>
      </c>
      <c r="B1064" s="33" t="s">
        <v>3100</v>
      </c>
      <c r="C1064" s="33" t="s">
        <v>3101</v>
      </c>
      <c r="D1064" s="33" t="s">
        <v>31</v>
      </c>
      <c r="E1064" s="33" t="s">
        <v>365</v>
      </c>
      <c r="F1064" s="33" t="s">
        <v>24</v>
      </c>
      <c r="G1064" s="34">
        <v>43528</v>
      </c>
      <c r="H1064" s="34">
        <v>43585</v>
      </c>
      <c r="I1064" s="35">
        <v>100</v>
      </c>
    </row>
    <row r="1065" spans="1:9" ht="89.25" hidden="1" x14ac:dyDescent="0.25">
      <c r="A1065" s="29" t="s">
        <v>3102</v>
      </c>
      <c r="B1065" s="29" t="s">
        <v>3103</v>
      </c>
      <c r="C1065" s="29" t="s">
        <v>3101</v>
      </c>
      <c r="D1065" s="29" t="s">
        <v>31</v>
      </c>
      <c r="E1065" s="29" t="s">
        <v>365</v>
      </c>
      <c r="F1065" s="29" t="s">
        <v>24</v>
      </c>
      <c r="G1065" s="31">
        <v>43528</v>
      </c>
      <c r="H1065" s="31">
        <v>43585</v>
      </c>
      <c r="I1065" s="32">
        <v>100</v>
      </c>
    </row>
    <row r="1066" spans="1:9" ht="38.25" hidden="1" x14ac:dyDescent="0.25">
      <c r="A1066" s="33" t="s">
        <v>3104</v>
      </c>
      <c r="B1066" s="33" t="s">
        <v>3105</v>
      </c>
      <c r="C1066" s="33" t="s">
        <v>3106</v>
      </c>
      <c r="D1066" s="33" t="s">
        <v>320</v>
      </c>
      <c r="E1066" s="33" t="s">
        <v>365</v>
      </c>
      <c r="F1066" s="33" t="s">
        <v>17</v>
      </c>
      <c r="G1066" s="34">
        <v>43525</v>
      </c>
      <c r="H1066" s="34">
        <v>43615</v>
      </c>
      <c r="I1066" s="35">
        <v>100</v>
      </c>
    </row>
    <row r="1067" spans="1:9" ht="38.25" hidden="1" x14ac:dyDescent="0.25">
      <c r="A1067" s="29" t="s">
        <v>3107</v>
      </c>
      <c r="B1067" s="29" t="s">
        <v>3108</v>
      </c>
      <c r="C1067" s="29" t="s">
        <v>3106</v>
      </c>
      <c r="D1067" s="29" t="s">
        <v>320</v>
      </c>
      <c r="E1067" s="29" t="s">
        <v>365</v>
      </c>
      <c r="F1067" s="29" t="s">
        <v>17</v>
      </c>
      <c r="G1067" s="31">
        <v>43525</v>
      </c>
      <c r="H1067" s="31">
        <v>43615</v>
      </c>
      <c r="I1067" s="32">
        <v>100</v>
      </c>
    </row>
    <row r="1068" spans="1:9" ht="51" hidden="1" x14ac:dyDescent="0.25">
      <c r="A1068" s="33" t="s">
        <v>3109</v>
      </c>
      <c r="B1068" s="33" t="s">
        <v>3110</v>
      </c>
      <c r="C1068" s="33" t="s">
        <v>3111</v>
      </c>
      <c r="D1068" s="33" t="s">
        <v>320</v>
      </c>
      <c r="E1068" s="33" t="s">
        <v>365</v>
      </c>
      <c r="F1068" s="33" t="s">
        <v>36</v>
      </c>
      <c r="G1068" s="34">
        <v>43539</v>
      </c>
      <c r="H1068" s="34">
        <v>43646</v>
      </c>
      <c r="I1068" s="35">
        <v>100</v>
      </c>
    </row>
    <row r="1069" spans="1:9" ht="38.25" x14ac:dyDescent="0.25">
      <c r="A1069" s="29" t="s">
        <v>3112</v>
      </c>
      <c r="B1069" s="29" t="s">
        <v>3113</v>
      </c>
      <c r="C1069" s="29" t="s">
        <v>3111</v>
      </c>
      <c r="D1069" s="29" t="s">
        <v>31</v>
      </c>
      <c r="E1069" s="29" t="s">
        <v>365</v>
      </c>
      <c r="F1069" s="29" t="s">
        <v>36</v>
      </c>
      <c r="G1069" s="31">
        <v>43556</v>
      </c>
      <c r="H1069" s="31">
        <v>43830</v>
      </c>
      <c r="I1069" s="32">
        <v>100</v>
      </c>
    </row>
    <row r="1070" spans="1:9" ht="38.25" hidden="1" x14ac:dyDescent="0.25">
      <c r="A1070" s="33" t="s">
        <v>3114</v>
      </c>
      <c r="B1070" s="33" t="s">
        <v>3115</v>
      </c>
      <c r="C1070" s="33" t="s">
        <v>3116</v>
      </c>
      <c r="D1070" s="33" t="s">
        <v>320</v>
      </c>
      <c r="E1070" s="33" t="s">
        <v>365</v>
      </c>
      <c r="F1070" s="33" t="s">
        <v>36</v>
      </c>
      <c r="G1070" s="34">
        <v>43539</v>
      </c>
      <c r="H1070" s="34">
        <v>43615</v>
      </c>
      <c r="I1070" s="35">
        <v>100</v>
      </c>
    </row>
    <row r="1071" spans="1:9" ht="38.25" x14ac:dyDescent="0.25">
      <c r="A1071" s="29" t="s">
        <v>3117</v>
      </c>
      <c r="B1071" s="29" t="s">
        <v>3118</v>
      </c>
      <c r="C1071" s="29" t="s">
        <v>3116</v>
      </c>
      <c r="D1071" s="29" t="s">
        <v>31</v>
      </c>
      <c r="E1071" s="29" t="s">
        <v>365</v>
      </c>
      <c r="F1071" s="29" t="s">
        <v>36</v>
      </c>
      <c r="G1071" s="31">
        <v>43525</v>
      </c>
      <c r="H1071" s="31">
        <v>43830</v>
      </c>
      <c r="I1071" s="32">
        <v>100</v>
      </c>
    </row>
    <row r="1072" spans="1:9" ht="51" hidden="1" x14ac:dyDescent="0.25">
      <c r="A1072" s="33" t="s">
        <v>3119</v>
      </c>
      <c r="B1072" s="33" t="s">
        <v>3120</v>
      </c>
      <c r="C1072" s="33" t="s">
        <v>3121</v>
      </c>
      <c r="D1072" s="33" t="s">
        <v>320</v>
      </c>
      <c r="E1072" s="33" t="s">
        <v>365</v>
      </c>
      <c r="F1072" s="33" t="s">
        <v>36</v>
      </c>
      <c r="G1072" s="34">
        <v>43535</v>
      </c>
      <c r="H1072" s="34">
        <v>43646</v>
      </c>
      <c r="I1072" s="35">
        <v>100</v>
      </c>
    </row>
    <row r="1073" spans="1:9" ht="76.5" hidden="1" x14ac:dyDescent="0.25">
      <c r="A1073" s="29" t="s">
        <v>3122</v>
      </c>
      <c r="B1073" s="29" t="s">
        <v>3123</v>
      </c>
      <c r="C1073" s="29" t="s">
        <v>3095</v>
      </c>
      <c r="D1073" s="29" t="s">
        <v>320</v>
      </c>
      <c r="E1073" s="29" t="s">
        <v>365</v>
      </c>
      <c r="F1073" s="29" t="s">
        <v>9</v>
      </c>
      <c r="G1073" s="31">
        <v>43508</v>
      </c>
      <c r="H1073" s="31">
        <v>43560</v>
      </c>
      <c r="I1073" s="32">
        <v>100</v>
      </c>
    </row>
    <row r="1074" spans="1:9" ht="38.25" hidden="1" x14ac:dyDescent="0.25">
      <c r="A1074" s="33" t="s">
        <v>3124</v>
      </c>
      <c r="B1074" s="33" t="s">
        <v>3125</v>
      </c>
      <c r="C1074" s="33" t="s">
        <v>3095</v>
      </c>
      <c r="D1074" s="33" t="s">
        <v>320</v>
      </c>
      <c r="E1074" s="33" t="s">
        <v>365</v>
      </c>
      <c r="F1074" s="33" t="s">
        <v>9</v>
      </c>
      <c r="G1074" s="34">
        <v>43508</v>
      </c>
      <c r="H1074" s="34">
        <v>43560</v>
      </c>
      <c r="I1074" s="35">
        <v>100</v>
      </c>
    </row>
    <row r="1075" spans="1:9" ht="38.25" hidden="1" x14ac:dyDescent="0.25">
      <c r="A1075" s="29" t="s">
        <v>3126</v>
      </c>
      <c r="B1075" s="29" t="s">
        <v>3127</v>
      </c>
      <c r="C1075" s="29" t="s">
        <v>3095</v>
      </c>
      <c r="D1075" s="29" t="s">
        <v>320</v>
      </c>
      <c r="E1075" s="29" t="s">
        <v>365</v>
      </c>
      <c r="F1075" s="29" t="s">
        <v>9</v>
      </c>
      <c r="G1075" s="31">
        <v>43508</v>
      </c>
      <c r="H1075" s="31">
        <v>43560</v>
      </c>
      <c r="I1075" s="32">
        <v>100</v>
      </c>
    </row>
    <row r="1076" spans="1:9" ht="102" hidden="1" x14ac:dyDescent="0.25">
      <c r="A1076" s="33" t="s">
        <v>3128</v>
      </c>
      <c r="B1076" s="33" t="s">
        <v>3129</v>
      </c>
      <c r="C1076" s="33" t="s">
        <v>3130</v>
      </c>
      <c r="D1076" s="33" t="s">
        <v>31</v>
      </c>
      <c r="E1076" s="33" t="s">
        <v>365</v>
      </c>
      <c r="F1076" s="33" t="s">
        <v>25</v>
      </c>
      <c r="G1076" s="34">
        <v>43586</v>
      </c>
      <c r="H1076" s="34">
        <v>43646</v>
      </c>
      <c r="I1076" s="35">
        <v>100</v>
      </c>
    </row>
    <row r="1077" spans="1:9" ht="38.25" hidden="1" x14ac:dyDescent="0.25">
      <c r="A1077" s="29" t="s">
        <v>3131</v>
      </c>
      <c r="B1077" s="29" t="s">
        <v>3132</v>
      </c>
      <c r="C1077" s="29" t="s">
        <v>3133</v>
      </c>
      <c r="D1077" s="29" t="s">
        <v>40</v>
      </c>
      <c r="E1077" s="29" t="s">
        <v>365</v>
      </c>
      <c r="F1077" s="29" t="s">
        <v>25</v>
      </c>
      <c r="G1077" s="31">
        <v>43566</v>
      </c>
      <c r="H1077" s="31">
        <v>43860</v>
      </c>
      <c r="I1077" s="32">
        <v>50</v>
      </c>
    </row>
    <row r="1078" spans="1:9" ht="25.5" hidden="1" x14ac:dyDescent="0.25">
      <c r="A1078" s="33" t="s">
        <v>3134</v>
      </c>
      <c r="B1078" s="33" t="s">
        <v>3135</v>
      </c>
      <c r="C1078" s="33" t="s">
        <v>3136</v>
      </c>
      <c r="D1078" s="33" t="s">
        <v>31</v>
      </c>
      <c r="E1078" s="33" t="s">
        <v>365</v>
      </c>
      <c r="F1078" s="33" t="s">
        <v>30</v>
      </c>
      <c r="G1078" s="34">
        <v>43647</v>
      </c>
      <c r="H1078" s="34">
        <v>43860</v>
      </c>
      <c r="I1078" s="35">
        <v>100</v>
      </c>
    </row>
    <row r="1079" spans="1:9" ht="63.75" x14ac:dyDescent="0.25">
      <c r="A1079" s="29" t="s">
        <v>3137</v>
      </c>
      <c r="B1079" s="29" t="s">
        <v>3138</v>
      </c>
      <c r="C1079" s="29" t="s">
        <v>3139</v>
      </c>
      <c r="D1079" s="29" t="s">
        <v>31</v>
      </c>
      <c r="E1079" s="29" t="s">
        <v>365</v>
      </c>
      <c r="F1079" s="29" t="s">
        <v>30</v>
      </c>
      <c r="G1079" s="31">
        <v>43692</v>
      </c>
      <c r="H1079" s="31">
        <v>43769</v>
      </c>
      <c r="I1079" s="32">
        <v>100</v>
      </c>
    </row>
    <row r="1080" spans="1:9" ht="38.25" hidden="1" x14ac:dyDescent="0.25">
      <c r="A1080" s="33" t="s">
        <v>3140</v>
      </c>
      <c r="B1080" s="33" t="s">
        <v>3141</v>
      </c>
      <c r="C1080" s="33" t="s">
        <v>3139</v>
      </c>
      <c r="D1080" s="33" t="s">
        <v>40</v>
      </c>
      <c r="E1080" s="33" t="s">
        <v>365</v>
      </c>
      <c r="F1080" s="33" t="s">
        <v>30</v>
      </c>
      <c r="G1080" s="34">
        <v>43770</v>
      </c>
      <c r="H1080" s="34">
        <v>43860</v>
      </c>
      <c r="I1080" s="35">
        <v>0</v>
      </c>
    </row>
    <row r="1081" spans="1:9" ht="51" hidden="1" x14ac:dyDescent="0.25">
      <c r="A1081" s="29" t="s">
        <v>3142</v>
      </c>
      <c r="B1081" s="29" t="s">
        <v>3143</v>
      </c>
      <c r="C1081" s="29" t="s">
        <v>3139</v>
      </c>
      <c r="D1081" s="29" t="s">
        <v>40</v>
      </c>
      <c r="E1081" s="29" t="s">
        <v>365</v>
      </c>
      <c r="F1081" s="29" t="s">
        <v>30</v>
      </c>
      <c r="G1081" s="31">
        <v>43647</v>
      </c>
      <c r="H1081" s="31">
        <v>43860</v>
      </c>
      <c r="I1081" s="32">
        <v>0</v>
      </c>
    </row>
    <row r="1082" spans="1:9" ht="38.25" hidden="1" x14ac:dyDescent="0.25">
      <c r="A1082" s="33" t="s">
        <v>3144</v>
      </c>
      <c r="B1082" s="33" t="s">
        <v>3145</v>
      </c>
      <c r="C1082" s="33" t="s">
        <v>3139</v>
      </c>
      <c r="D1082" s="33" t="s">
        <v>31</v>
      </c>
      <c r="E1082" s="33" t="s">
        <v>365</v>
      </c>
      <c r="F1082" s="33" t="s">
        <v>30</v>
      </c>
      <c r="G1082" s="34">
        <v>43608</v>
      </c>
      <c r="H1082" s="34">
        <v>43646</v>
      </c>
      <c r="I1082" s="35">
        <v>100</v>
      </c>
    </row>
    <row r="1083" spans="1:9" ht="51" hidden="1" x14ac:dyDescent="0.25">
      <c r="A1083" s="29" t="s">
        <v>3146</v>
      </c>
      <c r="B1083" s="29" t="s">
        <v>3147</v>
      </c>
      <c r="C1083" s="29" t="s">
        <v>3148</v>
      </c>
      <c r="D1083" s="29" t="s">
        <v>40</v>
      </c>
      <c r="E1083" s="29" t="s">
        <v>365</v>
      </c>
      <c r="F1083" s="29" t="s">
        <v>30</v>
      </c>
      <c r="G1083" s="31">
        <v>43617</v>
      </c>
      <c r="H1083" s="31">
        <v>43860</v>
      </c>
      <c r="I1083" s="32">
        <v>0</v>
      </c>
    </row>
    <row r="1084" spans="1:9" ht="51" x14ac:dyDescent="0.25">
      <c r="A1084" s="33" t="s">
        <v>3149</v>
      </c>
      <c r="B1084" s="33" t="s">
        <v>3150</v>
      </c>
      <c r="C1084" s="33" t="s">
        <v>3151</v>
      </c>
      <c r="D1084" s="33" t="s">
        <v>31</v>
      </c>
      <c r="E1084" s="33" t="s">
        <v>365</v>
      </c>
      <c r="F1084" s="33" t="s">
        <v>13</v>
      </c>
      <c r="G1084" s="34">
        <v>43617</v>
      </c>
      <c r="H1084" s="34">
        <v>43799</v>
      </c>
      <c r="I1084" s="35">
        <v>100</v>
      </c>
    </row>
    <row r="1085" spans="1:9" ht="63.75" hidden="1" x14ac:dyDescent="0.25">
      <c r="A1085" s="29" t="s">
        <v>3152</v>
      </c>
      <c r="B1085" s="29" t="s">
        <v>3153</v>
      </c>
      <c r="C1085" s="29" t="s">
        <v>3151</v>
      </c>
      <c r="D1085" s="29" t="s">
        <v>31</v>
      </c>
      <c r="E1085" s="29" t="s">
        <v>365</v>
      </c>
      <c r="F1085" s="29" t="s">
        <v>13</v>
      </c>
      <c r="G1085" s="31">
        <v>43617</v>
      </c>
      <c r="H1085" s="31">
        <v>43676</v>
      </c>
      <c r="I1085" s="32">
        <v>100</v>
      </c>
    </row>
    <row r="1086" spans="1:9" ht="38.25" hidden="1" x14ac:dyDescent="0.25">
      <c r="A1086" s="33" t="s">
        <v>3154</v>
      </c>
      <c r="B1086" s="33" t="s">
        <v>3155</v>
      </c>
      <c r="C1086" s="33" t="s">
        <v>3151</v>
      </c>
      <c r="D1086" s="33" t="s">
        <v>31</v>
      </c>
      <c r="E1086" s="33" t="s">
        <v>365</v>
      </c>
      <c r="F1086" s="33" t="s">
        <v>13</v>
      </c>
      <c r="G1086" s="34">
        <v>43617</v>
      </c>
      <c r="H1086" s="34">
        <v>43738</v>
      </c>
      <c r="I1086" s="35">
        <v>100</v>
      </c>
    </row>
    <row r="1087" spans="1:9" ht="63.75" x14ac:dyDescent="0.25">
      <c r="A1087" s="29" t="s">
        <v>3156</v>
      </c>
      <c r="B1087" s="29" t="s">
        <v>3157</v>
      </c>
      <c r="C1087" s="29" t="s">
        <v>3158</v>
      </c>
      <c r="D1087" s="29" t="s">
        <v>31</v>
      </c>
      <c r="E1087" s="29" t="s">
        <v>365</v>
      </c>
      <c r="F1087" s="29" t="s">
        <v>13</v>
      </c>
      <c r="G1087" s="31">
        <v>43617</v>
      </c>
      <c r="H1087" s="31">
        <v>43830</v>
      </c>
      <c r="I1087" s="32">
        <v>100</v>
      </c>
    </row>
    <row r="1088" spans="1:9" ht="38.25" x14ac:dyDescent="0.25">
      <c r="A1088" s="33" t="s">
        <v>3159</v>
      </c>
      <c r="B1088" s="33" t="s">
        <v>3160</v>
      </c>
      <c r="C1088" s="33" t="s">
        <v>3130</v>
      </c>
      <c r="D1088" s="33" t="s">
        <v>31</v>
      </c>
      <c r="E1088" s="33" t="s">
        <v>365</v>
      </c>
      <c r="F1088" s="33" t="s">
        <v>13</v>
      </c>
      <c r="G1088" s="34">
        <v>43617</v>
      </c>
      <c r="H1088" s="34">
        <v>43830</v>
      </c>
      <c r="I1088" s="35">
        <v>100</v>
      </c>
    </row>
    <row r="1089" spans="1:9" ht="51" x14ac:dyDescent="0.25">
      <c r="A1089" s="29" t="s">
        <v>3161</v>
      </c>
      <c r="B1089" s="29" t="s">
        <v>3162</v>
      </c>
      <c r="C1089" s="29" t="s">
        <v>3163</v>
      </c>
      <c r="D1089" s="29" t="s">
        <v>31</v>
      </c>
      <c r="E1089" s="29" t="s">
        <v>365</v>
      </c>
      <c r="F1089" s="29" t="s">
        <v>13</v>
      </c>
      <c r="G1089" s="31">
        <v>43617</v>
      </c>
      <c r="H1089" s="31">
        <v>43830</v>
      </c>
      <c r="I1089" s="32">
        <v>100</v>
      </c>
    </row>
    <row r="1090" spans="1:9" ht="51" x14ac:dyDescent="0.25">
      <c r="A1090" s="33" t="s">
        <v>3164</v>
      </c>
      <c r="B1090" s="33" t="s">
        <v>3165</v>
      </c>
      <c r="C1090" s="33" t="s">
        <v>3163</v>
      </c>
      <c r="D1090" s="33" t="s">
        <v>31</v>
      </c>
      <c r="E1090" s="33" t="s">
        <v>365</v>
      </c>
      <c r="F1090" s="33" t="s">
        <v>13</v>
      </c>
      <c r="G1090" s="34">
        <v>43617</v>
      </c>
      <c r="H1090" s="34">
        <v>43830</v>
      </c>
      <c r="I1090" s="35">
        <v>100</v>
      </c>
    </row>
    <row r="1091" spans="1:9" ht="25.5" hidden="1" x14ac:dyDescent="0.25">
      <c r="A1091" s="29" t="s">
        <v>3166</v>
      </c>
      <c r="B1091" s="29" t="s">
        <v>3167</v>
      </c>
      <c r="C1091" s="29" t="s">
        <v>3163</v>
      </c>
      <c r="D1091" s="29" t="s">
        <v>320</v>
      </c>
      <c r="E1091" s="29" t="s">
        <v>365</v>
      </c>
      <c r="F1091" s="29" t="s">
        <v>13</v>
      </c>
      <c r="G1091" s="31">
        <v>43617</v>
      </c>
      <c r="H1091" s="31">
        <v>43677</v>
      </c>
      <c r="I1091" s="32">
        <v>100</v>
      </c>
    </row>
    <row r="1092" spans="1:9" ht="63.75" hidden="1" x14ac:dyDescent="0.25">
      <c r="A1092" s="33" t="s">
        <v>3168</v>
      </c>
      <c r="B1092" s="33" t="s">
        <v>3169</v>
      </c>
      <c r="C1092" s="33" t="s">
        <v>3170</v>
      </c>
      <c r="D1092" s="33" t="s">
        <v>31</v>
      </c>
      <c r="E1092" s="33" t="s">
        <v>365</v>
      </c>
      <c r="F1092" s="33" t="s">
        <v>13</v>
      </c>
      <c r="G1092" s="34">
        <v>43617</v>
      </c>
      <c r="H1092" s="34">
        <v>43738</v>
      </c>
      <c r="I1092" s="35">
        <v>100</v>
      </c>
    </row>
    <row r="1093" spans="1:9" ht="38.25" hidden="1" x14ac:dyDescent="0.25">
      <c r="A1093" s="29" t="s">
        <v>3171</v>
      </c>
      <c r="B1093" s="29" t="s">
        <v>3172</v>
      </c>
      <c r="C1093" s="29" t="s">
        <v>3170</v>
      </c>
      <c r="D1093" s="29" t="s">
        <v>31</v>
      </c>
      <c r="E1093" s="29" t="s">
        <v>365</v>
      </c>
      <c r="F1093" s="29" t="s">
        <v>13</v>
      </c>
      <c r="G1093" s="31">
        <v>43617</v>
      </c>
      <c r="H1093" s="31">
        <v>43738</v>
      </c>
      <c r="I1093" s="32">
        <v>100</v>
      </c>
    </row>
    <row r="1094" spans="1:9" ht="38.25" x14ac:dyDescent="0.25">
      <c r="A1094" s="33" t="s">
        <v>3173</v>
      </c>
      <c r="B1094" s="33" t="s">
        <v>3174</v>
      </c>
      <c r="C1094" s="33" t="s">
        <v>3170</v>
      </c>
      <c r="D1094" s="33" t="s">
        <v>31</v>
      </c>
      <c r="E1094" s="33" t="s">
        <v>365</v>
      </c>
      <c r="F1094" s="33" t="s">
        <v>13</v>
      </c>
      <c r="G1094" s="34">
        <v>43617</v>
      </c>
      <c r="H1094" s="34">
        <v>43830</v>
      </c>
      <c r="I1094" s="35">
        <v>100</v>
      </c>
    </row>
    <row r="1095" spans="1:9" ht="38.25" hidden="1" x14ac:dyDescent="0.25">
      <c r="A1095" s="29" t="s">
        <v>3175</v>
      </c>
      <c r="B1095" s="29" t="s">
        <v>3176</v>
      </c>
      <c r="C1095" s="29" t="s">
        <v>3177</v>
      </c>
      <c r="D1095" s="29" t="s">
        <v>31</v>
      </c>
      <c r="E1095" s="29" t="s">
        <v>365</v>
      </c>
      <c r="F1095" s="29" t="s">
        <v>13</v>
      </c>
      <c r="G1095" s="31">
        <v>43617</v>
      </c>
      <c r="H1095" s="31">
        <v>43738</v>
      </c>
      <c r="I1095" s="32">
        <v>100</v>
      </c>
    </row>
    <row r="1096" spans="1:9" ht="38.25" hidden="1" x14ac:dyDescent="0.25">
      <c r="A1096" s="33" t="s">
        <v>3178</v>
      </c>
      <c r="B1096" s="33" t="s">
        <v>3179</v>
      </c>
      <c r="C1096" s="33" t="s">
        <v>3180</v>
      </c>
      <c r="D1096" s="33" t="s">
        <v>31</v>
      </c>
      <c r="E1096" s="33" t="s">
        <v>365</v>
      </c>
      <c r="F1096" s="33" t="s">
        <v>13</v>
      </c>
      <c r="G1096" s="34">
        <v>43617</v>
      </c>
      <c r="H1096" s="34">
        <v>43738</v>
      </c>
      <c r="I1096" s="35">
        <v>100</v>
      </c>
    </row>
    <row r="1097" spans="1:9" ht="38.25" hidden="1" x14ac:dyDescent="0.25">
      <c r="A1097" s="29" t="s">
        <v>3181</v>
      </c>
      <c r="B1097" s="29" t="s">
        <v>3182</v>
      </c>
      <c r="C1097" s="29" t="s">
        <v>3183</v>
      </c>
      <c r="D1097" s="29" t="s">
        <v>40</v>
      </c>
      <c r="E1097" s="29" t="s">
        <v>365</v>
      </c>
      <c r="F1097" s="29" t="s">
        <v>15</v>
      </c>
      <c r="G1097" s="31">
        <v>43609</v>
      </c>
      <c r="H1097" s="31">
        <v>43981</v>
      </c>
      <c r="I1097" s="32"/>
    </row>
    <row r="1098" spans="1:9" ht="51" hidden="1" x14ac:dyDescent="0.25">
      <c r="A1098" s="33" t="s">
        <v>3184</v>
      </c>
      <c r="B1098" s="33" t="s">
        <v>3185</v>
      </c>
      <c r="C1098" s="33" t="s">
        <v>3183</v>
      </c>
      <c r="D1098" s="33" t="s">
        <v>40</v>
      </c>
      <c r="E1098" s="33" t="s">
        <v>365</v>
      </c>
      <c r="F1098" s="33" t="s">
        <v>15</v>
      </c>
      <c r="G1098" s="34">
        <v>43609</v>
      </c>
      <c r="H1098" s="34">
        <v>43861</v>
      </c>
      <c r="I1098" s="35">
        <v>0</v>
      </c>
    </row>
    <row r="1099" spans="1:9" ht="38.25" x14ac:dyDescent="0.25">
      <c r="A1099" s="29" t="s">
        <v>3186</v>
      </c>
      <c r="B1099" s="29" t="s">
        <v>3187</v>
      </c>
      <c r="C1099" s="29" t="s">
        <v>3183</v>
      </c>
      <c r="D1099" s="29" t="s">
        <v>31</v>
      </c>
      <c r="E1099" s="29" t="s">
        <v>365</v>
      </c>
      <c r="F1099" s="29" t="s">
        <v>15</v>
      </c>
      <c r="G1099" s="31">
        <v>43609</v>
      </c>
      <c r="H1099" s="31">
        <v>43830</v>
      </c>
      <c r="I1099" s="32">
        <v>100</v>
      </c>
    </row>
    <row r="1100" spans="1:9" ht="63.75" x14ac:dyDescent="0.25">
      <c r="A1100" s="33" t="s">
        <v>3188</v>
      </c>
      <c r="B1100" s="33" t="s">
        <v>3189</v>
      </c>
      <c r="C1100" s="33" t="s">
        <v>3190</v>
      </c>
      <c r="D1100" s="33" t="s">
        <v>31</v>
      </c>
      <c r="E1100" s="33" t="s">
        <v>365</v>
      </c>
      <c r="F1100" s="33" t="s">
        <v>15</v>
      </c>
      <c r="G1100" s="34">
        <v>43609</v>
      </c>
      <c r="H1100" s="34">
        <v>43830</v>
      </c>
      <c r="I1100" s="35">
        <v>100</v>
      </c>
    </row>
    <row r="1101" spans="1:9" ht="63.75" hidden="1" x14ac:dyDescent="0.25">
      <c r="A1101" s="29" t="s">
        <v>3191</v>
      </c>
      <c r="B1101" s="29" t="s">
        <v>3192</v>
      </c>
      <c r="C1101" s="29" t="s">
        <v>3190</v>
      </c>
      <c r="D1101" s="29" t="s">
        <v>40</v>
      </c>
      <c r="E1101" s="29" t="s">
        <v>365</v>
      </c>
      <c r="F1101" s="29" t="s">
        <v>15</v>
      </c>
      <c r="G1101" s="31">
        <v>43609</v>
      </c>
      <c r="H1101" s="31">
        <v>43861</v>
      </c>
      <c r="I1101" s="32">
        <v>0</v>
      </c>
    </row>
    <row r="1102" spans="1:9" ht="51" x14ac:dyDescent="0.25">
      <c r="A1102" s="33" t="s">
        <v>3193</v>
      </c>
      <c r="B1102" s="33" t="s">
        <v>3194</v>
      </c>
      <c r="C1102" s="33" t="s">
        <v>3195</v>
      </c>
      <c r="D1102" s="33" t="s">
        <v>31</v>
      </c>
      <c r="E1102" s="33" t="s">
        <v>365</v>
      </c>
      <c r="F1102" s="33" t="s">
        <v>15</v>
      </c>
      <c r="G1102" s="34">
        <v>43609</v>
      </c>
      <c r="H1102" s="34">
        <v>43830</v>
      </c>
      <c r="I1102" s="35">
        <v>100</v>
      </c>
    </row>
    <row r="1103" spans="1:9" ht="51" x14ac:dyDescent="0.25">
      <c r="A1103" s="29" t="s">
        <v>3196</v>
      </c>
      <c r="B1103" s="29" t="s">
        <v>3197</v>
      </c>
      <c r="C1103" s="29" t="s">
        <v>3195</v>
      </c>
      <c r="D1103" s="29" t="s">
        <v>31</v>
      </c>
      <c r="E1103" s="29" t="s">
        <v>365</v>
      </c>
      <c r="F1103" s="29" t="s">
        <v>15</v>
      </c>
      <c r="G1103" s="31">
        <v>43609</v>
      </c>
      <c r="H1103" s="31">
        <v>43830</v>
      </c>
      <c r="I1103" s="32">
        <v>100</v>
      </c>
    </row>
    <row r="1104" spans="1:9" ht="38.25" x14ac:dyDescent="0.25">
      <c r="A1104" s="33" t="s">
        <v>3198</v>
      </c>
      <c r="B1104" s="33" t="s">
        <v>3199</v>
      </c>
      <c r="C1104" s="33" t="s">
        <v>3200</v>
      </c>
      <c r="D1104" s="33" t="s">
        <v>31</v>
      </c>
      <c r="E1104" s="33" t="s">
        <v>365</v>
      </c>
      <c r="F1104" s="33" t="s">
        <v>15</v>
      </c>
      <c r="G1104" s="34">
        <v>43609</v>
      </c>
      <c r="H1104" s="34">
        <v>43830</v>
      </c>
      <c r="I1104" s="35">
        <v>100</v>
      </c>
    </row>
    <row r="1105" spans="1:9" ht="51" hidden="1" x14ac:dyDescent="0.25">
      <c r="A1105" s="29" t="s">
        <v>3201</v>
      </c>
      <c r="B1105" s="29" t="s">
        <v>3202</v>
      </c>
      <c r="C1105" s="29" t="s">
        <v>3203</v>
      </c>
      <c r="D1105" s="29" t="s">
        <v>320</v>
      </c>
      <c r="E1105" s="29" t="s">
        <v>365</v>
      </c>
      <c r="F1105" s="29" t="s">
        <v>33</v>
      </c>
      <c r="G1105" s="31">
        <v>43600</v>
      </c>
      <c r="H1105" s="31">
        <v>43644</v>
      </c>
      <c r="I1105" s="32">
        <v>100</v>
      </c>
    </row>
    <row r="1106" spans="1:9" ht="63.75" x14ac:dyDescent="0.25">
      <c r="A1106" s="33" t="s">
        <v>3204</v>
      </c>
      <c r="B1106" s="33" t="s">
        <v>3205</v>
      </c>
      <c r="C1106" s="33" t="s">
        <v>3206</v>
      </c>
      <c r="D1106" s="33" t="s">
        <v>31</v>
      </c>
      <c r="E1106" s="33" t="s">
        <v>365</v>
      </c>
      <c r="F1106" s="33" t="s">
        <v>22</v>
      </c>
      <c r="G1106" s="34">
        <v>43636</v>
      </c>
      <c r="H1106" s="34">
        <v>43830</v>
      </c>
      <c r="I1106" s="35">
        <v>100</v>
      </c>
    </row>
    <row r="1107" spans="1:9" ht="51" x14ac:dyDescent="0.25">
      <c r="A1107" s="29" t="s">
        <v>3207</v>
      </c>
      <c r="B1107" s="29" t="s">
        <v>3208</v>
      </c>
      <c r="C1107" s="29" t="s">
        <v>3206</v>
      </c>
      <c r="D1107" s="29" t="s">
        <v>31</v>
      </c>
      <c r="E1107" s="29" t="s">
        <v>365</v>
      </c>
      <c r="F1107" s="29" t="s">
        <v>22</v>
      </c>
      <c r="G1107" s="31">
        <v>43636</v>
      </c>
      <c r="H1107" s="31">
        <v>43830</v>
      </c>
      <c r="I1107" s="32">
        <v>100</v>
      </c>
    </row>
    <row r="1108" spans="1:9" ht="76.5" x14ac:dyDescent="0.25">
      <c r="A1108" s="33" t="s">
        <v>3209</v>
      </c>
      <c r="B1108" s="33" t="s">
        <v>3210</v>
      </c>
      <c r="C1108" s="33" t="s">
        <v>3211</v>
      </c>
      <c r="D1108" s="33" t="s">
        <v>31</v>
      </c>
      <c r="E1108" s="33" t="s">
        <v>365</v>
      </c>
      <c r="F1108" s="33" t="s">
        <v>33</v>
      </c>
      <c r="G1108" s="34">
        <v>43646</v>
      </c>
      <c r="H1108" s="34">
        <v>43769</v>
      </c>
      <c r="I1108" s="35">
        <v>100</v>
      </c>
    </row>
    <row r="1109" spans="1:9" ht="25.5" x14ac:dyDescent="0.25">
      <c r="A1109" s="29" t="s">
        <v>3212</v>
      </c>
      <c r="B1109" s="29" t="s">
        <v>3213</v>
      </c>
      <c r="C1109" s="29" t="s">
        <v>3211</v>
      </c>
      <c r="D1109" s="29" t="s">
        <v>320</v>
      </c>
      <c r="E1109" s="29" t="s">
        <v>365</v>
      </c>
      <c r="F1109" s="29" t="s">
        <v>33</v>
      </c>
      <c r="G1109" s="31">
        <v>43647</v>
      </c>
      <c r="H1109" s="31">
        <v>43830</v>
      </c>
      <c r="I1109" s="32">
        <v>100</v>
      </c>
    </row>
    <row r="1110" spans="1:9" ht="25.5" x14ac:dyDescent="0.25">
      <c r="A1110" s="33" t="s">
        <v>3214</v>
      </c>
      <c r="B1110" s="33" t="s">
        <v>3215</v>
      </c>
      <c r="C1110" s="33" t="s">
        <v>3211</v>
      </c>
      <c r="D1110" s="33" t="s">
        <v>320</v>
      </c>
      <c r="E1110" s="33" t="s">
        <v>365</v>
      </c>
      <c r="F1110" s="33" t="s">
        <v>33</v>
      </c>
      <c r="G1110" s="34">
        <v>43739</v>
      </c>
      <c r="H1110" s="34">
        <v>43769</v>
      </c>
      <c r="I1110" s="35">
        <v>100</v>
      </c>
    </row>
    <row r="1111" spans="1:9" ht="38.25" x14ac:dyDescent="0.25">
      <c r="A1111" s="29" t="s">
        <v>3216</v>
      </c>
      <c r="B1111" s="29" t="s">
        <v>3217</v>
      </c>
      <c r="C1111" s="29" t="s">
        <v>3218</v>
      </c>
      <c r="D1111" s="29" t="s">
        <v>31</v>
      </c>
      <c r="E1111" s="29" t="s">
        <v>365</v>
      </c>
      <c r="F1111" s="29" t="s">
        <v>33</v>
      </c>
      <c r="G1111" s="31">
        <v>43646</v>
      </c>
      <c r="H1111" s="31">
        <v>43769</v>
      </c>
      <c r="I1111" s="32">
        <v>100</v>
      </c>
    </row>
    <row r="1112" spans="1:9" ht="25.5" hidden="1" x14ac:dyDescent="0.25">
      <c r="A1112" s="33" t="s">
        <v>3219</v>
      </c>
      <c r="B1112" s="33" t="s">
        <v>3220</v>
      </c>
      <c r="C1112" s="33" t="s">
        <v>3221</v>
      </c>
      <c r="D1112" s="33" t="s">
        <v>31</v>
      </c>
      <c r="E1112" s="33" t="s">
        <v>365</v>
      </c>
      <c r="F1112" s="33" t="s">
        <v>30</v>
      </c>
      <c r="G1112" s="34">
        <v>43647</v>
      </c>
      <c r="H1112" s="34">
        <v>43738</v>
      </c>
      <c r="I1112" s="35">
        <v>100</v>
      </c>
    </row>
    <row r="1113" spans="1:9" ht="25.5" hidden="1" x14ac:dyDescent="0.25">
      <c r="A1113" s="29" t="s">
        <v>3222</v>
      </c>
      <c r="B1113" s="29" t="s">
        <v>3223</v>
      </c>
      <c r="C1113" s="29" t="s">
        <v>3224</v>
      </c>
      <c r="D1113" s="29" t="s">
        <v>31</v>
      </c>
      <c r="E1113" s="29" t="s">
        <v>365</v>
      </c>
      <c r="F1113" s="29" t="s">
        <v>30</v>
      </c>
      <c r="G1113" s="31">
        <v>43646</v>
      </c>
      <c r="H1113" s="31">
        <v>43738</v>
      </c>
      <c r="I1113" s="32">
        <v>100</v>
      </c>
    </row>
    <row r="1114" spans="1:9" ht="25.5" hidden="1" x14ac:dyDescent="0.25">
      <c r="A1114" s="33" t="s">
        <v>3225</v>
      </c>
      <c r="B1114" s="33" t="s">
        <v>3226</v>
      </c>
      <c r="C1114" s="33" t="s">
        <v>3227</v>
      </c>
      <c r="D1114" s="33" t="s">
        <v>31</v>
      </c>
      <c r="E1114" s="33" t="s">
        <v>365</v>
      </c>
      <c r="F1114" s="33" t="s">
        <v>30</v>
      </c>
      <c r="G1114" s="34">
        <v>43646</v>
      </c>
      <c r="H1114" s="34">
        <v>43738</v>
      </c>
      <c r="I1114" s="35">
        <v>100</v>
      </c>
    </row>
    <row r="1115" spans="1:9" ht="38.25" hidden="1" x14ac:dyDescent="0.25">
      <c r="A1115" s="29" t="s">
        <v>3228</v>
      </c>
      <c r="B1115" s="29" t="s">
        <v>3229</v>
      </c>
      <c r="C1115" s="29" t="s">
        <v>3230</v>
      </c>
      <c r="D1115" s="29" t="s">
        <v>366</v>
      </c>
      <c r="E1115" s="29" t="s">
        <v>365</v>
      </c>
      <c r="F1115" s="29" t="s">
        <v>12</v>
      </c>
      <c r="G1115" s="31">
        <v>43678</v>
      </c>
      <c r="H1115" s="31">
        <v>43951</v>
      </c>
      <c r="I1115" s="32"/>
    </row>
    <row r="1116" spans="1:9" ht="51" x14ac:dyDescent="0.25">
      <c r="A1116" s="33" t="s">
        <v>3231</v>
      </c>
      <c r="B1116" s="33" t="s">
        <v>3232</v>
      </c>
      <c r="C1116" s="33" t="s">
        <v>3233</v>
      </c>
      <c r="D1116" s="33" t="s">
        <v>31</v>
      </c>
      <c r="E1116" s="33" t="s">
        <v>365</v>
      </c>
      <c r="F1116" s="33" t="s">
        <v>12</v>
      </c>
      <c r="G1116" s="34">
        <v>43678</v>
      </c>
      <c r="H1116" s="34">
        <v>43768</v>
      </c>
      <c r="I1116" s="35">
        <v>100</v>
      </c>
    </row>
    <row r="1117" spans="1:9" ht="51" hidden="1" x14ac:dyDescent="0.25">
      <c r="A1117" s="29" t="s">
        <v>3234</v>
      </c>
      <c r="B1117" s="29" t="s">
        <v>3235</v>
      </c>
      <c r="C1117" s="29" t="s">
        <v>3236</v>
      </c>
      <c r="D1117" s="29" t="s">
        <v>366</v>
      </c>
      <c r="E1117" s="29" t="s">
        <v>365</v>
      </c>
      <c r="F1117" s="29" t="s">
        <v>12</v>
      </c>
      <c r="G1117" s="31">
        <v>43678</v>
      </c>
      <c r="H1117" s="31">
        <v>43951</v>
      </c>
      <c r="I1117" s="32"/>
    </row>
    <row r="1118" spans="1:9" ht="63.75" x14ac:dyDescent="0.25">
      <c r="A1118" s="33" t="s">
        <v>3237</v>
      </c>
      <c r="B1118" s="33" t="s">
        <v>3238</v>
      </c>
      <c r="C1118" s="33" t="s">
        <v>3239</v>
      </c>
      <c r="D1118" s="33" t="s">
        <v>31</v>
      </c>
      <c r="E1118" s="33" t="s">
        <v>365</v>
      </c>
      <c r="F1118" s="33" t="s">
        <v>12</v>
      </c>
      <c r="G1118" s="34">
        <v>43678</v>
      </c>
      <c r="H1118" s="34">
        <v>43829</v>
      </c>
      <c r="I1118" s="35">
        <v>100</v>
      </c>
    </row>
    <row r="1119" spans="1:9" ht="51" x14ac:dyDescent="0.25">
      <c r="A1119" s="29" t="s">
        <v>3240</v>
      </c>
      <c r="B1119" s="29" t="s">
        <v>3241</v>
      </c>
      <c r="C1119" s="29" t="s">
        <v>3242</v>
      </c>
      <c r="D1119" s="29" t="s">
        <v>31</v>
      </c>
      <c r="E1119" s="29" t="s">
        <v>365</v>
      </c>
      <c r="F1119" s="29" t="s">
        <v>12</v>
      </c>
      <c r="G1119" s="31">
        <v>43678</v>
      </c>
      <c r="H1119" s="31">
        <v>43829</v>
      </c>
      <c r="I1119" s="32">
        <v>100</v>
      </c>
    </row>
    <row r="1120" spans="1:9" ht="38.25" x14ac:dyDescent="0.25">
      <c r="A1120" s="33" t="s">
        <v>3243</v>
      </c>
      <c r="B1120" s="33" t="s">
        <v>3244</v>
      </c>
      <c r="C1120" s="33" t="s">
        <v>3245</v>
      </c>
      <c r="D1120" s="33" t="s">
        <v>31</v>
      </c>
      <c r="E1120" s="33" t="s">
        <v>365</v>
      </c>
      <c r="F1120" s="33" t="s">
        <v>12</v>
      </c>
      <c r="G1120" s="34">
        <v>43678</v>
      </c>
      <c r="H1120" s="34">
        <v>43768</v>
      </c>
      <c r="I1120" s="35">
        <v>100</v>
      </c>
    </row>
    <row r="1121" spans="1:9" ht="165.75" x14ac:dyDescent="0.25">
      <c r="A1121" s="29" t="s">
        <v>3246</v>
      </c>
      <c r="B1121" s="29" t="s">
        <v>3247</v>
      </c>
      <c r="C1121" s="29" t="s">
        <v>3245</v>
      </c>
      <c r="D1121" s="29" t="s">
        <v>31</v>
      </c>
      <c r="E1121" s="29" t="s">
        <v>365</v>
      </c>
      <c r="F1121" s="29" t="s">
        <v>12</v>
      </c>
      <c r="G1121" s="31">
        <v>43678</v>
      </c>
      <c r="H1121" s="31">
        <v>43829</v>
      </c>
      <c r="I1121" s="32">
        <v>100</v>
      </c>
    </row>
    <row r="1122" spans="1:9" ht="38.25" x14ac:dyDescent="0.25">
      <c r="A1122" s="33" t="s">
        <v>3248</v>
      </c>
      <c r="B1122" s="33" t="s">
        <v>3249</v>
      </c>
      <c r="C1122" s="33" t="s">
        <v>3250</v>
      </c>
      <c r="D1122" s="33" t="s">
        <v>320</v>
      </c>
      <c r="E1122" s="33" t="s">
        <v>365</v>
      </c>
      <c r="F1122" s="33" t="s">
        <v>17</v>
      </c>
      <c r="G1122" s="34">
        <v>43738</v>
      </c>
      <c r="H1122" s="34">
        <v>43763</v>
      </c>
      <c r="I1122" s="35">
        <v>100</v>
      </c>
    </row>
    <row r="1123" spans="1:9" ht="38.25" x14ac:dyDescent="0.25">
      <c r="A1123" s="29" t="s">
        <v>3251</v>
      </c>
      <c r="B1123" s="29" t="s">
        <v>3252</v>
      </c>
      <c r="C1123" s="29" t="s">
        <v>3250</v>
      </c>
      <c r="D1123" s="29" t="s">
        <v>320</v>
      </c>
      <c r="E1123" s="29" t="s">
        <v>365</v>
      </c>
      <c r="F1123" s="29" t="s">
        <v>17</v>
      </c>
      <c r="G1123" s="31">
        <v>43738</v>
      </c>
      <c r="H1123" s="31">
        <v>43763</v>
      </c>
      <c r="I1123" s="32">
        <v>100</v>
      </c>
    </row>
    <row r="1124" spans="1:9" ht="38.25" hidden="1" x14ac:dyDescent="0.25">
      <c r="A1124" s="33" t="s">
        <v>3253</v>
      </c>
      <c r="B1124" s="33" t="s">
        <v>3254</v>
      </c>
      <c r="C1124" s="33" t="s">
        <v>3255</v>
      </c>
      <c r="D1124" s="33" t="s">
        <v>40</v>
      </c>
      <c r="E1124" s="33" t="s">
        <v>365</v>
      </c>
      <c r="F1124" s="33" t="s">
        <v>38</v>
      </c>
      <c r="G1124" s="34">
        <v>43723</v>
      </c>
      <c r="H1124" s="34">
        <v>44043</v>
      </c>
      <c r="I1124" s="35"/>
    </row>
    <row r="1125" spans="1:9" ht="38.25" x14ac:dyDescent="0.25">
      <c r="A1125" s="29" t="s">
        <v>3256</v>
      </c>
      <c r="B1125" s="29" t="s">
        <v>3257</v>
      </c>
      <c r="C1125" s="29" t="s">
        <v>3255</v>
      </c>
      <c r="D1125" s="29" t="s">
        <v>320</v>
      </c>
      <c r="E1125" s="29" t="s">
        <v>365</v>
      </c>
      <c r="F1125" s="29" t="s">
        <v>38</v>
      </c>
      <c r="G1125" s="31">
        <v>43723</v>
      </c>
      <c r="H1125" s="31">
        <v>43829</v>
      </c>
      <c r="I1125" s="32">
        <v>100</v>
      </c>
    </row>
    <row r="1126" spans="1:9" ht="51" x14ac:dyDescent="0.25">
      <c r="A1126" s="33" t="s">
        <v>3258</v>
      </c>
      <c r="B1126" s="33" t="s">
        <v>3259</v>
      </c>
      <c r="C1126" s="33" t="s">
        <v>3260</v>
      </c>
      <c r="D1126" s="33" t="s">
        <v>31</v>
      </c>
      <c r="E1126" s="33" t="s">
        <v>365</v>
      </c>
      <c r="F1126" s="33" t="s">
        <v>13</v>
      </c>
      <c r="G1126" s="34">
        <v>43718</v>
      </c>
      <c r="H1126" s="34">
        <v>43829</v>
      </c>
      <c r="I1126" s="35">
        <v>100</v>
      </c>
    </row>
    <row r="1127" spans="1:9" ht="38.25" x14ac:dyDescent="0.25">
      <c r="A1127" s="29" t="s">
        <v>3261</v>
      </c>
      <c r="B1127" s="29" t="s">
        <v>3262</v>
      </c>
      <c r="C1127" s="29" t="s">
        <v>3260</v>
      </c>
      <c r="D1127" s="29" t="s">
        <v>31</v>
      </c>
      <c r="E1127" s="29" t="s">
        <v>365</v>
      </c>
      <c r="F1127" s="29" t="s">
        <v>13</v>
      </c>
      <c r="G1127" s="31">
        <v>43718</v>
      </c>
      <c r="H1127" s="31">
        <v>43829</v>
      </c>
      <c r="I1127" s="32">
        <v>100</v>
      </c>
    </row>
    <row r="1128" spans="1:9" ht="38.25" x14ac:dyDescent="0.25">
      <c r="A1128" s="33" t="s">
        <v>3263</v>
      </c>
      <c r="B1128" s="33" t="s">
        <v>3264</v>
      </c>
      <c r="C1128" s="33" t="s">
        <v>3265</v>
      </c>
      <c r="D1128" s="33" t="s">
        <v>320</v>
      </c>
      <c r="E1128" s="33" t="s">
        <v>365</v>
      </c>
      <c r="F1128" s="33" t="s">
        <v>13</v>
      </c>
      <c r="G1128" s="34">
        <v>43718</v>
      </c>
      <c r="H1128" s="34">
        <v>43768</v>
      </c>
      <c r="I1128" s="35">
        <v>100</v>
      </c>
    </row>
    <row r="1129" spans="1:9" ht="25.5" x14ac:dyDescent="0.25">
      <c r="A1129" s="29" t="s">
        <v>3266</v>
      </c>
      <c r="B1129" s="29" t="s">
        <v>3267</v>
      </c>
      <c r="C1129" s="29" t="s">
        <v>3265</v>
      </c>
      <c r="D1129" s="29" t="s">
        <v>280</v>
      </c>
      <c r="E1129" s="29" t="s">
        <v>365</v>
      </c>
      <c r="F1129" s="29" t="s">
        <v>13</v>
      </c>
      <c r="G1129" s="31">
        <v>43718</v>
      </c>
      <c r="H1129" s="31">
        <v>43830</v>
      </c>
      <c r="I1129" s="32"/>
    </row>
    <row r="1130" spans="1:9" ht="51" hidden="1" x14ac:dyDescent="0.25">
      <c r="A1130" s="33" t="s">
        <v>3268</v>
      </c>
      <c r="B1130" s="33" t="s">
        <v>3269</v>
      </c>
      <c r="C1130" s="33" t="s">
        <v>3270</v>
      </c>
      <c r="D1130" s="33" t="s">
        <v>40</v>
      </c>
      <c r="E1130" s="33" t="s">
        <v>365</v>
      </c>
      <c r="F1130" s="33" t="s">
        <v>27</v>
      </c>
      <c r="G1130" s="34">
        <v>43703</v>
      </c>
      <c r="H1130" s="34">
        <v>44068</v>
      </c>
      <c r="I1130" s="35">
        <v>1</v>
      </c>
    </row>
    <row r="1131" spans="1:9" ht="38.25" hidden="1" x14ac:dyDescent="0.25">
      <c r="A1131" s="29" t="s">
        <v>3271</v>
      </c>
      <c r="B1131" s="29" t="s">
        <v>3272</v>
      </c>
      <c r="C1131" s="29" t="s">
        <v>3273</v>
      </c>
      <c r="D1131" s="29" t="s">
        <v>40</v>
      </c>
      <c r="E1131" s="29" t="s">
        <v>365</v>
      </c>
      <c r="F1131" s="29" t="s">
        <v>29</v>
      </c>
      <c r="G1131" s="31">
        <v>43712</v>
      </c>
      <c r="H1131" s="31">
        <v>44077</v>
      </c>
      <c r="I1131" s="32"/>
    </row>
    <row r="1132" spans="1:9" ht="51" hidden="1" x14ac:dyDescent="0.25">
      <c r="A1132" s="33" t="s">
        <v>3274</v>
      </c>
      <c r="B1132" s="33" t="s">
        <v>3275</v>
      </c>
      <c r="C1132" s="33" t="s">
        <v>3276</v>
      </c>
      <c r="D1132" s="33" t="s">
        <v>40</v>
      </c>
      <c r="E1132" s="33" t="s">
        <v>365</v>
      </c>
      <c r="F1132" s="33" t="s">
        <v>27</v>
      </c>
      <c r="G1132" s="34">
        <v>43712</v>
      </c>
      <c r="H1132" s="34">
        <v>44077</v>
      </c>
      <c r="I1132" s="35">
        <v>1</v>
      </c>
    </row>
    <row r="1133" spans="1:9" ht="38.25" hidden="1" x14ac:dyDescent="0.25">
      <c r="A1133" s="29" t="s">
        <v>3277</v>
      </c>
      <c r="B1133" s="29" t="s">
        <v>3278</v>
      </c>
      <c r="C1133" s="29" t="s">
        <v>3273</v>
      </c>
      <c r="D1133" s="29" t="s">
        <v>40</v>
      </c>
      <c r="E1133" s="29" t="s">
        <v>365</v>
      </c>
      <c r="F1133" s="29" t="s">
        <v>16</v>
      </c>
      <c r="G1133" s="31">
        <v>43712</v>
      </c>
      <c r="H1133" s="31">
        <v>44077</v>
      </c>
      <c r="I1133" s="32"/>
    </row>
    <row r="1134" spans="1:9" ht="38.25" hidden="1" x14ac:dyDescent="0.25">
      <c r="A1134" s="33" t="s">
        <v>3279</v>
      </c>
      <c r="B1134" s="33" t="s">
        <v>3280</v>
      </c>
      <c r="C1134" s="33" t="s">
        <v>3281</v>
      </c>
      <c r="D1134" s="33" t="s">
        <v>40</v>
      </c>
      <c r="E1134" s="33" t="s">
        <v>365</v>
      </c>
      <c r="F1134" s="33" t="s">
        <v>16</v>
      </c>
      <c r="G1134" s="34">
        <v>43712</v>
      </c>
      <c r="H1134" s="34">
        <v>44077</v>
      </c>
      <c r="I1134" s="35"/>
    </row>
    <row r="1135" spans="1:9" ht="38.25" hidden="1" x14ac:dyDescent="0.25">
      <c r="A1135" s="29" t="s">
        <v>3282</v>
      </c>
      <c r="B1135" s="29" t="s">
        <v>3283</v>
      </c>
      <c r="C1135" s="29" t="s">
        <v>3281</v>
      </c>
      <c r="D1135" s="29" t="s">
        <v>40</v>
      </c>
      <c r="E1135" s="29" t="s">
        <v>365</v>
      </c>
      <c r="F1135" s="29" t="s">
        <v>16</v>
      </c>
      <c r="G1135" s="31">
        <v>43712</v>
      </c>
      <c r="H1135" s="31">
        <v>44077</v>
      </c>
      <c r="I1135" s="32"/>
    </row>
    <row r="1136" spans="1:9" ht="38.25" hidden="1" x14ac:dyDescent="0.25">
      <c r="A1136" s="33" t="s">
        <v>3284</v>
      </c>
      <c r="B1136" s="33" t="s">
        <v>3285</v>
      </c>
      <c r="C1136" s="33" t="s">
        <v>3286</v>
      </c>
      <c r="D1136" s="33" t="s">
        <v>40</v>
      </c>
      <c r="E1136" s="33" t="s">
        <v>365</v>
      </c>
      <c r="F1136" s="33" t="s">
        <v>16</v>
      </c>
      <c r="G1136" s="34">
        <v>43712</v>
      </c>
      <c r="H1136" s="34">
        <v>44077</v>
      </c>
      <c r="I1136" s="35"/>
    </row>
    <row r="1137" spans="1:9" ht="38.25" x14ac:dyDescent="0.25">
      <c r="A1137" s="29" t="s">
        <v>3287</v>
      </c>
      <c r="B1137" s="29" t="s">
        <v>3288</v>
      </c>
      <c r="C1137" s="29" t="s">
        <v>3289</v>
      </c>
      <c r="D1137" s="29" t="s">
        <v>31</v>
      </c>
      <c r="E1137" s="29" t="s">
        <v>365</v>
      </c>
      <c r="F1137" s="29" t="s">
        <v>14</v>
      </c>
      <c r="G1137" s="31">
        <v>43739</v>
      </c>
      <c r="H1137" s="31">
        <v>43830</v>
      </c>
      <c r="I1137" s="32">
        <v>100</v>
      </c>
    </row>
    <row r="1138" spans="1:9" ht="63.75" x14ac:dyDescent="0.25">
      <c r="A1138" s="33" t="s">
        <v>3290</v>
      </c>
      <c r="B1138" s="33" t="s">
        <v>3291</v>
      </c>
      <c r="C1138" s="33" t="s">
        <v>3292</v>
      </c>
      <c r="D1138" s="33" t="s">
        <v>31</v>
      </c>
      <c r="E1138" s="33" t="s">
        <v>365</v>
      </c>
      <c r="F1138" s="33" t="s">
        <v>30</v>
      </c>
      <c r="G1138" s="34">
        <v>43717</v>
      </c>
      <c r="H1138" s="34">
        <v>43799</v>
      </c>
      <c r="I1138" s="35">
        <v>100</v>
      </c>
    </row>
    <row r="1139" spans="1:9" ht="89.25" x14ac:dyDescent="0.25">
      <c r="A1139" s="29" t="s">
        <v>3293</v>
      </c>
      <c r="B1139" s="29" t="s">
        <v>3294</v>
      </c>
      <c r="C1139" s="29" t="s">
        <v>3295</v>
      </c>
      <c r="D1139" s="29" t="s">
        <v>31</v>
      </c>
      <c r="E1139" s="29" t="s">
        <v>365</v>
      </c>
      <c r="F1139" s="29" t="s">
        <v>30</v>
      </c>
      <c r="G1139" s="31">
        <v>43717</v>
      </c>
      <c r="H1139" s="31">
        <v>43769</v>
      </c>
      <c r="I1139" s="32">
        <v>100</v>
      </c>
    </row>
    <row r="1140" spans="1:9" ht="63.75" x14ac:dyDescent="0.25">
      <c r="A1140" s="33" t="s">
        <v>3296</v>
      </c>
      <c r="B1140" s="33" t="s">
        <v>3297</v>
      </c>
      <c r="C1140" s="33" t="s">
        <v>3206</v>
      </c>
      <c r="D1140" s="33" t="s">
        <v>31</v>
      </c>
      <c r="E1140" s="33" t="s">
        <v>365</v>
      </c>
      <c r="F1140" s="33" t="s">
        <v>30</v>
      </c>
      <c r="G1140" s="34">
        <v>43717</v>
      </c>
      <c r="H1140" s="34">
        <v>43799</v>
      </c>
      <c r="I1140" s="35">
        <v>100</v>
      </c>
    </row>
    <row r="1141" spans="1:9" ht="63.75" x14ac:dyDescent="0.25">
      <c r="A1141" s="29" t="s">
        <v>3298</v>
      </c>
      <c r="B1141" s="29" t="s">
        <v>3299</v>
      </c>
      <c r="C1141" s="29" t="s">
        <v>3300</v>
      </c>
      <c r="D1141" s="29" t="s">
        <v>31</v>
      </c>
      <c r="E1141" s="29" t="s">
        <v>365</v>
      </c>
      <c r="F1141" s="29" t="s">
        <v>30</v>
      </c>
      <c r="G1141" s="31">
        <v>43717</v>
      </c>
      <c r="H1141" s="31">
        <v>43799</v>
      </c>
      <c r="I1141" s="32">
        <v>100</v>
      </c>
    </row>
    <row r="1142" spans="1:9" ht="76.5" x14ac:dyDescent="0.25">
      <c r="A1142" s="33" t="s">
        <v>3301</v>
      </c>
      <c r="B1142" s="33" t="s">
        <v>3302</v>
      </c>
      <c r="C1142" s="33" t="s">
        <v>3303</v>
      </c>
      <c r="D1142" s="33" t="s">
        <v>31</v>
      </c>
      <c r="E1142" s="33" t="s">
        <v>365</v>
      </c>
      <c r="F1142" s="33" t="s">
        <v>30</v>
      </c>
      <c r="G1142" s="34">
        <v>43717</v>
      </c>
      <c r="H1142" s="34">
        <v>43799</v>
      </c>
      <c r="I1142" s="35">
        <v>100</v>
      </c>
    </row>
    <row r="1143" spans="1:9" ht="38.25" hidden="1" x14ac:dyDescent="0.25">
      <c r="A1143" s="29" t="s">
        <v>3304</v>
      </c>
      <c r="B1143" s="29" t="s">
        <v>3305</v>
      </c>
      <c r="C1143" s="29" t="s">
        <v>3306</v>
      </c>
      <c r="D1143" s="29" t="s">
        <v>40</v>
      </c>
      <c r="E1143" s="29" t="s">
        <v>365</v>
      </c>
      <c r="F1143" s="29" t="s">
        <v>15</v>
      </c>
      <c r="G1143" s="31">
        <v>43717</v>
      </c>
      <c r="H1143" s="31">
        <v>43951</v>
      </c>
      <c r="I1143" s="32"/>
    </row>
    <row r="1144" spans="1:9" ht="38.25" x14ac:dyDescent="0.25">
      <c r="A1144" s="33" t="s">
        <v>3307</v>
      </c>
      <c r="B1144" s="33" t="s">
        <v>3308</v>
      </c>
      <c r="C1144" s="33" t="s">
        <v>3306</v>
      </c>
      <c r="D1144" s="33" t="s">
        <v>31</v>
      </c>
      <c r="E1144" s="33" t="s">
        <v>365</v>
      </c>
      <c r="F1144" s="33" t="s">
        <v>15</v>
      </c>
      <c r="G1144" s="34">
        <v>43709</v>
      </c>
      <c r="H1144" s="34">
        <v>43830</v>
      </c>
      <c r="I1144" s="35">
        <v>100</v>
      </c>
    </row>
    <row r="1145" spans="1:9" ht="51" hidden="1" x14ac:dyDescent="0.25">
      <c r="A1145" s="29" t="s">
        <v>3309</v>
      </c>
      <c r="B1145" s="29" t="s">
        <v>3310</v>
      </c>
      <c r="C1145" s="29" t="s">
        <v>3311</v>
      </c>
      <c r="D1145" s="29" t="s">
        <v>40</v>
      </c>
      <c r="E1145" s="29" t="s">
        <v>365</v>
      </c>
      <c r="F1145" s="29" t="s">
        <v>15</v>
      </c>
      <c r="G1145" s="31">
        <v>43717</v>
      </c>
      <c r="H1145" s="31">
        <v>43951</v>
      </c>
      <c r="I1145" s="32"/>
    </row>
    <row r="1146" spans="1:9" ht="38.25" hidden="1" x14ac:dyDescent="0.25">
      <c r="A1146" s="33" t="s">
        <v>3312</v>
      </c>
      <c r="B1146" s="33" t="s">
        <v>3313</v>
      </c>
      <c r="C1146" s="33" t="s">
        <v>3311</v>
      </c>
      <c r="D1146" s="33" t="s">
        <v>40</v>
      </c>
      <c r="E1146" s="33" t="s">
        <v>365</v>
      </c>
      <c r="F1146" s="33" t="s">
        <v>15</v>
      </c>
      <c r="G1146" s="34">
        <v>43717</v>
      </c>
      <c r="H1146" s="34">
        <v>43951</v>
      </c>
      <c r="I1146" s="35"/>
    </row>
    <row r="1147" spans="1:9" ht="38.25" hidden="1" x14ac:dyDescent="0.25">
      <c r="A1147" s="29" t="s">
        <v>3314</v>
      </c>
      <c r="B1147" s="29" t="s">
        <v>3315</v>
      </c>
      <c r="C1147" s="29" t="s">
        <v>3316</v>
      </c>
      <c r="D1147" s="29" t="s">
        <v>40</v>
      </c>
      <c r="E1147" s="29" t="s">
        <v>365</v>
      </c>
      <c r="F1147" s="29" t="s">
        <v>15</v>
      </c>
      <c r="G1147" s="31">
        <v>43717</v>
      </c>
      <c r="H1147" s="31">
        <v>43951</v>
      </c>
      <c r="I1147" s="32">
        <v>30</v>
      </c>
    </row>
    <row r="1148" spans="1:9" ht="38.25" x14ac:dyDescent="0.25">
      <c r="A1148" s="33" t="s">
        <v>3317</v>
      </c>
      <c r="B1148" s="33" t="s">
        <v>3318</v>
      </c>
      <c r="C1148" s="33" t="s">
        <v>3319</v>
      </c>
      <c r="D1148" s="33" t="s">
        <v>31</v>
      </c>
      <c r="E1148" s="33" t="s">
        <v>365</v>
      </c>
      <c r="F1148" s="33" t="s">
        <v>39</v>
      </c>
      <c r="G1148" s="34">
        <v>43739</v>
      </c>
      <c r="H1148" s="34">
        <v>43830</v>
      </c>
      <c r="I1148" s="35">
        <v>100</v>
      </c>
    </row>
    <row r="1149" spans="1:9" ht="89.25" hidden="1" x14ac:dyDescent="0.25">
      <c r="A1149" s="29" t="s">
        <v>3320</v>
      </c>
      <c r="B1149" s="29" t="s">
        <v>3321</v>
      </c>
      <c r="C1149" s="29" t="s">
        <v>3322</v>
      </c>
      <c r="D1149" s="29" t="s">
        <v>320</v>
      </c>
      <c r="E1149" s="29" t="s">
        <v>365</v>
      </c>
      <c r="F1149" s="29" t="s">
        <v>22</v>
      </c>
      <c r="G1149" s="31">
        <v>43712</v>
      </c>
      <c r="H1149" s="31">
        <v>43712</v>
      </c>
      <c r="I1149" s="32">
        <v>100</v>
      </c>
    </row>
    <row r="1150" spans="1:9" ht="63.75" hidden="1" x14ac:dyDescent="0.25">
      <c r="A1150" s="33" t="s">
        <v>3323</v>
      </c>
      <c r="B1150" s="33" t="s">
        <v>3324</v>
      </c>
      <c r="C1150" s="33" t="s">
        <v>3322</v>
      </c>
      <c r="D1150" s="33" t="s">
        <v>40</v>
      </c>
      <c r="E1150" s="33" t="s">
        <v>365</v>
      </c>
      <c r="F1150" s="33" t="s">
        <v>22</v>
      </c>
      <c r="G1150" s="34">
        <v>43712</v>
      </c>
      <c r="H1150" s="34">
        <v>43889</v>
      </c>
      <c r="I1150" s="35"/>
    </row>
    <row r="1151" spans="1:9" ht="38.25" x14ac:dyDescent="0.25">
      <c r="A1151" s="29" t="s">
        <v>3325</v>
      </c>
      <c r="B1151" s="29" t="s">
        <v>3326</v>
      </c>
      <c r="C1151" s="29" t="s">
        <v>3327</v>
      </c>
      <c r="D1151" s="29" t="s">
        <v>31</v>
      </c>
      <c r="E1151" s="29" t="s">
        <v>365</v>
      </c>
      <c r="F1151" s="29" t="s">
        <v>18</v>
      </c>
      <c r="G1151" s="31">
        <v>43718</v>
      </c>
      <c r="H1151" s="31">
        <v>43830</v>
      </c>
      <c r="I1151" s="32">
        <v>100</v>
      </c>
    </row>
    <row r="1152" spans="1:9" ht="38.25" hidden="1" x14ac:dyDescent="0.25">
      <c r="A1152" s="33" t="s">
        <v>3328</v>
      </c>
      <c r="B1152" s="33" t="s">
        <v>3329</v>
      </c>
      <c r="C1152" s="33" t="s">
        <v>3327</v>
      </c>
      <c r="D1152" s="33" t="s">
        <v>40</v>
      </c>
      <c r="E1152" s="33" t="s">
        <v>365</v>
      </c>
      <c r="F1152" s="33" t="s">
        <v>18</v>
      </c>
      <c r="G1152" s="34">
        <v>43718</v>
      </c>
      <c r="H1152" s="34">
        <v>43921</v>
      </c>
      <c r="I1152" s="35">
        <v>0</v>
      </c>
    </row>
    <row r="1153" spans="1:9" ht="63.75" x14ac:dyDescent="0.25">
      <c r="A1153" s="29" t="s">
        <v>3330</v>
      </c>
      <c r="B1153" s="29" t="s">
        <v>3331</v>
      </c>
      <c r="C1153" s="29" t="s">
        <v>3332</v>
      </c>
      <c r="D1153" s="29" t="s">
        <v>31</v>
      </c>
      <c r="E1153" s="29" t="s">
        <v>365</v>
      </c>
      <c r="F1153" s="29" t="s">
        <v>15</v>
      </c>
      <c r="G1153" s="31">
        <v>43719</v>
      </c>
      <c r="H1153" s="31">
        <v>43830</v>
      </c>
      <c r="I1153" s="32">
        <v>100</v>
      </c>
    </row>
    <row r="1154" spans="1:9" ht="38.25" x14ac:dyDescent="0.25">
      <c r="A1154" s="33" t="s">
        <v>3333</v>
      </c>
      <c r="B1154" s="33" t="s">
        <v>3334</v>
      </c>
      <c r="C1154" s="33" t="s">
        <v>3335</v>
      </c>
      <c r="D1154" s="33" t="s">
        <v>280</v>
      </c>
      <c r="E1154" s="33" t="s">
        <v>365</v>
      </c>
      <c r="F1154" s="33" t="s">
        <v>41</v>
      </c>
      <c r="G1154" s="34">
        <v>43739</v>
      </c>
      <c r="H1154" s="34">
        <v>43830</v>
      </c>
      <c r="I1154" s="35">
        <v>3</v>
      </c>
    </row>
    <row r="1155" spans="1:9" ht="51" x14ac:dyDescent="0.25">
      <c r="A1155" s="29" t="s">
        <v>3336</v>
      </c>
      <c r="B1155" s="29" t="s">
        <v>3337</v>
      </c>
      <c r="C1155" s="29" t="s">
        <v>3338</v>
      </c>
      <c r="D1155" s="29" t="s">
        <v>320</v>
      </c>
      <c r="E1155" s="29" t="s">
        <v>365</v>
      </c>
      <c r="F1155" s="29" t="s">
        <v>26</v>
      </c>
      <c r="G1155" s="31">
        <v>43713</v>
      </c>
      <c r="H1155" s="31">
        <v>43769</v>
      </c>
      <c r="I1155" s="32">
        <v>100</v>
      </c>
    </row>
    <row r="1156" spans="1:9" ht="38.25" x14ac:dyDescent="0.25">
      <c r="A1156" s="33" t="s">
        <v>3339</v>
      </c>
      <c r="B1156" s="33" t="s">
        <v>3340</v>
      </c>
      <c r="C1156" s="33" t="s">
        <v>3338</v>
      </c>
      <c r="D1156" s="33" t="s">
        <v>31</v>
      </c>
      <c r="E1156" s="33" t="s">
        <v>365</v>
      </c>
      <c r="F1156" s="33" t="s">
        <v>22</v>
      </c>
      <c r="G1156" s="34">
        <v>43713</v>
      </c>
      <c r="H1156" s="34">
        <v>43799</v>
      </c>
      <c r="I1156" s="35">
        <v>100</v>
      </c>
    </row>
    <row r="1157" spans="1:9" ht="51" x14ac:dyDescent="0.25">
      <c r="A1157" s="29" t="s">
        <v>3341</v>
      </c>
      <c r="B1157" s="29" t="s">
        <v>3342</v>
      </c>
      <c r="C1157" s="29" t="s">
        <v>3338</v>
      </c>
      <c r="D1157" s="29" t="s">
        <v>280</v>
      </c>
      <c r="E1157" s="29" t="s">
        <v>365</v>
      </c>
      <c r="F1157" s="29" t="s">
        <v>22</v>
      </c>
      <c r="G1157" s="31">
        <v>43713</v>
      </c>
      <c r="H1157" s="31">
        <v>43799</v>
      </c>
      <c r="I1157" s="32">
        <v>0</v>
      </c>
    </row>
    <row r="1158" spans="1:9" ht="63.75" x14ac:dyDescent="0.25">
      <c r="A1158" s="33" t="s">
        <v>3343</v>
      </c>
      <c r="B1158" s="33" t="s">
        <v>3344</v>
      </c>
      <c r="C1158" s="33" t="s">
        <v>3345</v>
      </c>
      <c r="D1158" s="33" t="s">
        <v>31</v>
      </c>
      <c r="E1158" s="33" t="s">
        <v>365</v>
      </c>
      <c r="F1158" s="33" t="s">
        <v>22</v>
      </c>
      <c r="G1158" s="34">
        <v>43723</v>
      </c>
      <c r="H1158" s="34">
        <v>43784</v>
      </c>
      <c r="I1158" s="35">
        <v>100</v>
      </c>
    </row>
    <row r="1159" spans="1:9" ht="38.25" x14ac:dyDescent="0.25">
      <c r="A1159" s="29" t="s">
        <v>3346</v>
      </c>
      <c r="B1159" s="29" t="s">
        <v>3347</v>
      </c>
      <c r="C1159" s="29" t="s">
        <v>3348</v>
      </c>
      <c r="D1159" s="29" t="s">
        <v>320</v>
      </c>
      <c r="E1159" s="29" t="s">
        <v>365</v>
      </c>
      <c r="F1159" s="29" t="s">
        <v>33</v>
      </c>
      <c r="G1159" s="31">
        <v>43718</v>
      </c>
      <c r="H1159" s="31">
        <v>43768</v>
      </c>
      <c r="I1159" s="32">
        <v>100</v>
      </c>
    </row>
    <row r="1160" spans="1:9" ht="38.25" x14ac:dyDescent="0.25">
      <c r="A1160" s="33" t="s">
        <v>3349</v>
      </c>
      <c r="B1160" s="33" t="s">
        <v>3350</v>
      </c>
      <c r="C1160" s="33" t="s">
        <v>3348</v>
      </c>
      <c r="D1160" s="33" t="s">
        <v>31</v>
      </c>
      <c r="E1160" s="33" t="s">
        <v>365</v>
      </c>
      <c r="F1160" s="33" t="s">
        <v>33</v>
      </c>
      <c r="G1160" s="34">
        <v>43718</v>
      </c>
      <c r="H1160" s="34">
        <v>43768</v>
      </c>
      <c r="I1160" s="35">
        <v>100</v>
      </c>
    </row>
    <row r="1161" spans="1:9" ht="38.25" x14ac:dyDescent="0.25">
      <c r="A1161" s="29" t="s">
        <v>3351</v>
      </c>
      <c r="B1161" s="29" t="s">
        <v>3352</v>
      </c>
      <c r="C1161" s="29" t="s">
        <v>3353</v>
      </c>
      <c r="D1161" s="29" t="s">
        <v>31</v>
      </c>
      <c r="E1161" s="29" t="s">
        <v>365</v>
      </c>
      <c r="F1161" s="29" t="s">
        <v>22</v>
      </c>
      <c r="G1161" s="31">
        <v>43724</v>
      </c>
      <c r="H1161" s="31">
        <v>43830</v>
      </c>
      <c r="I1161" s="32">
        <v>100</v>
      </c>
    </row>
    <row r="1162" spans="1:9" ht="51" x14ac:dyDescent="0.25">
      <c r="A1162" s="33" t="s">
        <v>3354</v>
      </c>
      <c r="B1162" s="33" t="s">
        <v>3355</v>
      </c>
      <c r="C1162" s="33" t="s">
        <v>3356</v>
      </c>
      <c r="D1162" s="33" t="s">
        <v>31</v>
      </c>
      <c r="E1162" s="33" t="s">
        <v>365</v>
      </c>
      <c r="F1162" s="33" t="s">
        <v>23</v>
      </c>
      <c r="G1162" s="34">
        <v>43770</v>
      </c>
      <c r="H1162" s="34">
        <v>43799</v>
      </c>
      <c r="I1162" s="35">
        <v>100</v>
      </c>
    </row>
    <row r="1163" spans="1:9" ht="51" x14ac:dyDescent="0.25">
      <c r="A1163" s="29" t="s">
        <v>3357</v>
      </c>
      <c r="B1163" s="29" t="s">
        <v>3358</v>
      </c>
      <c r="C1163" s="29" t="s">
        <v>3359</v>
      </c>
      <c r="D1163" s="29" t="s">
        <v>31</v>
      </c>
      <c r="E1163" s="29" t="s">
        <v>365</v>
      </c>
      <c r="F1163" s="29" t="s">
        <v>22</v>
      </c>
      <c r="G1163" s="31">
        <v>43723</v>
      </c>
      <c r="H1163" s="31">
        <v>43814</v>
      </c>
      <c r="I1163" s="32">
        <v>100</v>
      </c>
    </row>
    <row r="1164" spans="1:9" ht="38.25" hidden="1" x14ac:dyDescent="0.25">
      <c r="A1164" s="33" t="s">
        <v>3360</v>
      </c>
      <c r="B1164" s="33" t="s">
        <v>3361</v>
      </c>
      <c r="C1164" s="33" t="s">
        <v>3362</v>
      </c>
      <c r="D1164" s="33" t="s">
        <v>40</v>
      </c>
      <c r="E1164" s="33" t="s">
        <v>365</v>
      </c>
      <c r="F1164" s="33" t="s">
        <v>22</v>
      </c>
      <c r="G1164" s="34">
        <v>43712</v>
      </c>
      <c r="H1164" s="34">
        <v>43889</v>
      </c>
      <c r="I1164" s="35"/>
    </row>
    <row r="1165" spans="1:9" ht="63.75" hidden="1" x14ac:dyDescent="0.25">
      <c r="A1165" s="29" t="s">
        <v>3363</v>
      </c>
      <c r="B1165" s="29" t="s">
        <v>3324</v>
      </c>
      <c r="C1165" s="29" t="s">
        <v>3362</v>
      </c>
      <c r="D1165" s="29" t="s">
        <v>40</v>
      </c>
      <c r="E1165" s="29" t="s">
        <v>365</v>
      </c>
      <c r="F1165" s="29" t="s">
        <v>22</v>
      </c>
      <c r="G1165" s="31">
        <v>43712</v>
      </c>
      <c r="H1165" s="31">
        <v>43889</v>
      </c>
      <c r="I1165" s="32"/>
    </row>
    <row r="1166" spans="1:9" ht="89.25" hidden="1" x14ac:dyDescent="0.25">
      <c r="A1166" s="33" t="s">
        <v>3364</v>
      </c>
      <c r="B1166" s="33" t="s">
        <v>3321</v>
      </c>
      <c r="C1166" s="33" t="s">
        <v>3362</v>
      </c>
      <c r="D1166" s="33" t="s">
        <v>320</v>
      </c>
      <c r="E1166" s="33" t="s">
        <v>365</v>
      </c>
      <c r="F1166" s="33" t="s">
        <v>22</v>
      </c>
      <c r="G1166" s="34">
        <v>43712</v>
      </c>
      <c r="H1166" s="34">
        <v>43712</v>
      </c>
      <c r="I1166" s="35">
        <v>100</v>
      </c>
    </row>
    <row r="1167" spans="1:9" ht="38.25" x14ac:dyDescent="0.25">
      <c r="A1167" s="29" t="s">
        <v>3365</v>
      </c>
      <c r="B1167" s="29" t="s">
        <v>3366</v>
      </c>
      <c r="C1167" s="29" t="s">
        <v>3335</v>
      </c>
      <c r="D1167" s="29" t="s">
        <v>31</v>
      </c>
      <c r="E1167" s="29" t="s">
        <v>365</v>
      </c>
      <c r="F1167" s="29" t="s">
        <v>41</v>
      </c>
      <c r="G1167" s="31">
        <v>43739</v>
      </c>
      <c r="H1167" s="31">
        <v>43830</v>
      </c>
      <c r="I1167" s="32">
        <v>100</v>
      </c>
    </row>
    <row r="1168" spans="1:9" ht="38.25" x14ac:dyDescent="0.25">
      <c r="A1168" s="33" t="s">
        <v>3367</v>
      </c>
      <c r="B1168" s="33" t="s">
        <v>3368</v>
      </c>
      <c r="C1168" s="33" t="s">
        <v>3369</v>
      </c>
      <c r="D1168" s="33" t="s">
        <v>31</v>
      </c>
      <c r="E1168" s="33" t="s">
        <v>365</v>
      </c>
      <c r="F1168" s="33" t="s">
        <v>41</v>
      </c>
      <c r="G1168" s="34">
        <v>43466</v>
      </c>
      <c r="H1168" s="34">
        <v>43830</v>
      </c>
      <c r="I1168" s="35">
        <v>100</v>
      </c>
    </row>
    <row r="1169" spans="1:9" ht="51" x14ac:dyDescent="0.25">
      <c r="A1169" s="29" t="s">
        <v>3370</v>
      </c>
      <c r="B1169" s="29" t="s">
        <v>3371</v>
      </c>
      <c r="C1169" s="29" t="s">
        <v>3372</v>
      </c>
      <c r="D1169" s="29" t="s">
        <v>320</v>
      </c>
      <c r="E1169" s="29" t="s">
        <v>365</v>
      </c>
      <c r="F1169" s="29" t="s">
        <v>41</v>
      </c>
      <c r="G1169" s="31">
        <v>43739</v>
      </c>
      <c r="H1169" s="31">
        <v>43830</v>
      </c>
      <c r="I1169" s="32">
        <v>100</v>
      </c>
    </row>
    <row r="1170" spans="1:9" ht="140.25" x14ac:dyDescent="0.25">
      <c r="A1170" s="33" t="s">
        <v>3373</v>
      </c>
      <c r="B1170" s="33" t="s">
        <v>3374</v>
      </c>
      <c r="C1170" s="33" t="s">
        <v>3372</v>
      </c>
      <c r="D1170" s="33" t="s">
        <v>320</v>
      </c>
      <c r="E1170" s="33" t="s">
        <v>365</v>
      </c>
      <c r="F1170" s="33" t="s">
        <v>41</v>
      </c>
      <c r="G1170" s="34">
        <v>43739</v>
      </c>
      <c r="H1170" s="34">
        <v>43830</v>
      </c>
      <c r="I1170" s="35">
        <v>100</v>
      </c>
    </row>
    <row r="1171" spans="1:9" ht="51" x14ac:dyDescent="0.25">
      <c r="A1171" s="29" t="s">
        <v>3375</v>
      </c>
      <c r="B1171" s="29" t="s">
        <v>3376</v>
      </c>
      <c r="C1171" s="29" t="s">
        <v>3372</v>
      </c>
      <c r="D1171" s="29" t="s">
        <v>31</v>
      </c>
      <c r="E1171" s="29" t="s">
        <v>365</v>
      </c>
      <c r="F1171" s="29" t="s">
        <v>41</v>
      </c>
      <c r="G1171" s="31">
        <v>43739</v>
      </c>
      <c r="H1171" s="31">
        <v>43830</v>
      </c>
      <c r="I1171" s="32">
        <v>100</v>
      </c>
    </row>
    <row r="1172" spans="1:9" ht="51" x14ac:dyDescent="0.25">
      <c r="A1172" s="33" t="s">
        <v>3377</v>
      </c>
      <c r="B1172" s="33" t="s">
        <v>3378</v>
      </c>
      <c r="C1172" s="33" t="s">
        <v>3372</v>
      </c>
      <c r="D1172" s="33" t="s">
        <v>31</v>
      </c>
      <c r="E1172" s="33" t="s">
        <v>365</v>
      </c>
      <c r="F1172" s="33" t="s">
        <v>41</v>
      </c>
      <c r="G1172" s="34">
        <v>43739</v>
      </c>
      <c r="H1172" s="34">
        <v>43830</v>
      </c>
      <c r="I1172" s="35">
        <v>100</v>
      </c>
    </row>
    <row r="1173" spans="1:9" ht="38.25" x14ac:dyDescent="0.25">
      <c r="A1173" s="29" t="s">
        <v>3379</v>
      </c>
      <c r="B1173" s="29" t="s">
        <v>3380</v>
      </c>
      <c r="C1173" s="29" t="s">
        <v>3381</v>
      </c>
      <c r="D1173" s="29" t="s">
        <v>31</v>
      </c>
      <c r="E1173" s="29" t="s">
        <v>365</v>
      </c>
      <c r="F1173" s="29" t="s">
        <v>41</v>
      </c>
      <c r="G1173" s="31">
        <v>43718</v>
      </c>
      <c r="H1173" s="31">
        <v>43830</v>
      </c>
      <c r="I1173" s="32">
        <v>100</v>
      </c>
    </row>
    <row r="1174" spans="1:9" ht="89.25" x14ac:dyDescent="0.25">
      <c r="A1174" s="33" t="s">
        <v>3382</v>
      </c>
      <c r="B1174" s="33" t="s">
        <v>3383</v>
      </c>
      <c r="C1174" s="33" t="s">
        <v>3362</v>
      </c>
      <c r="D1174" s="33" t="s">
        <v>320</v>
      </c>
      <c r="E1174" s="33" t="s">
        <v>365</v>
      </c>
      <c r="F1174" s="33" t="s">
        <v>41</v>
      </c>
      <c r="G1174" s="34">
        <v>43739</v>
      </c>
      <c r="H1174" s="34">
        <v>43769</v>
      </c>
      <c r="I1174" s="35">
        <v>100</v>
      </c>
    </row>
    <row r="1175" spans="1:9" ht="38.25" x14ac:dyDescent="0.25">
      <c r="A1175" s="29" t="s">
        <v>3384</v>
      </c>
      <c r="B1175" s="29" t="s">
        <v>3385</v>
      </c>
      <c r="C1175" s="29" t="s">
        <v>3362</v>
      </c>
      <c r="D1175" s="29" t="s">
        <v>280</v>
      </c>
      <c r="E1175" s="29" t="s">
        <v>365</v>
      </c>
      <c r="F1175" s="29" t="s">
        <v>41</v>
      </c>
      <c r="G1175" s="31">
        <v>43739</v>
      </c>
      <c r="H1175" s="31">
        <v>43830</v>
      </c>
      <c r="I1175" s="32">
        <v>3</v>
      </c>
    </row>
    <row r="1176" spans="1:9" ht="38.25" x14ac:dyDescent="0.25">
      <c r="A1176" s="33" t="s">
        <v>3386</v>
      </c>
      <c r="B1176" s="33" t="s">
        <v>3387</v>
      </c>
      <c r="C1176" s="33" t="s">
        <v>3388</v>
      </c>
      <c r="D1176" s="33" t="s">
        <v>31</v>
      </c>
      <c r="E1176" s="33" t="s">
        <v>365</v>
      </c>
      <c r="F1176" s="33" t="s">
        <v>22</v>
      </c>
      <c r="G1176" s="34">
        <v>43724</v>
      </c>
      <c r="H1176" s="34">
        <v>43830</v>
      </c>
      <c r="I1176" s="35">
        <v>100</v>
      </c>
    </row>
    <row r="1177" spans="1:9" ht="38.25" x14ac:dyDescent="0.25">
      <c r="A1177" s="29" t="s">
        <v>3389</v>
      </c>
      <c r="B1177" s="29" t="s">
        <v>3390</v>
      </c>
      <c r="C1177" s="29" t="s">
        <v>3388</v>
      </c>
      <c r="D1177" s="29" t="s">
        <v>31</v>
      </c>
      <c r="E1177" s="29" t="s">
        <v>365</v>
      </c>
      <c r="F1177" s="29" t="s">
        <v>22</v>
      </c>
      <c r="G1177" s="31">
        <v>43724</v>
      </c>
      <c r="H1177" s="31">
        <v>43809</v>
      </c>
      <c r="I1177" s="32">
        <v>100</v>
      </c>
    </row>
    <row r="1178" spans="1:9" ht="38.25" x14ac:dyDescent="0.25">
      <c r="A1178" s="33" t="s">
        <v>3391</v>
      </c>
      <c r="B1178" s="33" t="s">
        <v>3392</v>
      </c>
      <c r="C1178" s="33" t="s">
        <v>3388</v>
      </c>
      <c r="D1178" s="33" t="s">
        <v>280</v>
      </c>
      <c r="E1178" s="33" t="s">
        <v>365</v>
      </c>
      <c r="F1178" s="33" t="s">
        <v>22</v>
      </c>
      <c r="G1178" s="34">
        <v>43724</v>
      </c>
      <c r="H1178" s="34">
        <v>43809</v>
      </c>
      <c r="I1178" s="35">
        <v>50</v>
      </c>
    </row>
    <row r="1179" spans="1:9" ht="38.25" hidden="1" x14ac:dyDescent="0.25">
      <c r="A1179" s="29" t="s">
        <v>3393</v>
      </c>
      <c r="B1179" s="29" t="s">
        <v>3394</v>
      </c>
      <c r="C1179" s="29" t="s">
        <v>3395</v>
      </c>
      <c r="D1179" s="29" t="s">
        <v>40</v>
      </c>
      <c r="E1179" s="29" t="s">
        <v>365</v>
      </c>
      <c r="F1179" s="29" t="s">
        <v>22</v>
      </c>
      <c r="G1179" s="31">
        <v>43739</v>
      </c>
      <c r="H1179" s="31">
        <v>43921</v>
      </c>
      <c r="I1179" s="32"/>
    </row>
    <row r="1180" spans="1:9" ht="38.25" hidden="1" x14ac:dyDescent="0.25">
      <c r="A1180" s="33" t="s">
        <v>3396</v>
      </c>
      <c r="B1180" s="33" t="s">
        <v>3397</v>
      </c>
      <c r="C1180" s="33" t="s">
        <v>3395</v>
      </c>
      <c r="D1180" s="33" t="s">
        <v>40</v>
      </c>
      <c r="E1180" s="33" t="s">
        <v>365</v>
      </c>
      <c r="F1180" s="33" t="s">
        <v>22</v>
      </c>
      <c r="G1180" s="34">
        <v>43739</v>
      </c>
      <c r="H1180" s="34">
        <v>43921</v>
      </c>
      <c r="I1180" s="35"/>
    </row>
    <row r="1181" spans="1:9" ht="38.25" x14ac:dyDescent="0.25">
      <c r="A1181" s="29" t="s">
        <v>3398</v>
      </c>
      <c r="B1181" s="29" t="s">
        <v>3399</v>
      </c>
      <c r="C1181" s="29" t="s">
        <v>3395</v>
      </c>
      <c r="D1181" s="29" t="s">
        <v>31</v>
      </c>
      <c r="E1181" s="29" t="s">
        <v>365</v>
      </c>
      <c r="F1181" s="29" t="s">
        <v>22</v>
      </c>
      <c r="G1181" s="31">
        <v>43724</v>
      </c>
      <c r="H1181" s="31">
        <v>43809</v>
      </c>
      <c r="I1181" s="32">
        <v>100</v>
      </c>
    </row>
    <row r="1182" spans="1:9" ht="51" hidden="1" x14ac:dyDescent="0.25">
      <c r="A1182" s="33" t="s">
        <v>3400</v>
      </c>
      <c r="B1182" s="33" t="s">
        <v>3401</v>
      </c>
      <c r="C1182" s="33" t="s">
        <v>3402</v>
      </c>
      <c r="D1182" s="33" t="s">
        <v>40</v>
      </c>
      <c r="E1182" s="33" t="s">
        <v>365</v>
      </c>
      <c r="F1182" s="33" t="s">
        <v>22</v>
      </c>
      <c r="G1182" s="34">
        <v>43739</v>
      </c>
      <c r="H1182" s="34">
        <v>44104</v>
      </c>
      <c r="I1182" s="35"/>
    </row>
    <row r="1183" spans="1:9" ht="51" hidden="1" x14ac:dyDescent="0.25">
      <c r="A1183" s="29" t="s">
        <v>3403</v>
      </c>
      <c r="B1183" s="29" t="s">
        <v>3404</v>
      </c>
      <c r="C1183" s="29" t="s">
        <v>3402</v>
      </c>
      <c r="D1183" s="29" t="s">
        <v>40</v>
      </c>
      <c r="E1183" s="29" t="s">
        <v>365</v>
      </c>
      <c r="F1183" s="29" t="s">
        <v>22</v>
      </c>
      <c r="G1183" s="31">
        <v>43739</v>
      </c>
      <c r="H1183" s="31">
        <v>44104</v>
      </c>
      <c r="I1183" s="32"/>
    </row>
    <row r="1184" spans="1:9" ht="51" hidden="1" x14ac:dyDescent="0.25">
      <c r="A1184" s="33" t="s">
        <v>3405</v>
      </c>
      <c r="B1184" s="33" t="s">
        <v>3406</v>
      </c>
      <c r="C1184" s="33" t="s">
        <v>3407</v>
      </c>
      <c r="D1184" s="33" t="s">
        <v>40</v>
      </c>
      <c r="E1184" s="33" t="s">
        <v>365</v>
      </c>
      <c r="F1184" s="33" t="s">
        <v>9</v>
      </c>
      <c r="G1184" s="34">
        <v>43709</v>
      </c>
      <c r="H1184" s="34">
        <v>43861</v>
      </c>
      <c r="I1184" s="35">
        <v>0</v>
      </c>
    </row>
    <row r="1185" spans="1:9" ht="38.25" hidden="1" x14ac:dyDescent="0.25">
      <c r="A1185" s="29" t="s">
        <v>3408</v>
      </c>
      <c r="B1185" s="29" t="s">
        <v>3409</v>
      </c>
      <c r="C1185" s="29" t="s">
        <v>3407</v>
      </c>
      <c r="D1185" s="29" t="s">
        <v>40</v>
      </c>
      <c r="E1185" s="29" t="s">
        <v>365</v>
      </c>
      <c r="F1185" s="29" t="s">
        <v>9</v>
      </c>
      <c r="G1185" s="31">
        <v>43709</v>
      </c>
      <c r="H1185" s="31">
        <v>43861</v>
      </c>
      <c r="I1185" s="32">
        <v>0</v>
      </c>
    </row>
    <row r="1186" spans="1:9" ht="51" hidden="1" x14ac:dyDescent="0.25">
      <c r="A1186" s="33" t="s">
        <v>3410</v>
      </c>
      <c r="B1186" s="33" t="s">
        <v>3411</v>
      </c>
      <c r="C1186" s="33" t="s">
        <v>3412</v>
      </c>
      <c r="D1186" s="33" t="s">
        <v>40</v>
      </c>
      <c r="E1186" s="33" t="s">
        <v>365</v>
      </c>
      <c r="F1186" s="33" t="s">
        <v>9</v>
      </c>
      <c r="G1186" s="34">
        <v>43709</v>
      </c>
      <c r="H1186" s="34">
        <v>43861</v>
      </c>
      <c r="I1186" s="35">
        <v>0</v>
      </c>
    </row>
    <row r="1187" spans="1:9" ht="63.75" hidden="1" x14ac:dyDescent="0.25">
      <c r="A1187" s="29" t="s">
        <v>3413</v>
      </c>
      <c r="B1187" s="29" t="s">
        <v>3414</v>
      </c>
      <c r="C1187" s="29" t="s">
        <v>3415</v>
      </c>
      <c r="D1187" s="29" t="s">
        <v>40</v>
      </c>
      <c r="E1187" s="29" t="s">
        <v>365</v>
      </c>
      <c r="F1187" s="29" t="s">
        <v>11</v>
      </c>
      <c r="G1187" s="31">
        <v>43719</v>
      </c>
      <c r="H1187" s="31">
        <v>44084</v>
      </c>
      <c r="I1187" s="32">
        <v>0</v>
      </c>
    </row>
    <row r="1188" spans="1:9" ht="25.5" hidden="1" x14ac:dyDescent="0.25">
      <c r="A1188" s="33" t="s">
        <v>3416</v>
      </c>
      <c r="B1188" s="33" t="s">
        <v>3417</v>
      </c>
      <c r="C1188" s="33" t="s">
        <v>3418</v>
      </c>
      <c r="D1188" s="33" t="s">
        <v>40</v>
      </c>
      <c r="E1188" s="33" t="s">
        <v>365</v>
      </c>
      <c r="F1188" s="33" t="s">
        <v>29</v>
      </c>
      <c r="G1188" s="34">
        <v>43739</v>
      </c>
      <c r="H1188" s="34">
        <v>44012</v>
      </c>
      <c r="I1188" s="35"/>
    </row>
    <row r="1189" spans="1:9" ht="38.25" x14ac:dyDescent="0.25">
      <c r="A1189" s="29" t="s">
        <v>3419</v>
      </c>
      <c r="B1189" s="29" t="s">
        <v>3420</v>
      </c>
      <c r="C1189" s="29" t="s">
        <v>3421</v>
      </c>
      <c r="D1189" s="29" t="s">
        <v>31</v>
      </c>
      <c r="E1189" s="29" t="s">
        <v>365</v>
      </c>
      <c r="F1189" s="29" t="s">
        <v>25</v>
      </c>
      <c r="G1189" s="31">
        <v>43739</v>
      </c>
      <c r="H1189" s="31">
        <v>43830</v>
      </c>
      <c r="I1189" s="32">
        <v>100</v>
      </c>
    </row>
    <row r="1190" spans="1:9" ht="76.5" hidden="1" x14ac:dyDescent="0.25">
      <c r="A1190" s="33" t="s">
        <v>3422</v>
      </c>
      <c r="B1190" s="33" t="s">
        <v>3423</v>
      </c>
      <c r="C1190" s="33" t="s">
        <v>3424</v>
      </c>
      <c r="D1190" s="33" t="s">
        <v>40</v>
      </c>
      <c r="E1190" s="33" t="s">
        <v>365</v>
      </c>
      <c r="F1190" s="33" t="s">
        <v>29</v>
      </c>
      <c r="G1190" s="34">
        <v>43739</v>
      </c>
      <c r="H1190" s="34">
        <v>44012</v>
      </c>
      <c r="I1190" s="35"/>
    </row>
    <row r="1191" spans="1:9" ht="38.25" hidden="1" x14ac:dyDescent="0.25">
      <c r="A1191" s="29" t="s">
        <v>3425</v>
      </c>
      <c r="B1191" s="29" t="s">
        <v>3426</v>
      </c>
      <c r="C1191" s="29" t="s">
        <v>3427</v>
      </c>
      <c r="D1191" s="29" t="s">
        <v>40</v>
      </c>
      <c r="E1191" s="29" t="s">
        <v>365</v>
      </c>
      <c r="F1191" s="29" t="s">
        <v>29</v>
      </c>
      <c r="G1191" s="31">
        <v>43739</v>
      </c>
      <c r="H1191" s="31">
        <v>44012</v>
      </c>
      <c r="I1191" s="32"/>
    </row>
    <row r="1192" spans="1:9" ht="38.25" hidden="1" x14ac:dyDescent="0.25">
      <c r="A1192" s="33" t="s">
        <v>3428</v>
      </c>
      <c r="B1192" s="33" t="s">
        <v>3429</v>
      </c>
      <c r="C1192" s="33" t="s">
        <v>3427</v>
      </c>
      <c r="D1192" s="33" t="s">
        <v>40</v>
      </c>
      <c r="E1192" s="33" t="s">
        <v>365</v>
      </c>
      <c r="F1192" s="33" t="s">
        <v>29</v>
      </c>
      <c r="G1192" s="34">
        <v>43739</v>
      </c>
      <c r="H1192" s="34">
        <v>44012</v>
      </c>
      <c r="I1192" s="35"/>
    </row>
    <row r="1193" spans="1:9" ht="63.75" hidden="1" x14ac:dyDescent="0.25">
      <c r="A1193" s="29" t="s">
        <v>3430</v>
      </c>
      <c r="B1193" s="29" t="s">
        <v>3431</v>
      </c>
      <c r="C1193" s="29" t="s">
        <v>3432</v>
      </c>
      <c r="D1193" s="29" t="s">
        <v>31</v>
      </c>
      <c r="E1193" s="29" t="s">
        <v>365</v>
      </c>
      <c r="F1193" s="29" t="s">
        <v>24</v>
      </c>
      <c r="G1193" s="31">
        <v>43766</v>
      </c>
      <c r="H1193" s="31">
        <v>43953</v>
      </c>
      <c r="I1193" s="32">
        <v>100</v>
      </c>
    </row>
    <row r="1194" spans="1:9" ht="38.25" x14ac:dyDescent="0.25">
      <c r="A1194" s="33" t="s">
        <v>3433</v>
      </c>
      <c r="B1194" s="33" t="s">
        <v>3434</v>
      </c>
      <c r="C1194" s="33" t="s">
        <v>3435</v>
      </c>
      <c r="D1194" s="33" t="s">
        <v>31</v>
      </c>
      <c r="E1194" s="33" t="s">
        <v>365</v>
      </c>
      <c r="F1194" s="33" t="s">
        <v>24</v>
      </c>
      <c r="G1194" s="34">
        <v>43731</v>
      </c>
      <c r="H1194" s="34">
        <v>43826</v>
      </c>
      <c r="I1194" s="35">
        <v>100</v>
      </c>
    </row>
    <row r="1195" spans="1:9" ht="38.25" hidden="1" x14ac:dyDescent="0.25">
      <c r="A1195" s="29" t="s">
        <v>3436</v>
      </c>
      <c r="B1195" s="29" t="s">
        <v>3437</v>
      </c>
      <c r="C1195" s="29" t="s">
        <v>3438</v>
      </c>
      <c r="D1195" s="29" t="s">
        <v>31</v>
      </c>
      <c r="E1195" s="29" t="s">
        <v>365</v>
      </c>
      <c r="F1195" s="29" t="s">
        <v>24</v>
      </c>
      <c r="G1195" s="31">
        <v>43731</v>
      </c>
      <c r="H1195" s="31">
        <v>43735</v>
      </c>
      <c r="I1195" s="32">
        <v>100</v>
      </c>
    </row>
    <row r="1196" spans="1:9" ht="38.25" x14ac:dyDescent="0.25">
      <c r="A1196" s="33" t="s">
        <v>3439</v>
      </c>
      <c r="B1196" s="33" t="s">
        <v>3440</v>
      </c>
      <c r="C1196" s="33" t="s">
        <v>3438</v>
      </c>
      <c r="D1196" s="33" t="s">
        <v>31</v>
      </c>
      <c r="E1196" s="33" t="s">
        <v>365</v>
      </c>
      <c r="F1196" s="33" t="s">
        <v>24</v>
      </c>
      <c r="G1196" s="34">
        <v>43781</v>
      </c>
      <c r="H1196" s="34">
        <v>43784</v>
      </c>
      <c r="I1196" s="35">
        <v>100</v>
      </c>
    </row>
    <row r="1197" spans="1:9" ht="38.25" hidden="1" x14ac:dyDescent="0.25">
      <c r="A1197" s="29" t="s">
        <v>3441</v>
      </c>
      <c r="B1197" s="29" t="s">
        <v>3442</v>
      </c>
      <c r="C1197" s="29" t="s">
        <v>3443</v>
      </c>
      <c r="D1197" s="29" t="s">
        <v>40</v>
      </c>
      <c r="E1197" s="29" t="s">
        <v>365</v>
      </c>
      <c r="F1197" s="29" t="s">
        <v>24</v>
      </c>
      <c r="G1197" s="31">
        <v>43731</v>
      </c>
      <c r="H1197" s="31">
        <v>44012</v>
      </c>
      <c r="I1197" s="32">
        <v>0</v>
      </c>
    </row>
    <row r="1198" spans="1:9" ht="51" x14ac:dyDescent="0.25">
      <c r="A1198" s="33" t="s">
        <v>3444</v>
      </c>
      <c r="B1198" s="33" t="s">
        <v>3445</v>
      </c>
      <c r="C1198" s="33" t="s">
        <v>3446</v>
      </c>
      <c r="D1198" s="33" t="s">
        <v>31</v>
      </c>
      <c r="E1198" s="33" t="s">
        <v>365</v>
      </c>
      <c r="F1198" s="33" t="s">
        <v>24</v>
      </c>
      <c r="G1198" s="34">
        <v>43731</v>
      </c>
      <c r="H1198" s="34">
        <v>43742</v>
      </c>
      <c r="I1198" s="35">
        <v>100</v>
      </c>
    </row>
    <row r="1199" spans="1:9" ht="38.25" x14ac:dyDescent="0.25">
      <c r="A1199" s="29" t="s">
        <v>3447</v>
      </c>
      <c r="B1199" s="29" t="s">
        <v>3448</v>
      </c>
      <c r="C1199" s="29" t="s">
        <v>3449</v>
      </c>
      <c r="D1199" s="29" t="s">
        <v>31</v>
      </c>
      <c r="E1199" s="29" t="s">
        <v>365</v>
      </c>
      <c r="F1199" s="29" t="s">
        <v>24</v>
      </c>
      <c r="G1199" s="31">
        <v>43731</v>
      </c>
      <c r="H1199" s="31">
        <v>43757</v>
      </c>
      <c r="I1199" s="32">
        <v>100</v>
      </c>
    </row>
    <row r="1200" spans="1:9" ht="38.25" hidden="1" x14ac:dyDescent="0.25">
      <c r="A1200" s="33" t="s">
        <v>3450</v>
      </c>
      <c r="B1200" s="33" t="s">
        <v>3451</v>
      </c>
      <c r="C1200" s="33" t="s">
        <v>3452</v>
      </c>
      <c r="D1200" s="33" t="s">
        <v>40</v>
      </c>
      <c r="E1200" s="33" t="s">
        <v>365</v>
      </c>
      <c r="F1200" s="33" t="s">
        <v>22</v>
      </c>
      <c r="G1200" s="34">
        <v>43739</v>
      </c>
      <c r="H1200" s="34">
        <v>43951</v>
      </c>
      <c r="I1200" s="35"/>
    </row>
    <row r="1201" spans="1:9" ht="38.25" hidden="1" x14ac:dyDescent="0.25">
      <c r="A1201" s="29" t="s">
        <v>3453</v>
      </c>
      <c r="B1201" s="29" t="s">
        <v>3454</v>
      </c>
      <c r="C1201" s="29" t="s">
        <v>3455</v>
      </c>
      <c r="D1201" s="29" t="s">
        <v>40</v>
      </c>
      <c r="E1201" s="29" t="s">
        <v>365</v>
      </c>
      <c r="F1201" s="29" t="s">
        <v>22</v>
      </c>
      <c r="G1201" s="31">
        <v>43739</v>
      </c>
      <c r="H1201" s="31">
        <v>43861</v>
      </c>
      <c r="I1201" s="32"/>
    </row>
    <row r="1202" spans="1:9" ht="38.25" hidden="1" x14ac:dyDescent="0.25">
      <c r="A1202" s="33" t="s">
        <v>3456</v>
      </c>
      <c r="B1202" s="33" t="s">
        <v>3457</v>
      </c>
      <c r="C1202" s="33" t="s">
        <v>3455</v>
      </c>
      <c r="D1202" s="33" t="s">
        <v>40</v>
      </c>
      <c r="E1202" s="33" t="s">
        <v>365</v>
      </c>
      <c r="F1202" s="33" t="s">
        <v>22</v>
      </c>
      <c r="G1202" s="34">
        <v>43739</v>
      </c>
      <c r="H1202" s="34">
        <v>43951</v>
      </c>
      <c r="I1202" s="35"/>
    </row>
    <row r="1203" spans="1:9" ht="38.25" hidden="1" x14ac:dyDescent="0.25">
      <c r="A1203" s="29" t="s">
        <v>3458</v>
      </c>
      <c r="B1203" s="29" t="s">
        <v>3457</v>
      </c>
      <c r="C1203" s="29" t="s">
        <v>3459</v>
      </c>
      <c r="D1203" s="29" t="s">
        <v>40</v>
      </c>
      <c r="E1203" s="29" t="s">
        <v>365</v>
      </c>
      <c r="F1203" s="29" t="s">
        <v>22</v>
      </c>
      <c r="G1203" s="31">
        <v>43739</v>
      </c>
      <c r="H1203" s="31">
        <v>43951</v>
      </c>
      <c r="I1203" s="32"/>
    </row>
    <row r="1204" spans="1:9" ht="38.25" x14ac:dyDescent="0.25">
      <c r="A1204" s="33" t="s">
        <v>3460</v>
      </c>
      <c r="B1204" s="33" t="s">
        <v>3461</v>
      </c>
      <c r="C1204" s="33" t="s">
        <v>3462</v>
      </c>
      <c r="D1204" s="33" t="s">
        <v>31</v>
      </c>
      <c r="E1204" s="33" t="s">
        <v>365</v>
      </c>
      <c r="F1204" s="33" t="s">
        <v>30</v>
      </c>
      <c r="G1204" s="34">
        <v>43724</v>
      </c>
      <c r="H1204" s="34">
        <v>43815</v>
      </c>
      <c r="I1204" s="35">
        <v>100</v>
      </c>
    </row>
    <row r="1205" spans="1:9" ht="38.25" x14ac:dyDescent="0.25">
      <c r="A1205" s="29" t="s">
        <v>3463</v>
      </c>
      <c r="B1205" s="29" t="s">
        <v>3464</v>
      </c>
      <c r="C1205" s="29" t="s">
        <v>3459</v>
      </c>
      <c r="D1205" s="29" t="s">
        <v>31</v>
      </c>
      <c r="E1205" s="29" t="s">
        <v>365</v>
      </c>
      <c r="F1205" s="29" t="s">
        <v>22</v>
      </c>
      <c r="G1205" s="31">
        <v>43739</v>
      </c>
      <c r="H1205" s="31">
        <v>43830</v>
      </c>
      <c r="I1205" s="32">
        <v>100</v>
      </c>
    </row>
    <row r="1206" spans="1:9" ht="38.25" x14ac:dyDescent="0.25">
      <c r="A1206" s="33" t="s">
        <v>3465</v>
      </c>
      <c r="B1206" s="33" t="s">
        <v>3466</v>
      </c>
      <c r="C1206" s="33" t="s">
        <v>3459</v>
      </c>
      <c r="D1206" s="33" t="s">
        <v>31</v>
      </c>
      <c r="E1206" s="33" t="s">
        <v>365</v>
      </c>
      <c r="F1206" s="33" t="s">
        <v>22</v>
      </c>
      <c r="G1206" s="34">
        <v>43739</v>
      </c>
      <c r="H1206" s="34">
        <v>43830</v>
      </c>
      <c r="I1206" s="35">
        <v>100</v>
      </c>
    </row>
    <row r="1207" spans="1:9" ht="51" hidden="1" x14ac:dyDescent="0.25">
      <c r="A1207" s="29" t="s">
        <v>3467</v>
      </c>
      <c r="B1207" s="29" t="s">
        <v>3468</v>
      </c>
      <c r="C1207" s="29" t="s">
        <v>3469</v>
      </c>
      <c r="D1207" s="29" t="s">
        <v>40</v>
      </c>
      <c r="E1207" s="29" t="s">
        <v>365</v>
      </c>
      <c r="F1207" s="29" t="s">
        <v>30</v>
      </c>
      <c r="G1207" s="31">
        <v>43717</v>
      </c>
      <c r="H1207" s="31">
        <v>44043</v>
      </c>
      <c r="I1207" s="32"/>
    </row>
    <row r="1208" spans="1:9" ht="63.75" x14ac:dyDescent="0.25">
      <c r="A1208" s="33" t="s">
        <v>3470</v>
      </c>
      <c r="B1208" s="33" t="s">
        <v>3471</v>
      </c>
      <c r="C1208" s="33" t="s">
        <v>3472</v>
      </c>
      <c r="D1208" s="33" t="s">
        <v>31</v>
      </c>
      <c r="E1208" s="33" t="s">
        <v>365</v>
      </c>
      <c r="F1208" s="33" t="s">
        <v>30</v>
      </c>
      <c r="G1208" s="34">
        <v>43717</v>
      </c>
      <c r="H1208" s="34">
        <v>43799</v>
      </c>
      <c r="I1208" s="35">
        <v>100</v>
      </c>
    </row>
    <row r="1209" spans="1:9" ht="51" x14ac:dyDescent="0.25">
      <c r="A1209" s="29" t="s">
        <v>3473</v>
      </c>
      <c r="B1209" s="29" t="s">
        <v>3474</v>
      </c>
      <c r="C1209" s="29" t="s">
        <v>3475</v>
      </c>
      <c r="D1209" s="29" t="s">
        <v>31</v>
      </c>
      <c r="E1209" s="29" t="s">
        <v>365</v>
      </c>
      <c r="F1209" s="29" t="s">
        <v>16</v>
      </c>
      <c r="G1209" s="31">
        <v>43724</v>
      </c>
      <c r="H1209" s="31">
        <v>43800</v>
      </c>
      <c r="I1209" s="32">
        <v>100</v>
      </c>
    </row>
    <row r="1210" spans="1:9" ht="38.25" x14ac:dyDescent="0.25">
      <c r="A1210" s="33" t="s">
        <v>3476</v>
      </c>
      <c r="B1210" s="33" t="s">
        <v>3477</v>
      </c>
      <c r="C1210" s="33" t="s">
        <v>3478</v>
      </c>
      <c r="D1210" s="33" t="s">
        <v>31</v>
      </c>
      <c r="E1210" s="33" t="s">
        <v>365</v>
      </c>
      <c r="F1210" s="33" t="s">
        <v>30</v>
      </c>
      <c r="G1210" s="34">
        <v>43789</v>
      </c>
      <c r="H1210" s="34">
        <v>43819</v>
      </c>
      <c r="I1210" s="35">
        <v>100</v>
      </c>
    </row>
    <row r="1211" spans="1:9" ht="38.25" x14ac:dyDescent="0.25">
      <c r="A1211" s="29" t="s">
        <v>3479</v>
      </c>
      <c r="B1211" s="29" t="s">
        <v>3480</v>
      </c>
      <c r="C1211" s="29" t="s">
        <v>3481</v>
      </c>
      <c r="D1211" s="29" t="s">
        <v>31</v>
      </c>
      <c r="E1211" s="29" t="s">
        <v>365</v>
      </c>
      <c r="F1211" s="29" t="s">
        <v>30</v>
      </c>
      <c r="G1211" s="31">
        <v>43795</v>
      </c>
      <c r="H1211" s="31">
        <v>43826</v>
      </c>
      <c r="I1211" s="32">
        <v>100</v>
      </c>
    </row>
    <row r="1212" spans="1:9" ht="38.25" x14ac:dyDescent="0.25">
      <c r="A1212" s="33" t="s">
        <v>3482</v>
      </c>
      <c r="B1212" s="33" t="s">
        <v>3483</v>
      </c>
      <c r="C1212" s="33" t="s">
        <v>3484</v>
      </c>
      <c r="D1212" s="33" t="s">
        <v>31</v>
      </c>
      <c r="E1212" s="33" t="s">
        <v>365</v>
      </c>
      <c r="F1212" s="33" t="s">
        <v>30</v>
      </c>
      <c r="G1212" s="34">
        <v>43703</v>
      </c>
      <c r="H1212" s="34">
        <v>43755</v>
      </c>
      <c r="I1212" s="35">
        <v>100</v>
      </c>
    </row>
    <row r="1213" spans="1:9" ht="38.25" hidden="1" x14ac:dyDescent="0.25">
      <c r="A1213" s="29" t="s">
        <v>3485</v>
      </c>
      <c r="B1213" s="29" t="s">
        <v>3486</v>
      </c>
      <c r="C1213" s="29" t="s">
        <v>3487</v>
      </c>
      <c r="D1213" s="29" t="s">
        <v>40</v>
      </c>
      <c r="E1213" s="29" t="s">
        <v>365</v>
      </c>
      <c r="F1213" s="29" t="s">
        <v>36</v>
      </c>
      <c r="G1213" s="31">
        <v>43739</v>
      </c>
      <c r="H1213" s="31">
        <v>43860</v>
      </c>
      <c r="I1213" s="32"/>
    </row>
    <row r="1214" spans="1:9" ht="51" x14ac:dyDescent="0.25">
      <c r="A1214" s="33" t="s">
        <v>3488</v>
      </c>
      <c r="B1214" s="33" t="s">
        <v>3489</v>
      </c>
      <c r="C1214" s="33" t="s">
        <v>3490</v>
      </c>
      <c r="D1214" s="33" t="s">
        <v>31</v>
      </c>
      <c r="E1214" s="33" t="s">
        <v>365</v>
      </c>
      <c r="F1214" s="33" t="s">
        <v>22</v>
      </c>
      <c r="G1214" s="34">
        <v>43724</v>
      </c>
      <c r="H1214" s="34">
        <v>43830</v>
      </c>
      <c r="I1214" s="35">
        <v>100</v>
      </c>
    </row>
    <row r="1215" spans="1:9" ht="38.25" x14ac:dyDescent="0.25">
      <c r="A1215" s="29" t="s">
        <v>3491</v>
      </c>
      <c r="B1215" s="29" t="s">
        <v>3492</v>
      </c>
      <c r="C1215" s="29" t="s">
        <v>3493</v>
      </c>
      <c r="D1215" s="29" t="s">
        <v>31</v>
      </c>
      <c r="E1215" s="29" t="s">
        <v>365</v>
      </c>
      <c r="F1215" s="29" t="s">
        <v>36</v>
      </c>
      <c r="G1215" s="31">
        <v>43358</v>
      </c>
      <c r="H1215" s="31">
        <v>43753</v>
      </c>
      <c r="I1215" s="32">
        <v>100</v>
      </c>
    </row>
    <row r="1216" spans="1:9" ht="38.25" hidden="1" x14ac:dyDescent="0.25">
      <c r="A1216" s="33" t="s">
        <v>3494</v>
      </c>
      <c r="B1216" s="33" t="s">
        <v>3495</v>
      </c>
      <c r="C1216" s="33" t="s">
        <v>3493</v>
      </c>
      <c r="D1216" s="33" t="s">
        <v>40</v>
      </c>
      <c r="E1216" s="33" t="s">
        <v>365</v>
      </c>
      <c r="F1216" s="33" t="s">
        <v>24</v>
      </c>
      <c r="G1216" s="34">
        <v>43739</v>
      </c>
      <c r="H1216" s="34">
        <v>43951</v>
      </c>
      <c r="I1216" s="35"/>
    </row>
    <row r="1217" spans="1:9" ht="51" hidden="1" x14ac:dyDescent="0.25">
      <c r="A1217" s="29" t="s">
        <v>3496</v>
      </c>
      <c r="B1217" s="29" t="s">
        <v>3497</v>
      </c>
      <c r="C1217" s="29" t="s">
        <v>3498</v>
      </c>
      <c r="D1217" s="29" t="s">
        <v>40</v>
      </c>
      <c r="E1217" s="29" t="s">
        <v>365</v>
      </c>
      <c r="F1217" s="29" t="s">
        <v>36</v>
      </c>
      <c r="G1217" s="31">
        <v>43739</v>
      </c>
      <c r="H1217" s="31">
        <v>43951</v>
      </c>
      <c r="I1217" s="32"/>
    </row>
    <row r="1218" spans="1:9" ht="51" x14ac:dyDescent="0.25">
      <c r="A1218" s="33" t="s">
        <v>3499</v>
      </c>
      <c r="B1218" s="33" t="s">
        <v>3500</v>
      </c>
      <c r="C1218" s="33" t="s">
        <v>3501</v>
      </c>
      <c r="D1218" s="33" t="s">
        <v>31</v>
      </c>
      <c r="E1218" s="33" t="s">
        <v>365</v>
      </c>
      <c r="F1218" s="33" t="s">
        <v>10</v>
      </c>
      <c r="G1218" s="34">
        <v>43709</v>
      </c>
      <c r="H1218" s="34">
        <v>43784</v>
      </c>
      <c r="I1218" s="35">
        <v>100</v>
      </c>
    </row>
    <row r="1219" spans="1:9" ht="51" x14ac:dyDescent="0.25">
      <c r="A1219" s="29" t="s">
        <v>3502</v>
      </c>
      <c r="B1219" s="29" t="s">
        <v>3503</v>
      </c>
      <c r="C1219" s="29" t="s">
        <v>3501</v>
      </c>
      <c r="D1219" s="29" t="s">
        <v>31</v>
      </c>
      <c r="E1219" s="29" t="s">
        <v>365</v>
      </c>
      <c r="F1219" s="29" t="s">
        <v>10</v>
      </c>
      <c r="G1219" s="31">
        <v>43709</v>
      </c>
      <c r="H1219" s="31">
        <v>43784</v>
      </c>
      <c r="I1219" s="32">
        <v>100</v>
      </c>
    </row>
    <row r="1220" spans="1:9" ht="51" x14ac:dyDescent="0.25">
      <c r="A1220" s="33" t="s">
        <v>3504</v>
      </c>
      <c r="B1220" s="33" t="s">
        <v>3505</v>
      </c>
      <c r="C1220" s="33" t="s">
        <v>3506</v>
      </c>
      <c r="D1220" s="33" t="s">
        <v>31</v>
      </c>
      <c r="E1220" s="33" t="s">
        <v>365</v>
      </c>
      <c r="F1220" s="33" t="s">
        <v>10</v>
      </c>
      <c r="G1220" s="34">
        <v>43709</v>
      </c>
      <c r="H1220" s="34">
        <v>43784</v>
      </c>
      <c r="I1220" s="35">
        <v>100</v>
      </c>
    </row>
    <row r="1221" spans="1:9" ht="51" x14ac:dyDescent="0.25">
      <c r="A1221" s="29" t="s">
        <v>3507</v>
      </c>
      <c r="B1221" s="29" t="s">
        <v>3503</v>
      </c>
      <c r="C1221" s="29" t="s">
        <v>3508</v>
      </c>
      <c r="D1221" s="29" t="s">
        <v>31</v>
      </c>
      <c r="E1221" s="29" t="s">
        <v>365</v>
      </c>
      <c r="F1221" s="29" t="s">
        <v>10</v>
      </c>
      <c r="G1221" s="31">
        <v>43709</v>
      </c>
      <c r="H1221" s="31">
        <v>43784</v>
      </c>
      <c r="I1221" s="32">
        <v>100</v>
      </c>
    </row>
    <row r="1222" spans="1:9" ht="38.25" x14ac:dyDescent="0.25">
      <c r="A1222" s="33" t="s">
        <v>3509</v>
      </c>
      <c r="B1222" s="33" t="s">
        <v>3510</v>
      </c>
      <c r="C1222" s="33" t="s">
        <v>3511</v>
      </c>
      <c r="D1222" s="33" t="s">
        <v>280</v>
      </c>
      <c r="E1222" s="33" t="s">
        <v>365</v>
      </c>
      <c r="F1222" s="33" t="s">
        <v>10</v>
      </c>
      <c r="G1222" s="34">
        <v>43709</v>
      </c>
      <c r="H1222" s="34">
        <v>43784</v>
      </c>
      <c r="I1222" s="35">
        <v>0</v>
      </c>
    </row>
    <row r="1223" spans="1:9" ht="51" x14ac:dyDescent="0.25">
      <c r="A1223" s="29" t="s">
        <v>3512</v>
      </c>
      <c r="B1223" s="29" t="s">
        <v>3503</v>
      </c>
      <c r="C1223" s="29" t="s">
        <v>3511</v>
      </c>
      <c r="D1223" s="29" t="s">
        <v>31</v>
      </c>
      <c r="E1223" s="29" t="s">
        <v>365</v>
      </c>
      <c r="F1223" s="29" t="s">
        <v>10</v>
      </c>
      <c r="G1223" s="31">
        <v>43709</v>
      </c>
      <c r="H1223" s="31">
        <v>43784</v>
      </c>
      <c r="I1223" s="32">
        <v>100</v>
      </c>
    </row>
    <row r="1224" spans="1:9" ht="38.25" hidden="1" x14ac:dyDescent="0.25">
      <c r="A1224" s="33" t="s">
        <v>3513</v>
      </c>
      <c r="B1224" s="33" t="s">
        <v>3514</v>
      </c>
      <c r="C1224" s="33" t="s">
        <v>3515</v>
      </c>
      <c r="D1224" s="33" t="s">
        <v>320</v>
      </c>
      <c r="E1224" s="33" t="s">
        <v>365</v>
      </c>
      <c r="F1224" s="33" t="s">
        <v>10</v>
      </c>
      <c r="G1224" s="34">
        <v>43709</v>
      </c>
      <c r="H1224" s="34">
        <v>43845</v>
      </c>
      <c r="I1224" s="35">
        <v>100</v>
      </c>
    </row>
    <row r="1225" spans="1:9" ht="51" x14ac:dyDescent="0.25">
      <c r="A1225" s="29" t="s">
        <v>3516</v>
      </c>
      <c r="B1225" s="29" t="s">
        <v>3517</v>
      </c>
      <c r="C1225" s="29" t="s">
        <v>3518</v>
      </c>
      <c r="D1225" s="29" t="s">
        <v>31</v>
      </c>
      <c r="E1225" s="29" t="s">
        <v>365</v>
      </c>
      <c r="F1225" s="29" t="s">
        <v>15</v>
      </c>
      <c r="G1225" s="31">
        <v>43717</v>
      </c>
      <c r="H1225" s="31">
        <v>43769</v>
      </c>
      <c r="I1225" s="32">
        <v>100</v>
      </c>
    </row>
    <row r="1226" spans="1:9" ht="63.75" x14ac:dyDescent="0.25">
      <c r="A1226" s="33" t="s">
        <v>3519</v>
      </c>
      <c r="B1226" s="33" t="s">
        <v>3520</v>
      </c>
      <c r="C1226" s="33" t="s">
        <v>3518</v>
      </c>
      <c r="D1226" s="33" t="s">
        <v>31</v>
      </c>
      <c r="E1226" s="33" t="s">
        <v>365</v>
      </c>
      <c r="F1226" s="33" t="s">
        <v>15</v>
      </c>
      <c r="G1226" s="34">
        <v>43717</v>
      </c>
      <c r="H1226" s="34">
        <v>43830</v>
      </c>
      <c r="I1226" s="35">
        <v>100</v>
      </c>
    </row>
    <row r="1227" spans="1:9" ht="38.25" x14ac:dyDescent="0.25">
      <c r="A1227" s="29" t="s">
        <v>3521</v>
      </c>
      <c r="B1227" s="29" t="s">
        <v>3522</v>
      </c>
      <c r="C1227" s="29" t="s">
        <v>3121</v>
      </c>
      <c r="D1227" s="29" t="s">
        <v>31</v>
      </c>
      <c r="E1227" s="29" t="s">
        <v>365</v>
      </c>
      <c r="F1227" s="29" t="s">
        <v>36</v>
      </c>
      <c r="G1227" s="31">
        <v>43717</v>
      </c>
      <c r="H1227" s="31">
        <v>43830</v>
      </c>
      <c r="I1227" s="32">
        <v>100</v>
      </c>
    </row>
    <row r="1228" spans="1:9" ht="51" hidden="1" x14ac:dyDescent="0.25">
      <c r="A1228" s="33" t="s">
        <v>3523</v>
      </c>
      <c r="B1228" s="33" t="s">
        <v>3524</v>
      </c>
      <c r="C1228" s="33" t="s">
        <v>3525</v>
      </c>
      <c r="D1228" s="33" t="s">
        <v>40</v>
      </c>
      <c r="E1228" s="33" t="s">
        <v>365</v>
      </c>
      <c r="F1228" s="33" t="s">
        <v>27</v>
      </c>
      <c r="G1228" s="34">
        <v>43745</v>
      </c>
      <c r="H1228" s="34">
        <v>44012</v>
      </c>
      <c r="I1228" s="35"/>
    </row>
    <row r="1229" spans="1:9" ht="38.25" hidden="1" x14ac:dyDescent="0.25">
      <c r="A1229" s="29" t="s">
        <v>3526</v>
      </c>
      <c r="B1229" s="29" t="s">
        <v>3527</v>
      </c>
      <c r="C1229" s="29" t="s">
        <v>3528</v>
      </c>
      <c r="D1229" s="29" t="s">
        <v>40</v>
      </c>
      <c r="E1229" s="29" t="s">
        <v>365</v>
      </c>
      <c r="F1229" s="29" t="s">
        <v>16</v>
      </c>
      <c r="G1229" s="31">
        <v>43745</v>
      </c>
      <c r="H1229" s="31">
        <v>44012</v>
      </c>
      <c r="I1229" s="32"/>
    </row>
    <row r="1230" spans="1:9" ht="38.25" hidden="1" x14ac:dyDescent="0.25">
      <c r="A1230" s="33" t="s">
        <v>3529</v>
      </c>
      <c r="B1230" s="33" t="s">
        <v>3530</v>
      </c>
      <c r="C1230" s="33" t="s">
        <v>3531</v>
      </c>
      <c r="D1230" s="33" t="s">
        <v>40</v>
      </c>
      <c r="E1230" s="33" t="s">
        <v>365</v>
      </c>
      <c r="F1230" s="33" t="s">
        <v>16</v>
      </c>
      <c r="G1230" s="34">
        <v>43739</v>
      </c>
      <c r="H1230" s="34">
        <v>44012</v>
      </c>
      <c r="I1230" s="35">
        <v>0</v>
      </c>
    </row>
    <row r="1231" spans="1:9" ht="51" x14ac:dyDescent="0.25">
      <c r="A1231" s="29" t="s">
        <v>3532</v>
      </c>
      <c r="B1231" s="29" t="s">
        <v>3533</v>
      </c>
      <c r="C1231" s="29" t="s">
        <v>3534</v>
      </c>
      <c r="D1231" s="29" t="s">
        <v>31</v>
      </c>
      <c r="E1231" s="29" t="s">
        <v>365</v>
      </c>
      <c r="F1231" s="29" t="s">
        <v>24</v>
      </c>
      <c r="G1231" s="31">
        <v>43738</v>
      </c>
      <c r="H1231" s="31">
        <v>43749</v>
      </c>
      <c r="I1231" s="32">
        <v>100</v>
      </c>
    </row>
    <row r="1232" spans="1:9" ht="51" x14ac:dyDescent="0.25">
      <c r="A1232" s="33" t="s">
        <v>3535</v>
      </c>
      <c r="B1232" s="33" t="s">
        <v>3536</v>
      </c>
      <c r="C1232" s="33" t="s">
        <v>3534</v>
      </c>
      <c r="D1232" s="33" t="s">
        <v>31</v>
      </c>
      <c r="E1232" s="33" t="s">
        <v>365</v>
      </c>
      <c r="F1232" s="33" t="s">
        <v>24</v>
      </c>
      <c r="G1232" s="34">
        <v>43733</v>
      </c>
      <c r="H1232" s="34">
        <v>43759</v>
      </c>
      <c r="I1232" s="35">
        <v>100</v>
      </c>
    </row>
    <row r="1233" spans="1:9" ht="51" x14ac:dyDescent="0.25">
      <c r="A1233" s="29" t="s">
        <v>3537</v>
      </c>
      <c r="B1233" s="29" t="s">
        <v>3538</v>
      </c>
      <c r="C1233" s="29" t="s">
        <v>3534</v>
      </c>
      <c r="D1233" s="29" t="s">
        <v>31</v>
      </c>
      <c r="E1233" s="29" t="s">
        <v>365</v>
      </c>
      <c r="F1233" s="29" t="s">
        <v>24</v>
      </c>
      <c r="G1233" s="31">
        <v>43753</v>
      </c>
      <c r="H1233" s="31">
        <v>43756</v>
      </c>
      <c r="I1233" s="32">
        <v>100</v>
      </c>
    </row>
    <row r="1234" spans="1:9" ht="51" x14ac:dyDescent="0.25">
      <c r="A1234" s="33" t="s">
        <v>3539</v>
      </c>
      <c r="B1234" s="33" t="s">
        <v>3540</v>
      </c>
      <c r="C1234" s="33" t="s">
        <v>3534</v>
      </c>
      <c r="D1234" s="33" t="s">
        <v>31</v>
      </c>
      <c r="E1234" s="33" t="s">
        <v>365</v>
      </c>
      <c r="F1234" s="33" t="s">
        <v>24</v>
      </c>
      <c r="G1234" s="34">
        <v>43759</v>
      </c>
      <c r="H1234" s="34">
        <v>43770</v>
      </c>
      <c r="I1234" s="35">
        <v>100</v>
      </c>
    </row>
    <row r="1235" spans="1:9" ht="63.75" hidden="1" x14ac:dyDescent="0.25">
      <c r="A1235" s="29" t="s">
        <v>3541</v>
      </c>
      <c r="B1235" s="29" t="s">
        <v>3542</v>
      </c>
      <c r="C1235" s="29" t="s">
        <v>3543</v>
      </c>
      <c r="D1235" s="29" t="s">
        <v>40</v>
      </c>
      <c r="E1235" s="29" t="s">
        <v>365</v>
      </c>
      <c r="F1235" s="29" t="s">
        <v>24</v>
      </c>
      <c r="G1235" s="31">
        <v>43731</v>
      </c>
      <c r="H1235" s="31">
        <v>44043</v>
      </c>
      <c r="I1235" s="32"/>
    </row>
    <row r="1236" spans="1:9" ht="38.25" x14ac:dyDescent="0.25">
      <c r="A1236" s="33" t="s">
        <v>3544</v>
      </c>
      <c r="B1236" s="33" t="s">
        <v>3545</v>
      </c>
      <c r="C1236" s="33" t="s">
        <v>3546</v>
      </c>
      <c r="D1236" s="33" t="s">
        <v>31</v>
      </c>
      <c r="E1236" s="33" t="s">
        <v>365</v>
      </c>
      <c r="F1236" s="33" t="s">
        <v>24</v>
      </c>
      <c r="G1236" s="34">
        <v>43738</v>
      </c>
      <c r="H1236" s="34">
        <v>43759</v>
      </c>
      <c r="I1236" s="35">
        <v>100</v>
      </c>
    </row>
    <row r="1237" spans="1:9" ht="63.75" x14ac:dyDescent="0.25">
      <c r="A1237" s="29" t="s">
        <v>3547</v>
      </c>
      <c r="B1237" s="29" t="s">
        <v>3548</v>
      </c>
      <c r="C1237" s="29" t="s">
        <v>3549</v>
      </c>
      <c r="D1237" s="29" t="s">
        <v>31</v>
      </c>
      <c r="E1237" s="29" t="s">
        <v>365</v>
      </c>
      <c r="F1237" s="29" t="s">
        <v>24</v>
      </c>
      <c r="G1237" s="31">
        <v>43731</v>
      </c>
      <c r="H1237" s="31">
        <v>43812</v>
      </c>
      <c r="I1237" s="32">
        <v>100</v>
      </c>
    </row>
    <row r="1238" spans="1:9" ht="38.25" x14ac:dyDescent="0.25">
      <c r="A1238" s="33" t="s">
        <v>3550</v>
      </c>
      <c r="B1238" s="33" t="s">
        <v>3551</v>
      </c>
      <c r="C1238" s="33" t="s">
        <v>3549</v>
      </c>
      <c r="D1238" s="33" t="s">
        <v>31</v>
      </c>
      <c r="E1238" s="33" t="s">
        <v>365</v>
      </c>
      <c r="F1238" s="33" t="s">
        <v>24</v>
      </c>
      <c r="G1238" s="34">
        <v>43738</v>
      </c>
      <c r="H1238" s="34">
        <v>43756</v>
      </c>
      <c r="I1238" s="35">
        <v>100</v>
      </c>
    </row>
    <row r="1239" spans="1:9" ht="38.25" x14ac:dyDescent="0.25">
      <c r="A1239" s="29" t="s">
        <v>3552</v>
      </c>
      <c r="B1239" s="29" t="s">
        <v>3553</v>
      </c>
      <c r="C1239" s="29" t="s">
        <v>3554</v>
      </c>
      <c r="D1239" s="29" t="s">
        <v>31</v>
      </c>
      <c r="E1239" s="29" t="s">
        <v>365</v>
      </c>
      <c r="F1239" s="29" t="s">
        <v>24</v>
      </c>
      <c r="G1239" s="31">
        <v>43731</v>
      </c>
      <c r="H1239" s="31">
        <v>43798</v>
      </c>
      <c r="I1239" s="32">
        <v>100</v>
      </c>
    </row>
    <row r="1240" spans="1:9" ht="63.75" x14ac:dyDescent="0.25">
      <c r="A1240" s="33" t="s">
        <v>3555</v>
      </c>
      <c r="B1240" s="33" t="s">
        <v>3556</v>
      </c>
      <c r="C1240" s="33" t="s">
        <v>3554</v>
      </c>
      <c r="D1240" s="33" t="s">
        <v>31</v>
      </c>
      <c r="E1240" s="33" t="s">
        <v>365</v>
      </c>
      <c r="F1240" s="33" t="s">
        <v>24</v>
      </c>
      <c r="G1240" s="34">
        <v>43738</v>
      </c>
      <c r="H1240" s="34">
        <v>43756</v>
      </c>
      <c r="I1240" s="35">
        <v>100</v>
      </c>
    </row>
    <row r="1241" spans="1:9" ht="51" hidden="1" x14ac:dyDescent="0.25">
      <c r="A1241" s="29" t="s">
        <v>3557</v>
      </c>
      <c r="B1241" s="29" t="s">
        <v>3558</v>
      </c>
      <c r="C1241" s="29" t="s">
        <v>3559</v>
      </c>
      <c r="D1241" s="29" t="s">
        <v>40</v>
      </c>
      <c r="E1241" s="29" t="s">
        <v>365</v>
      </c>
      <c r="F1241" s="29" t="s">
        <v>24</v>
      </c>
      <c r="G1241" s="31">
        <v>43745</v>
      </c>
      <c r="H1241" s="31">
        <v>44043</v>
      </c>
      <c r="I1241" s="32"/>
    </row>
    <row r="1242" spans="1:9" ht="38.25" hidden="1" x14ac:dyDescent="0.25">
      <c r="A1242" s="33" t="s">
        <v>3560</v>
      </c>
      <c r="B1242" s="33" t="s">
        <v>3561</v>
      </c>
      <c r="C1242" s="33" t="s">
        <v>3562</v>
      </c>
      <c r="D1242" s="33" t="s">
        <v>40</v>
      </c>
      <c r="E1242" s="33" t="s">
        <v>365</v>
      </c>
      <c r="F1242" s="33" t="s">
        <v>24</v>
      </c>
      <c r="G1242" s="34">
        <v>43745</v>
      </c>
      <c r="H1242" s="34">
        <v>44012</v>
      </c>
      <c r="I1242" s="35">
        <v>0</v>
      </c>
    </row>
    <row r="1243" spans="1:9" ht="38.25" x14ac:dyDescent="0.25">
      <c r="A1243" s="29" t="s">
        <v>3563</v>
      </c>
      <c r="B1243" s="29" t="s">
        <v>3564</v>
      </c>
      <c r="C1243" s="29" t="s">
        <v>3562</v>
      </c>
      <c r="D1243" s="29" t="s">
        <v>31</v>
      </c>
      <c r="E1243" s="29" t="s">
        <v>365</v>
      </c>
      <c r="F1243" s="29" t="s">
        <v>24</v>
      </c>
      <c r="G1243" s="31">
        <v>43745</v>
      </c>
      <c r="H1243" s="31">
        <v>43745</v>
      </c>
      <c r="I1243" s="32">
        <v>100</v>
      </c>
    </row>
    <row r="1244" spans="1:9" ht="38.25" x14ac:dyDescent="0.25">
      <c r="A1244" s="33" t="s">
        <v>3565</v>
      </c>
      <c r="B1244" s="33" t="s">
        <v>3566</v>
      </c>
      <c r="C1244" s="33" t="s">
        <v>3567</v>
      </c>
      <c r="D1244" s="33" t="s">
        <v>31</v>
      </c>
      <c r="E1244" s="33" t="s">
        <v>365</v>
      </c>
      <c r="F1244" s="33" t="s">
        <v>24</v>
      </c>
      <c r="G1244" s="34">
        <v>43733</v>
      </c>
      <c r="H1244" s="34">
        <v>43763</v>
      </c>
      <c r="I1244" s="35">
        <v>100</v>
      </c>
    </row>
    <row r="1245" spans="1:9" ht="38.25" x14ac:dyDescent="0.25">
      <c r="A1245" s="29" t="s">
        <v>3568</v>
      </c>
      <c r="B1245" s="29" t="s">
        <v>3569</v>
      </c>
      <c r="C1245" s="29" t="s">
        <v>3567</v>
      </c>
      <c r="D1245" s="29" t="s">
        <v>31</v>
      </c>
      <c r="E1245" s="29" t="s">
        <v>365</v>
      </c>
      <c r="F1245" s="29" t="s">
        <v>24</v>
      </c>
      <c r="G1245" s="31">
        <v>43733</v>
      </c>
      <c r="H1245" s="31">
        <v>43763</v>
      </c>
      <c r="I1245" s="32">
        <v>100</v>
      </c>
    </row>
    <row r="1246" spans="1:9" ht="38.25" x14ac:dyDescent="0.25">
      <c r="A1246" s="33" t="s">
        <v>3570</v>
      </c>
      <c r="B1246" s="33" t="s">
        <v>3571</v>
      </c>
      <c r="C1246" s="33" t="s">
        <v>3567</v>
      </c>
      <c r="D1246" s="33" t="s">
        <v>31</v>
      </c>
      <c r="E1246" s="33" t="s">
        <v>365</v>
      </c>
      <c r="F1246" s="33" t="s">
        <v>24</v>
      </c>
      <c r="G1246" s="34">
        <v>43733</v>
      </c>
      <c r="H1246" s="34">
        <v>43763</v>
      </c>
      <c r="I1246" s="35">
        <v>100</v>
      </c>
    </row>
    <row r="1247" spans="1:9" ht="51" x14ac:dyDescent="0.25">
      <c r="A1247" s="29" t="s">
        <v>3572</v>
      </c>
      <c r="B1247" s="29" t="s">
        <v>3573</v>
      </c>
      <c r="C1247" s="29" t="s">
        <v>3574</v>
      </c>
      <c r="D1247" s="29" t="s">
        <v>31</v>
      </c>
      <c r="E1247" s="29" t="s">
        <v>365</v>
      </c>
      <c r="F1247" s="29" t="s">
        <v>24</v>
      </c>
      <c r="G1247" s="31">
        <v>43748</v>
      </c>
      <c r="H1247" s="31">
        <v>43819</v>
      </c>
      <c r="I1247" s="32">
        <v>100</v>
      </c>
    </row>
    <row r="1248" spans="1:9" ht="38.25" x14ac:dyDescent="0.25">
      <c r="A1248" s="33" t="s">
        <v>3575</v>
      </c>
      <c r="B1248" s="33" t="s">
        <v>3576</v>
      </c>
      <c r="C1248" s="33" t="s">
        <v>3577</v>
      </c>
      <c r="D1248" s="33" t="s">
        <v>31</v>
      </c>
      <c r="E1248" s="33" t="s">
        <v>365</v>
      </c>
      <c r="F1248" s="33" t="s">
        <v>24</v>
      </c>
      <c r="G1248" s="34">
        <v>43731</v>
      </c>
      <c r="H1248" s="34">
        <v>43819</v>
      </c>
      <c r="I1248" s="35">
        <v>100</v>
      </c>
    </row>
    <row r="1249" spans="1:9" ht="38.25" x14ac:dyDescent="0.25">
      <c r="A1249" s="29" t="s">
        <v>3578</v>
      </c>
      <c r="B1249" s="29" t="s">
        <v>3579</v>
      </c>
      <c r="C1249" s="29" t="s">
        <v>3580</v>
      </c>
      <c r="D1249" s="29" t="s">
        <v>31</v>
      </c>
      <c r="E1249" s="29" t="s">
        <v>365</v>
      </c>
      <c r="F1249" s="29" t="s">
        <v>24</v>
      </c>
      <c r="G1249" s="31">
        <v>43739</v>
      </c>
      <c r="H1249" s="31">
        <v>43798</v>
      </c>
      <c r="I1249" s="32">
        <v>100</v>
      </c>
    </row>
    <row r="1250" spans="1:9" ht="38.25" x14ac:dyDescent="0.25">
      <c r="A1250" s="33" t="s">
        <v>3581</v>
      </c>
      <c r="B1250" s="33" t="s">
        <v>3582</v>
      </c>
      <c r="C1250" s="33" t="s">
        <v>3580</v>
      </c>
      <c r="D1250" s="33" t="s">
        <v>31</v>
      </c>
      <c r="E1250" s="33" t="s">
        <v>365</v>
      </c>
      <c r="F1250" s="33" t="s">
        <v>24</v>
      </c>
      <c r="G1250" s="34">
        <v>43801</v>
      </c>
      <c r="H1250" s="34">
        <v>43826</v>
      </c>
      <c r="I1250" s="35">
        <v>100</v>
      </c>
    </row>
    <row r="1251" spans="1:9" ht="38.25" hidden="1" x14ac:dyDescent="0.25">
      <c r="A1251" s="29" t="s">
        <v>3583</v>
      </c>
      <c r="B1251" s="29" t="s">
        <v>3584</v>
      </c>
      <c r="C1251" s="29" t="s">
        <v>3585</v>
      </c>
      <c r="D1251" s="29" t="s">
        <v>40</v>
      </c>
      <c r="E1251" s="29" t="s">
        <v>365</v>
      </c>
      <c r="F1251" s="29" t="s">
        <v>22</v>
      </c>
      <c r="G1251" s="31">
        <v>43749</v>
      </c>
      <c r="H1251" s="31">
        <v>44012</v>
      </c>
      <c r="I1251" s="32"/>
    </row>
    <row r="1252" spans="1:9" ht="38.25" hidden="1" x14ac:dyDescent="0.25">
      <c r="A1252" s="33" t="s">
        <v>3586</v>
      </c>
      <c r="B1252" s="33" t="s">
        <v>3587</v>
      </c>
      <c r="C1252" s="33" t="s">
        <v>3588</v>
      </c>
      <c r="D1252" s="33" t="s">
        <v>40</v>
      </c>
      <c r="E1252" s="33" t="s">
        <v>365</v>
      </c>
      <c r="F1252" s="33" t="s">
        <v>22</v>
      </c>
      <c r="G1252" s="34">
        <v>43749</v>
      </c>
      <c r="H1252" s="34">
        <v>44012</v>
      </c>
      <c r="I1252" s="35"/>
    </row>
    <row r="1253" spans="1:9" ht="76.5" hidden="1" x14ac:dyDescent="0.25">
      <c r="A1253" s="29" t="s">
        <v>3589</v>
      </c>
      <c r="B1253" s="29" t="s">
        <v>3590</v>
      </c>
      <c r="C1253" s="29" t="s">
        <v>3591</v>
      </c>
      <c r="D1253" s="29" t="s">
        <v>40</v>
      </c>
      <c r="E1253" s="29" t="s">
        <v>365</v>
      </c>
      <c r="F1253" s="29" t="s">
        <v>22</v>
      </c>
      <c r="G1253" s="31">
        <v>43749</v>
      </c>
      <c r="H1253" s="31">
        <v>43921</v>
      </c>
      <c r="I1253" s="32"/>
    </row>
    <row r="1254" spans="1:9" ht="38.25" hidden="1" x14ac:dyDescent="0.25">
      <c r="A1254" s="33" t="s">
        <v>3592</v>
      </c>
      <c r="B1254" s="33" t="s">
        <v>3593</v>
      </c>
      <c r="C1254" s="33" t="s">
        <v>3591</v>
      </c>
      <c r="D1254" s="33" t="s">
        <v>40</v>
      </c>
      <c r="E1254" s="33" t="s">
        <v>365</v>
      </c>
      <c r="F1254" s="33" t="s">
        <v>22</v>
      </c>
      <c r="G1254" s="34">
        <v>43749</v>
      </c>
      <c r="H1254" s="34">
        <v>44012</v>
      </c>
      <c r="I1254" s="35"/>
    </row>
    <row r="1255" spans="1:9" ht="102" x14ac:dyDescent="0.25">
      <c r="A1255" s="29" t="s">
        <v>3594</v>
      </c>
      <c r="B1255" s="29" t="s">
        <v>3595</v>
      </c>
      <c r="C1255" s="29" t="s">
        <v>3596</v>
      </c>
      <c r="D1255" s="29" t="s">
        <v>31</v>
      </c>
      <c r="E1255" s="29" t="s">
        <v>365</v>
      </c>
      <c r="F1255" s="29" t="s">
        <v>22</v>
      </c>
      <c r="G1255" s="31">
        <v>43749</v>
      </c>
      <c r="H1255" s="31">
        <v>43768</v>
      </c>
      <c r="I1255" s="32">
        <v>100</v>
      </c>
    </row>
    <row r="1256" spans="1:9" ht="51" x14ac:dyDescent="0.25">
      <c r="A1256" s="33" t="s">
        <v>3597</v>
      </c>
      <c r="B1256" s="33" t="s">
        <v>3598</v>
      </c>
      <c r="C1256" s="33" t="s">
        <v>3599</v>
      </c>
      <c r="D1256" s="33" t="s">
        <v>31</v>
      </c>
      <c r="E1256" s="33" t="s">
        <v>365</v>
      </c>
      <c r="F1256" s="33" t="s">
        <v>30</v>
      </c>
      <c r="G1256" s="34">
        <v>43742</v>
      </c>
      <c r="H1256" s="34">
        <v>43750</v>
      </c>
      <c r="I1256" s="35">
        <v>100</v>
      </c>
    </row>
    <row r="1257" spans="1:9" ht="38.25" x14ac:dyDescent="0.25">
      <c r="A1257" s="29" t="s">
        <v>3600</v>
      </c>
      <c r="B1257" s="29" t="s">
        <v>3601</v>
      </c>
      <c r="C1257" s="29" t="s">
        <v>3599</v>
      </c>
      <c r="D1257" s="29" t="s">
        <v>31</v>
      </c>
      <c r="E1257" s="29" t="s">
        <v>365</v>
      </c>
      <c r="F1257" s="29" t="s">
        <v>30</v>
      </c>
      <c r="G1257" s="31">
        <v>43742</v>
      </c>
      <c r="H1257" s="31">
        <v>43753</v>
      </c>
      <c r="I1257" s="32">
        <v>100</v>
      </c>
    </row>
    <row r="1258" spans="1:9" ht="51" x14ac:dyDescent="0.25">
      <c r="A1258" s="33" t="s">
        <v>3602</v>
      </c>
      <c r="B1258" s="33" t="s">
        <v>3603</v>
      </c>
      <c r="C1258" s="33" t="s">
        <v>3599</v>
      </c>
      <c r="D1258" s="33" t="s">
        <v>31</v>
      </c>
      <c r="E1258" s="33" t="s">
        <v>365</v>
      </c>
      <c r="F1258" s="33" t="s">
        <v>30</v>
      </c>
      <c r="G1258" s="34">
        <v>43742</v>
      </c>
      <c r="H1258" s="34">
        <v>43790</v>
      </c>
      <c r="I1258" s="35">
        <v>100</v>
      </c>
    </row>
    <row r="1259" spans="1:9" ht="51" x14ac:dyDescent="0.25">
      <c r="A1259" s="29" t="s">
        <v>3604</v>
      </c>
      <c r="B1259" s="29" t="s">
        <v>3605</v>
      </c>
      <c r="C1259" s="29" t="s">
        <v>3599</v>
      </c>
      <c r="D1259" s="29" t="s">
        <v>31</v>
      </c>
      <c r="E1259" s="29" t="s">
        <v>365</v>
      </c>
      <c r="F1259" s="29" t="s">
        <v>30</v>
      </c>
      <c r="G1259" s="31">
        <v>43749</v>
      </c>
      <c r="H1259" s="31">
        <v>43798</v>
      </c>
      <c r="I1259" s="32">
        <v>100</v>
      </c>
    </row>
    <row r="1260" spans="1:9" ht="38.25" x14ac:dyDescent="0.25">
      <c r="A1260" s="33" t="s">
        <v>3606</v>
      </c>
      <c r="B1260" s="33" t="s">
        <v>3601</v>
      </c>
      <c r="C1260" s="33" t="s">
        <v>3599</v>
      </c>
      <c r="D1260" s="33" t="s">
        <v>31</v>
      </c>
      <c r="E1260" s="33" t="s">
        <v>365</v>
      </c>
      <c r="F1260" s="33" t="s">
        <v>30</v>
      </c>
      <c r="G1260" s="34">
        <v>43742</v>
      </c>
      <c r="H1260" s="34">
        <v>43753</v>
      </c>
      <c r="I1260" s="35">
        <v>100</v>
      </c>
    </row>
    <row r="1261" spans="1:9" ht="38.25" x14ac:dyDescent="0.25">
      <c r="A1261" s="29" t="s">
        <v>3607</v>
      </c>
      <c r="B1261" s="29" t="s">
        <v>3608</v>
      </c>
      <c r="C1261" s="29" t="s">
        <v>3599</v>
      </c>
      <c r="D1261" s="29" t="s">
        <v>31</v>
      </c>
      <c r="E1261" s="29" t="s">
        <v>365</v>
      </c>
      <c r="F1261" s="29" t="s">
        <v>30</v>
      </c>
      <c r="G1261" s="31">
        <v>43742</v>
      </c>
      <c r="H1261" s="31">
        <v>43750</v>
      </c>
      <c r="I1261" s="32">
        <v>100</v>
      </c>
    </row>
    <row r="1262" spans="1:9" ht="38.25" x14ac:dyDescent="0.25">
      <c r="A1262" s="33" t="s">
        <v>3609</v>
      </c>
      <c r="B1262" s="33" t="s">
        <v>3610</v>
      </c>
      <c r="C1262" s="33" t="s">
        <v>3599</v>
      </c>
      <c r="D1262" s="33" t="s">
        <v>31</v>
      </c>
      <c r="E1262" s="33" t="s">
        <v>365</v>
      </c>
      <c r="F1262" s="33" t="s">
        <v>33</v>
      </c>
      <c r="G1262" s="34">
        <v>43742</v>
      </c>
      <c r="H1262" s="34">
        <v>43798</v>
      </c>
      <c r="I1262" s="35">
        <v>100</v>
      </c>
    </row>
    <row r="1263" spans="1:9" ht="38.25" x14ac:dyDescent="0.25">
      <c r="A1263" s="29" t="s">
        <v>3611</v>
      </c>
      <c r="B1263" s="29" t="s">
        <v>3612</v>
      </c>
      <c r="C1263" s="29" t="s">
        <v>3599</v>
      </c>
      <c r="D1263" s="29" t="s">
        <v>31</v>
      </c>
      <c r="E1263" s="29" t="s">
        <v>365</v>
      </c>
      <c r="F1263" s="29" t="s">
        <v>30</v>
      </c>
      <c r="G1263" s="31">
        <v>43749</v>
      </c>
      <c r="H1263" s="31">
        <v>43798</v>
      </c>
      <c r="I1263" s="32">
        <v>100</v>
      </c>
    </row>
    <row r="1264" spans="1:9" ht="89.25" hidden="1" x14ac:dyDescent="0.25">
      <c r="A1264" s="33" t="s">
        <v>3613</v>
      </c>
      <c r="B1264" s="33" t="s">
        <v>3614</v>
      </c>
      <c r="C1264" s="33" t="s">
        <v>3615</v>
      </c>
      <c r="D1264" s="33" t="s">
        <v>40</v>
      </c>
      <c r="E1264" s="33" t="s">
        <v>365</v>
      </c>
      <c r="F1264" s="33" t="s">
        <v>30</v>
      </c>
      <c r="G1264" s="34">
        <v>43779</v>
      </c>
      <c r="H1264" s="34">
        <v>43889</v>
      </c>
      <c r="I1264" s="35"/>
    </row>
    <row r="1265" spans="1:9" ht="51" hidden="1" x14ac:dyDescent="0.25">
      <c r="A1265" s="29" t="s">
        <v>3616</v>
      </c>
      <c r="B1265" s="29" t="s">
        <v>3617</v>
      </c>
      <c r="C1265" s="29" t="s">
        <v>3615</v>
      </c>
      <c r="D1265" s="29" t="s">
        <v>40</v>
      </c>
      <c r="E1265" s="29" t="s">
        <v>365</v>
      </c>
      <c r="F1265" s="29" t="s">
        <v>30</v>
      </c>
      <c r="G1265" s="31">
        <v>43893</v>
      </c>
      <c r="H1265" s="31">
        <v>44012</v>
      </c>
      <c r="I1265" s="32"/>
    </row>
    <row r="1266" spans="1:9" ht="38.25" hidden="1" x14ac:dyDescent="0.25">
      <c r="A1266" s="33" t="s">
        <v>3618</v>
      </c>
      <c r="B1266" s="33" t="s">
        <v>3619</v>
      </c>
      <c r="C1266" s="33" t="s">
        <v>3615</v>
      </c>
      <c r="D1266" s="33" t="s">
        <v>40</v>
      </c>
      <c r="E1266" s="33" t="s">
        <v>365</v>
      </c>
      <c r="F1266" s="33" t="s">
        <v>30</v>
      </c>
      <c r="G1266" s="34">
        <v>43749</v>
      </c>
      <c r="H1266" s="34">
        <v>43889</v>
      </c>
      <c r="I1266" s="35"/>
    </row>
    <row r="1267" spans="1:9" ht="38.25" x14ac:dyDescent="0.25">
      <c r="A1267" s="29" t="s">
        <v>3620</v>
      </c>
      <c r="B1267" s="29" t="s">
        <v>3621</v>
      </c>
      <c r="C1267" s="29" t="s">
        <v>3622</v>
      </c>
      <c r="D1267" s="29" t="s">
        <v>31</v>
      </c>
      <c r="E1267" s="29" t="s">
        <v>365</v>
      </c>
      <c r="F1267" s="29" t="s">
        <v>33</v>
      </c>
      <c r="G1267" s="31">
        <v>43742</v>
      </c>
      <c r="H1267" s="31">
        <v>43750</v>
      </c>
      <c r="I1267" s="32">
        <v>100</v>
      </c>
    </row>
    <row r="1268" spans="1:9" ht="38.25" x14ac:dyDescent="0.25">
      <c r="A1268" s="33" t="s">
        <v>3623</v>
      </c>
      <c r="B1268" s="33" t="s">
        <v>3624</v>
      </c>
      <c r="C1268" s="33" t="s">
        <v>3622</v>
      </c>
      <c r="D1268" s="33" t="s">
        <v>320</v>
      </c>
      <c r="E1268" s="33" t="s">
        <v>365</v>
      </c>
      <c r="F1268" s="33" t="s">
        <v>30</v>
      </c>
      <c r="G1268" s="34">
        <v>43742</v>
      </c>
      <c r="H1268" s="34">
        <v>43749</v>
      </c>
      <c r="I1268" s="35">
        <v>100</v>
      </c>
    </row>
    <row r="1269" spans="1:9" ht="89.25" x14ac:dyDescent="0.25">
      <c r="A1269" s="29" t="s">
        <v>3625</v>
      </c>
      <c r="B1269" s="29" t="s">
        <v>3626</v>
      </c>
      <c r="C1269" s="29" t="s">
        <v>3622</v>
      </c>
      <c r="D1269" s="29" t="s">
        <v>31</v>
      </c>
      <c r="E1269" s="29" t="s">
        <v>365</v>
      </c>
      <c r="F1269" s="29" t="s">
        <v>33</v>
      </c>
      <c r="G1269" s="31">
        <v>43742</v>
      </c>
      <c r="H1269" s="31">
        <v>43750</v>
      </c>
      <c r="I1269" s="32">
        <v>100</v>
      </c>
    </row>
    <row r="1270" spans="1:9" ht="76.5" x14ac:dyDescent="0.25">
      <c r="A1270" s="33" t="s">
        <v>3627</v>
      </c>
      <c r="B1270" s="33" t="s">
        <v>3628</v>
      </c>
      <c r="C1270" s="33" t="s">
        <v>3629</v>
      </c>
      <c r="D1270" s="33" t="s">
        <v>31</v>
      </c>
      <c r="E1270" s="33" t="s">
        <v>365</v>
      </c>
      <c r="F1270" s="33" t="s">
        <v>23</v>
      </c>
      <c r="G1270" s="34">
        <v>43740</v>
      </c>
      <c r="H1270" s="34">
        <v>43814</v>
      </c>
      <c r="I1270" s="35">
        <v>100</v>
      </c>
    </row>
    <row r="1271" spans="1:9" ht="38.25" x14ac:dyDescent="0.25">
      <c r="A1271" s="29" t="s">
        <v>3630</v>
      </c>
      <c r="B1271" s="29" t="s">
        <v>3631</v>
      </c>
      <c r="C1271" s="29" t="s">
        <v>3632</v>
      </c>
      <c r="D1271" s="29" t="s">
        <v>31</v>
      </c>
      <c r="E1271" s="29" t="s">
        <v>365</v>
      </c>
      <c r="F1271" s="29" t="s">
        <v>23</v>
      </c>
      <c r="G1271" s="31">
        <v>43740</v>
      </c>
      <c r="H1271" s="31">
        <v>43799</v>
      </c>
      <c r="I1271" s="32">
        <v>100</v>
      </c>
    </row>
    <row r="1272" spans="1:9" ht="63.75" x14ac:dyDescent="0.25">
      <c r="A1272" s="33" t="s">
        <v>3633</v>
      </c>
      <c r="B1272" s="33" t="s">
        <v>3634</v>
      </c>
      <c r="C1272" s="33" t="s">
        <v>3635</v>
      </c>
      <c r="D1272" s="33" t="s">
        <v>31</v>
      </c>
      <c r="E1272" s="33" t="s">
        <v>365</v>
      </c>
      <c r="F1272" s="33" t="s">
        <v>23</v>
      </c>
      <c r="G1272" s="34">
        <v>43740</v>
      </c>
      <c r="H1272" s="34">
        <v>43814</v>
      </c>
      <c r="I1272" s="35">
        <v>100</v>
      </c>
    </row>
    <row r="1273" spans="1:9" ht="38.25" x14ac:dyDescent="0.25">
      <c r="A1273" s="29" t="s">
        <v>3636</v>
      </c>
      <c r="B1273" s="29" t="s">
        <v>3637</v>
      </c>
      <c r="C1273" s="29" t="s">
        <v>3638</v>
      </c>
      <c r="D1273" s="29" t="s">
        <v>31</v>
      </c>
      <c r="E1273" s="29" t="s">
        <v>365</v>
      </c>
      <c r="F1273" s="29" t="s">
        <v>23</v>
      </c>
      <c r="G1273" s="31">
        <v>43740</v>
      </c>
      <c r="H1273" s="31">
        <v>43769</v>
      </c>
      <c r="I1273" s="32">
        <v>100</v>
      </c>
    </row>
    <row r="1274" spans="1:9" ht="63.75" x14ac:dyDescent="0.25">
      <c r="A1274" s="33" t="s">
        <v>3639</v>
      </c>
      <c r="B1274" s="33" t="s">
        <v>3640</v>
      </c>
      <c r="C1274" s="33" t="s">
        <v>3641</v>
      </c>
      <c r="D1274" s="33" t="s">
        <v>31</v>
      </c>
      <c r="E1274" s="33" t="s">
        <v>365</v>
      </c>
      <c r="F1274" s="33" t="s">
        <v>23</v>
      </c>
      <c r="G1274" s="34">
        <v>43740</v>
      </c>
      <c r="H1274" s="34">
        <v>43799</v>
      </c>
      <c r="I1274" s="35">
        <v>100</v>
      </c>
    </row>
    <row r="1275" spans="1:9" ht="38.25" x14ac:dyDescent="0.25">
      <c r="A1275" s="29" t="s">
        <v>3642</v>
      </c>
      <c r="B1275" s="29" t="s">
        <v>3643</v>
      </c>
      <c r="C1275" s="29" t="s">
        <v>3644</v>
      </c>
      <c r="D1275" s="29" t="s">
        <v>31</v>
      </c>
      <c r="E1275" s="29" t="s">
        <v>365</v>
      </c>
      <c r="F1275" s="29" t="s">
        <v>23</v>
      </c>
      <c r="G1275" s="31">
        <v>43746</v>
      </c>
      <c r="H1275" s="31">
        <v>43784</v>
      </c>
      <c r="I1275" s="32">
        <v>100</v>
      </c>
    </row>
    <row r="1276" spans="1:9" ht="63.75" x14ac:dyDescent="0.25">
      <c r="A1276" s="33" t="s">
        <v>3645</v>
      </c>
      <c r="B1276" s="33" t="s">
        <v>3646</v>
      </c>
      <c r="C1276" s="33" t="s">
        <v>3647</v>
      </c>
      <c r="D1276" s="33" t="s">
        <v>31</v>
      </c>
      <c r="E1276" s="33" t="s">
        <v>365</v>
      </c>
      <c r="F1276" s="33" t="s">
        <v>23</v>
      </c>
      <c r="G1276" s="34">
        <v>43746</v>
      </c>
      <c r="H1276" s="34">
        <v>43784</v>
      </c>
      <c r="I1276" s="35">
        <v>100</v>
      </c>
    </row>
    <row r="1277" spans="1:9" ht="63.75" hidden="1" x14ac:dyDescent="0.25">
      <c r="A1277" s="29" t="s">
        <v>3648</v>
      </c>
      <c r="B1277" s="29" t="s">
        <v>3649</v>
      </c>
      <c r="C1277" s="29" t="s">
        <v>3650</v>
      </c>
      <c r="D1277" s="29" t="s">
        <v>40</v>
      </c>
      <c r="E1277" s="29" t="s">
        <v>365</v>
      </c>
      <c r="F1277" s="29" t="s">
        <v>30</v>
      </c>
      <c r="G1277" s="31">
        <v>43714</v>
      </c>
      <c r="H1277" s="31">
        <v>43917</v>
      </c>
      <c r="I1277" s="32"/>
    </row>
    <row r="1278" spans="1:9" ht="38.25" x14ac:dyDescent="0.25">
      <c r="A1278" s="33" t="s">
        <v>3651</v>
      </c>
      <c r="B1278" s="33" t="s">
        <v>3652</v>
      </c>
      <c r="C1278" s="33" t="s">
        <v>3653</v>
      </c>
      <c r="D1278" s="33" t="s">
        <v>31</v>
      </c>
      <c r="E1278" s="33" t="s">
        <v>365</v>
      </c>
      <c r="F1278" s="33" t="s">
        <v>23</v>
      </c>
      <c r="G1278" s="34">
        <v>43752</v>
      </c>
      <c r="H1278" s="34">
        <v>43822</v>
      </c>
      <c r="I1278" s="35">
        <v>100</v>
      </c>
    </row>
    <row r="1279" spans="1:9" ht="38.25" x14ac:dyDescent="0.25">
      <c r="A1279" s="29" t="s">
        <v>3654</v>
      </c>
      <c r="B1279" s="29" t="s">
        <v>3655</v>
      </c>
      <c r="C1279" s="29" t="s">
        <v>3653</v>
      </c>
      <c r="D1279" s="29" t="s">
        <v>31</v>
      </c>
      <c r="E1279" s="29" t="s">
        <v>365</v>
      </c>
      <c r="F1279" s="29" t="s">
        <v>23</v>
      </c>
      <c r="G1279" s="31">
        <v>43766</v>
      </c>
      <c r="H1279" s="31">
        <v>43822</v>
      </c>
      <c r="I1279" s="32">
        <v>100</v>
      </c>
    </row>
    <row r="1280" spans="1:9" ht="38.25" x14ac:dyDescent="0.25">
      <c r="A1280" s="33" t="s">
        <v>3656</v>
      </c>
      <c r="B1280" s="33" t="s">
        <v>3657</v>
      </c>
      <c r="C1280" s="33" t="s">
        <v>3653</v>
      </c>
      <c r="D1280" s="33" t="s">
        <v>31</v>
      </c>
      <c r="E1280" s="33" t="s">
        <v>365</v>
      </c>
      <c r="F1280" s="33" t="s">
        <v>23</v>
      </c>
      <c r="G1280" s="34">
        <v>43711</v>
      </c>
      <c r="H1280" s="34">
        <v>43822</v>
      </c>
      <c r="I1280" s="35">
        <v>100</v>
      </c>
    </row>
    <row r="1281" spans="1:9" ht="38.25" x14ac:dyDescent="0.25">
      <c r="A1281" s="29" t="s">
        <v>3658</v>
      </c>
      <c r="B1281" s="29" t="s">
        <v>3659</v>
      </c>
      <c r="C1281" s="29" t="s">
        <v>3653</v>
      </c>
      <c r="D1281" s="29" t="s">
        <v>31</v>
      </c>
      <c r="E1281" s="29" t="s">
        <v>365</v>
      </c>
      <c r="F1281" s="29" t="s">
        <v>23</v>
      </c>
      <c r="G1281" s="31">
        <v>43780</v>
      </c>
      <c r="H1281" s="31">
        <v>43822</v>
      </c>
      <c r="I1281" s="32">
        <v>100</v>
      </c>
    </row>
    <row r="1282" spans="1:9" ht="38.25" x14ac:dyDescent="0.25">
      <c r="A1282" s="33" t="s">
        <v>3660</v>
      </c>
      <c r="B1282" s="33" t="s">
        <v>3661</v>
      </c>
      <c r="C1282" s="33" t="s">
        <v>3662</v>
      </c>
      <c r="D1282" s="33" t="s">
        <v>31</v>
      </c>
      <c r="E1282" s="33" t="s">
        <v>365</v>
      </c>
      <c r="F1282" s="33" t="s">
        <v>23</v>
      </c>
      <c r="G1282" s="34">
        <v>43682</v>
      </c>
      <c r="H1282" s="34">
        <v>43769</v>
      </c>
      <c r="I1282" s="35">
        <v>100</v>
      </c>
    </row>
    <row r="1283" spans="1:9" ht="51" x14ac:dyDescent="0.25">
      <c r="A1283" s="29" t="s">
        <v>3663</v>
      </c>
      <c r="B1283" s="29" t="s">
        <v>3664</v>
      </c>
      <c r="C1283" s="29" t="s">
        <v>3665</v>
      </c>
      <c r="D1283" s="29" t="s">
        <v>31</v>
      </c>
      <c r="E1283" s="29" t="s">
        <v>365</v>
      </c>
      <c r="F1283" s="29" t="s">
        <v>23</v>
      </c>
      <c r="G1283" s="31">
        <v>43710</v>
      </c>
      <c r="H1283" s="31">
        <v>43769</v>
      </c>
      <c r="I1283" s="32">
        <v>100</v>
      </c>
    </row>
    <row r="1284" spans="1:9" ht="38.25" x14ac:dyDescent="0.25">
      <c r="A1284" s="33" t="s">
        <v>3666</v>
      </c>
      <c r="B1284" s="33" t="s">
        <v>3667</v>
      </c>
      <c r="C1284" s="33" t="s">
        <v>3668</v>
      </c>
      <c r="D1284" s="33" t="s">
        <v>31</v>
      </c>
      <c r="E1284" s="33" t="s">
        <v>365</v>
      </c>
      <c r="F1284" s="33" t="s">
        <v>23</v>
      </c>
      <c r="G1284" s="34">
        <v>43710</v>
      </c>
      <c r="H1284" s="34">
        <v>43789</v>
      </c>
      <c r="I1284" s="35">
        <v>100</v>
      </c>
    </row>
    <row r="1285" spans="1:9" ht="63.75" x14ac:dyDescent="0.25">
      <c r="A1285" s="29" t="s">
        <v>3669</v>
      </c>
      <c r="B1285" s="29" t="s">
        <v>3670</v>
      </c>
      <c r="C1285" s="29" t="s">
        <v>3671</v>
      </c>
      <c r="D1285" s="29" t="s">
        <v>31</v>
      </c>
      <c r="E1285" s="29" t="s">
        <v>365</v>
      </c>
      <c r="F1285" s="29" t="s">
        <v>23</v>
      </c>
      <c r="G1285" s="31">
        <v>43712</v>
      </c>
      <c r="H1285" s="31">
        <v>43799</v>
      </c>
      <c r="I1285" s="32">
        <v>100</v>
      </c>
    </row>
    <row r="1286" spans="1:9" ht="63.75" hidden="1" x14ac:dyDescent="0.25">
      <c r="A1286" s="33" t="s">
        <v>3672</v>
      </c>
      <c r="B1286" s="33" t="s">
        <v>3673</v>
      </c>
      <c r="C1286" s="33" t="s">
        <v>3674</v>
      </c>
      <c r="D1286" s="33" t="s">
        <v>40</v>
      </c>
      <c r="E1286" s="33" t="s">
        <v>365</v>
      </c>
      <c r="F1286" s="33" t="s">
        <v>23</v>
      </c>
      <c r="G1286" s="34">
        <v>43720</v>
      </c>
      <c r="H1286" s="34">
        <v>44012</v>
      </c>
      <c r="I1286" s="35"/>
    </row>
    <row r="1287" spans="1:9" ht="63.75" hidden="1" x14ac:dyDescent="0.25">
      <c r="A1287" s="29" t="s">
        <v>3675</v>
      </c>
      <c r="B1287" s="29" t="s">
        <v>3676</v>
      </c>
      <c r="C1287" s="29" t="s">
        <v>3674</v>
      </c>
      <c r="D1287" s="29" t="s">
        <v>40</v>
      </c>
      <c r="E1287" s="29" t="s">
        <v>365</v>
      </c>
      <c r="F1287" s="29" t="s">
        <v>23</v>
      </c>
      <c r="G1287" s="31">
        <v>43720</v>
      </c>
      <c r="H1287" s="31">
        <v>44012</v>
      </c>
      <c r="I1287" s="32"/>
    </row>
    <row r="1288" spans="1:9" ht="38.25" hidden="1" x14ac:dyDescent="0.25">
      <c r="A1288" s="33" t="s">
        <v>3677</v>
      </c>
      <c r="B1288" s="33" t="s">
        <v>3678</v>
      </c>
      <c r="C1288" s="33" t="s">
        <v>3679</v>
      </c>
      <c r="D1288" s="33" t="s">
        <v>40</v>
      </c>
      <c r="E1288" s="33" t="s">
        <v>365</v>
      </c>
      <c r="F1288" s="33" t="s">
        <v>23</v>
      </c>
      <c r="G1288" s="34">
        <v>43717</v>
      </c>
      <c r="H1288" s="34">
        <v>43917</v>
      </c>
      <c r="I1288" s="35"/>
    </row>
    <row r="1289" spans="1:9" ht="38.25" x14ac:dyDescent="0.25">
      <c r="A1289" s="29" t="s">
        <v>3680</v>
      </c>
      <c r="B1289" s="29" t="s">
        <v>3681</v>
      </c>
      <c r="C1289" s="29" t="s">
        <v>3682</v>
      </c>
      <c r="D1289" s="29" t="s">
        <v>31</v>
      </c>
      <c r="E1289" s="29" t="s">
        <v>365</v>
      </c>
      <c r="F1289" s="29" t="s">
        <v>23</v>
      </c>
      <c r="G1289" s="31">
        <v>43728</v>
      </c>
      <c r="H1289" s="31">
        <v>43789</v>
      </c>
      <c r="I1289" s="32">
        <v>100</v>
      </c>
    </row>
    <row r="1290" spans="1:9" ht="38.25" x14ac:dyDescent="0.25">
      <c r="A1290" s="33" t="s">
        <v>3683</v>
      </c>
      <c r="B1290" s="33" t="s">
        <v>3684</v>
      </c>
      <c r="C1290" s="33" t="s">
        <v>3685</v>
      </c>
      <c r="D1290" s="33" t="s">
        <v>31</v>
      </c>
      <c r="E1290" s="33" t="s">
        <v>365</v>
      </c>
      <c r="F1290" s="33" t="s">
        <v>23</v>
      </c>
      <c r="G1290" s="34">
        <v>43728</v>
      </c>
      <c r="H1290" s="34">
        <v>43789</v>
      </c>
      <c r="I1290" s="35">
        <v>100</v>
      </c>
    </row>
    <row r="1291" spans="1:9" ht="38.25" x14ac:dyDescent="0.25">
      <c r="A1291" s="29" t="s">
        <v>3686</v>
      </c>
      <c r="B1291" s="29" t="s">
        <v>3687</v>
      </c>
      <c r="C1291" s="29" t="s">
        <v>3685</v>
      </c>
      <c r="D1291" s="29" t="s">
        <v>31</v>
      </c>
      <c r="E1291" s="29" t="s">
        <v>365</v>
      </c>
      <c r="F1291" s="29" t="s">
        <v>23</v>
      </c>
      <c r="G1291" s="31">
        <v>43728</v>
      </c>
      <c r="H1291" s="31">
        <v>43789</v>
      </c>
      <c r="I1291" s="32">
        <v>100</v>
      </c>
    </row>
    <row r="1292" spans="1:9" ht="51" hidden="1" x14ac:dyDescent="0.25">
      <c r="A1292" s="33" t="s">
        <v>3688</v>
      </c>
      <c r="B1292" s="33" t="s">
        <v>3689</v>
      </c>
      <c r="C1292" s="33" t="s">
        <v>3690</v>
      </c>
      <c r="D1292" s="33" t="s">
        <v>40</v>
      </c>
      <c r="E1292" s="33" t="s">
        <v>365</v>
      </c>
      <c r="F1292" s="33" t="s">
        <v>23</v>
      </c>
      <c r="G1292" s="34">
        <v>43724</v>
      </c>
      <c r="H1292" s="34">
        <v>43920</v>
      </c>
      <c r="I1292" s="35"/>
    </row>
    <row r="1293" spans="1:9" ht="51" x14ac:dyDescent="0.25">
      <c r="A1293" s="29" t="s">
        <v>3691</v>
      </c>
      <c r="B1293" s="29" t="s">
        <v>3692</v>
      </c>
      <c r="C1293" s="29" t="s">
        <v>3690</v>
      </c>
      <c r="D1293" s="29" t="s">
        <v>31</v>
      </c>
      <c r="E1293" s="29" t="s">
        <v>365</v>
      </c>
      <c r="F1293" s="29" t="s">
        <v>23</v>
      </c>
      <c r="G1293" s="31">
        <v>43724</v>
      </c>
      <c r="H1293" s="31">
        <v>43769</v>
      </c>
      <c r="I1293" s="32">
        <v>100</v>
      </c>
    </row>
    <row r="1294" spans="1:9" ht="63.75" hidden="1" x14ac:dyDescent="0.25">
      <c r="A1294" s="33" t="s">
        <v>3693</v>
      </c>
      <c r="B1294" s="33" t="s">
        <v>3694</v>
      </c>
      <c r="C1294" s="33" t="s">
        <v>3695</v>
      </c>
      <c r="D1294" s="33" t="s">
        <v>40</v>
      </c>
      <c r="E1294" s="33" t="s">
        <v>365</v>
      </c>
      <c r="F1294" s="33" t="s">
        <v>23</v>
      </c>
      <c r="G1294" s="34">
        <v>43891</v>
      </c>
      <c r="H1294" s="34">
        <v>44180</v>
      </c>
      <c r="I1294" s="35"/>
    </row>
    <row r="1295" spans="1:9" ht="63.75" x14ac:dyDescent="0.25">
      <c r="A1295" s="29" t="s">
        <v>3696</v>
      </c>
      <c r="B1295" s="29" t="s">
        <v>3697</v>
      </c>
      <c r="C1295" s="29" t="s">
        <v>3698</v>
      </c>
      <c r="D1295" s="29" t="s">
        <v>31</v>
      </c>
      <c r="E1295" s="29" t="s">
        <v>365</v>
      </c>
      <c r="F1295" s="29" t="s">
        <v>23</v>
      </c>
      <c r="G1295" s="31">
        <v>43728</v>
      </c>
      <c r="H1295" s="31">
        <v>43789</v>
      </c>
      <c r="I1295" s="32">
        <v>100</v>
      </c>
    </row>
    <row r="1296" spans="1:9" ht="38.25" hidden="1" x14ac:dyDescent="0.25">
      <c r="A1296" s="33" t="s">
        <v>3699</v>
      </c>
      <c r="B1296" s="33" t="s">
        <v>3700</v>
      </c>
      <c r="C1296" s="33" t="s">
        <v>3701</v>
      </c>
      <c r="D1296" s="33" t="s">
        <v>40</v>
      </c>
      <c r="E1296" s="33" t="s">
        <v>365</v>
      </c>
      <c r="F1296" s="33" t="s">
        <v>23</v>
      </c>
      <c r="G1296" s="34">
        <v>43723</v>
      </c>
      <c r="H1296" s="34">
        <v>44012</v>
      </c>
      <c r="I1296" s="35"/>
    </row>
    <row r="1297" spans="1:9" ht="38.25" x14ac:dyDescent="0.25">
      <c r="A1297" s="29" t="s">
        <v>3702</v>
      </c>
      <c r="B1297" s="29" t="s">
        <v>3703</v>
      </c>
      <c r="C1297" s="29" t="s">
        <v>3647</v>
      </c>
      <c r="D1297" s="29" t="s">
        <v>31</v>
      </c>
      <c r="E1297" s="29" t="s">
        <v>365</v>
      </c>
      <c r="F1297" s="29" t="s">
        <v>23</v>
      </c>
      <c r="G1297" s="31">
        <v>43784</v>
      </c>
      <c r="H1297" s="31">
        <v>43799</v>
      </c>
      <c r="I1297" s="32">
        <v>100</v>
      </c>
    </row>
    <row r="1298" spans="1:9" ht="51" x14ac:dyDescent="0.25">
      <c r="A1298" s="33" t="s">
        <v>3704</v>
      </c>
      <c r="B1298" s="33" t="s">
        <v>3705</v>
      </c>
      <c r="C1298" s="33" t="s">
        <v>3706</v>
      </c>
      <c r="D1298" s="33" t="s">
        <v>31</v>
      </c>
      <c r="E1298" s="33" t="s">
        <v>365</v>
      </c>
      <c r="F1298" s="33" t="s">
        <v>23</v>
      </c>
      <c r="G1298" s="34">
        <v>43754</v>
      </c>
      <c r="H1298" s="34">
        <v>43759</v>
      </c>
      <c r="I1298" s="35">
        <v>100</v>
      </c>
    </row>
    <row r="1299" spans="1:9" ht="38.25" x14ac:dyDescent="0.25">
      <c r="A1299" s="29" t="s">
        <v>3707</v>
      </c>
      <c r="B1299" s="29" t="s">
        <v>3708</v>
      </c>
      <c r="C1299" s="29" t="s">
        <v>3706</v>
      </c>
      <c r="D1299" s="29" t="s">
        <v>31</v>
      </c>
      <c r="E1299" s="29" t="s">
        <v>365</v>
      </c>
      <c r="F1299" s="29" t="s">
        <v>23</v>
      </c>
      <c r="G1299" s="31">
        <v>43756</v>
      </c>
      <c r="H1299" s="31">
        <v>43777</v>
      </c>
      <c r="I1299" s="32">
        <v>100</v>
      </c>
    </row>
    <row r="1300" spans="1:9" ht="38.25" x14ac:dyDescent="0.25">
      <c r="A1300" s="33" t="s">
        <v>3709</v>
      </c>
      <c r="B1300" s="33" t="s">
        <v>3710</v>
      </c>
      <c r="C1300" s="33" t="s">
        <v>3711</v>
      </c>
      <c r="D1300" s="33" t="s">
        <v>31</v>
      </c>
      <c r="E1300" s="33" t="s">
        <v>365</v>
      </c>
      <c r="F1300" s="33" t="s">
        <v>23</v>
      </c>
      <c r="G1300" s="34">
        <v>43754</v>
      </c>
      <c r="H1300" s="34">
        <v>43759</v>
      </c>
      <c r="I1300" s="35">
        <v>100</v>
      </c>
    </row>
    <row r="1301" spans="1:9" ht="51" x14ac:dyDescent="0.25">
      <c r="A1301" s="29" t="s">
        <v>3712</v>
      </c>
      <c r="B1301" s="29" t="s">
        <v>3713</v>
      </c>
      <c r="C1301" s="29" t="s">
        <v>3711</v>
      </c>
      <c r="D1301" s="29" t="s">
        <v>31</v>
      </c>
      <c r="E1301" s="29" t="s">
        <v>365</v>
      </c>
      <c r="F1301" s="29" t="s">
        <v>36</v>
      </c>
      <c r="G1301" s="31">
        <v>43759</v>
      </c>
      <c r="H1301" s="31">
        <v>43799</v>
      </c>
      <c r="I1301" s="32">
        <v>100</v>
      </c>
    </row>
    <row r="1302" spans="1:9" ht="51" x14ac:dyDescent="0.25">
      <c r="A1302" s="33" t="s">
        <v>3714</v>
      </c>
      <c r="B1302" s="33" t="s">
        <v>3715</v>
      </c>
      <c r="C1302" s="33" t="s">
        <v>3711</v>
      </c>
      <c r="D1302" s="33" t="s">
        <v>31</v>
      </c>
      <c r="E1302" s="33" t="s">
        <v>365</v>
      </c>
      <c r="F1302" s="33" t="s">
        <v>38</v>
      </c>
      <c r="G1302" s="34">
        <v>43756</v>
      </c>
      <c r="H1302" s="34">
        <v>43769</v>
      </c>
      <c r="I1302" s="35">
        <v>100</v>
      </c>
    </row>
    <row r="1303" spans="1:9" ht="102" x14ac:dyDescent="0.25">
      <c r="A1303" s="29" t="s">
        <v>3716</v>
      </c>
      <c r="B1303" s="29" t="s">
        <v>3717</v>
      </c>
      <c r="C1303" s="29" t="s">
        <v>3711</v>
      </c>
      <c r="D1303" s="29" t="s">
        <v>31</v>
      </c>
      <c r="E1303" s="29" t="s">
        <v>365</v>
      </c>
      <c r="F1303" s="29" t="s">
        <v>23</v>
      </c>
      <c r="G1303" s="31">
        <v>43753</v>
      </c>
      <c r="H1303" s="31">
        <v>43830</v>
      </c>
      <c r="I1303" s="32">
        <v>100</v>
      </c>
    </row>
    <row r="1304" spans="1:9" ht="63.75" x14ac:dyDescent="0.25">
      <c r="A1304" s="33" t="s">
        <v>3718</v>
      </c>
      <c r="B1304" s="33" t="s">
        <v>3719</v>
      </c>
      <c r="C1304" s="33" t="s">
        <v>3711</v>
      </c>
      <c r="D1304" s="33" t="s">
        <v>31</v>
      </c>
      <c r="E1304" s="33" t="s">
        <v>365</v>
      </c>
      <c r="F1304" s="33" t="s">
        <v>23</v>
      </c>
      <c r="G1304" s="34">
        <v>43759</v>
      </c>
      <c r="H1304" s="34">
        <v>43830</v>
      </c>
      <c r="I1304" s="35">
        <v>100</v>
      </c>
    </row>
    <row r="1305" spans="1:9" ht="51" hidden="1" x14ac:dyDescent="0.25">
      <c r="A1305" s="29" t="s">
        <v>3720</v>
      </c>
      <c r="B1305" s="29" t="s">
        <v>3721</v>
      </c>
      <c r="C1305" s="29" t="s">
        <v>3722</v>
      </c>
      <c r="D1305" s="29" t="s">
        <v>40</v>
      </c>
      <c r="E1305" s="29" t="s">
        <v>365</v>
      </c>
      <c r="F1305" s="29" t="s">
        <v>16</v>
      </c>
      <c r="G1305" s="31">
        <v>43809</v>
      </c>
      <c r="H1305" s="31">
        <v>43920</v>
      </c>
      <c r="I1305" s="32"/>
    </row>
    <row r="1306" spans="1:9" ht="76.5" hidden="1" x14ac:dyDescent="0.25">
      <c r="A1306" s="33" t="s">
        <v>3723</v>
      </c>
      <c r="B1306" s="33" t="s">
        <v>3724</v>
      </c>
      <c r="C1306" s="33" t="s">
        <v>3722</v>
      </c>
      <c r="D1306" s="33" t="s">
        <v>40</v>
      </c>
      <c r="E1306" s="33" t="s">
        <v>365</v>
      </c>
      <c r="F1306" s="33" t="s">
        <v>16</v>
      </c>
      <c r="G1306" s="34">
        <v>43809</v>
      </c>
      <c r="H1306" s="34">
        <v>43920</v>
      </c>
      <c r="I1306" s="35">
        <v>0</v>
      </c>
    </row>
    <row r="1307" spans="1:9" ht="51" hidden="1" x14ac:dyDescent="0.25">
      <c r="A1307" s="29" t="s">
        <v>3725</v>
      </c>
      <c r="B1307" s="29" t="s">
        <v>3726</v>
      </c>
      <c r="C1307" s="29" t="s">
        <v>3727</v>
      </c>
      <c r="D1307" s="29" t="s">
        <v>366</v>
      </c>
      <c r="E1307" s="29" t="s">
        <v>365</v>
      </c>
      <c r="F1307" s="29" t="s">
        <v>23</v>
      </c>
      <c r="G1307" s="31">
        <v>43815</v>
      </c>
      <c r="H1307" s="31">
        <v>43921</v>
      </c>
      <c r="I1307" s="32"/>
    </row>
    <row r="1308" spans="1:9" ht="38.25" hidden="1" x14ac:dyDescent="0.25">
      <c r="A1308" s="33" t="s">
        <v>3728</v>
      </c>
      <c r="B1308" s="33" t="s">
        <v>3729</v>
      </c>
      <c r="C1308" s="33" t="s">
        <v>3730</v>
      </c>
      <c r="D1308" s="33" t="s">
        <v>40</v>
      </c>
      <c r="E1308" s="33" t="s">
        <v>365</v>
      </c>
      <c r="F1308" s="33" t="s">
        <v>23</v>
      </c>
      <c r="G1308" s="34">
        <v>43814</v>
      </c>
      <c r="H1308" s="34">
        <v>43845</v>
      </c>
      <c r="I1308" s="35"/>
    </row>
    <row r="1309" spans="1:9" ht="51" hidden="1" x14ac:dyDescent="0.25">
      <c r="A1309" s="29" t="s">
        <v>3731</v>
      </c>
      <c r="B1309" s="29" t="s">
        <v>3732</v>
      </c>
      <c r="C1309" s="29" t="s">
        <v>3730</v>
      </c>
      <c r="D1309" s="29" t="s">
        <v>40</v>
      </c>
      <c r="E1309" s="29" t="s">
        <v>365</v>
      </c>
      <c r="F1309" s="29" t="s">
        <v>22</v>
      </c>
      <c r="G1309" s="31">
        <v>43832</v>
      </c>
      <c r="H1309" s="31">
        <v>43951</v>
      </c>
      <c r="I1309" s="32"/>
    </row>
    <row r="1310" spans="1:9" ht="38.25" hidden="1" x14ac:dyDescent="0.25">
      <c r="A1310" s="33" t="s">
        <v>3733</v>
      </c>
      <c r="B1310" s="33" t="s">
        <v>3734</v>
      </c>
      <c r="C1310" s="33" t="s">
        <v>3735</v>
      </c>
      <c r="D1310" s="33" t="s">
        <v>40</v>
      </c>
      <c r="E1310" s="33" t="s">
        <v>365</v>
      </c>
      <c r="F1310" s="33" t="s">
        <v>33</v>
      </c>
      <c r="G1310" s="34">
        <v>43814</v>
      </c>
      <c r="H1310" s="34">
        <v>43951</v>
      </c>
      <c r="I1310" s="35"/>
    </row>
    <row r="1311" spans="1:9" ht="51" hidden="1" x14ac:dyDescent="0.25">
      <c r="A1311" s="29" t="s">
        <v>3736</v>
      </c>
      <c r="B1311" s="29" t="s">
        <v>3737</v>
      </c>
      <c r="C1311" s="29" t="s">
        <v>3738</v>
      </c>
      <c r="D1311" s="29" t="s">
        <v>40</v>
      </c>
      <c r="E1311" s="29" t="s">
        <v>365</v>
      </c>
      <c r="F1311" s="29" t="s">
        <v>30</v>
      </c>
      <c r="G1311" s="31">
        <v>43845</v>
      </c>
      <c r="H1311" s="31">
        <v>43889</v>
      </c>
      <c r="I1311" s="32"/>
    </row>
    <row r="1312" spans="1:9" ht="25.5" hidden="1" x14ac:dyDescent="0.25">
      <c r="A1312" s="33" t="s">
        <v>3739</v>
      </c>
      <c r="B1312" s="33" t="s">
        <v>3740</v>
      </c>
      <c r="C1312" s="33" t="s">
        <v>3741</v>
      </c>
      <c r="D1312" s="33" t="s">
        <v>40</v>
      </c>
      <c r="E1312" s="33" t="s">
        <v>365</v>
      </c>
      <c r="F1312" s="33" t="s">
        <v>33</v>
      </c>
      <c r="G1312" s="34">
        <v>43810</v>
      </c>
      <c r="H1312" s="34">
        <v>43889</v>
      </c>
      <c r="I1312" s="35"/>
    </row>
    <row r="1313" spans="1:9" ht="38.25" hidden="1" x14ac:dyDescent="0.25">
      <c r="A1313" s="29" t="s">
        <v>3742</v>
      </c>
      <c r="B1313" s="29" t="s">
        <v>3743</v>
      </c>
      <c r="C1313" s="29" t="s">
        <v>3744</v>
      </c>
      <c r="D1313" s="29" t="s">
        <v>40</v>
      </c>
      <c r="E1313" s="29" t="s">
        <v>365</v>
      </c>
      <c r="F1313" s="29" t="s">
        <v>17</v>
      </c>
      <c r="G1313" s="31">
        <v>43831</v>
      </c>
      <c r="H1313" s="31">
        <v>44074</v>
      </c>
      <c r="I1313" s="32"/>
    </row>
    <row r="1314" spans="1:9" ht="38.25" hidden="1" x14ac:dyDescent="0.25">
      <c r="A1314" s="33" t="s">
        <v>3745</v>
      </c>
      <c r="B1314" s="33" t="s">
        <v>3746</v>
      </c>
      <c r="C1314" s="33" t="s">
        <v>3747</v>
      </c>
      <c r="D1314" s="33" t="s">
        <v>40</v>
      </c>
      <c r="E1314" s="33" t="s">
        <v>365</v>
      </c>
      <c r="F1314" s="33" t="s">
        <v>17</v>
      </c>
      <c r="G1314" s="34">
        <v>43831</v>
      </c>
      <c r="H1314" s="34">
        <v>44074</v>
      </c>
      <c r="I1314" s="35"/>
    </row>
    <row r="1315" spans="1:9" ht="51" hidden="1" x14ac:dyDescent="0.25">
      <c r="A1315" s="29" t="s">
        <v>3748</v>
      </c>
      <c r="B1315" s="29" t="s">
        <v>3749</v>
      </c>
      <c r="C1315" s="29" t="s">
        <v>3750</v>
      </c>
      <c r="D1315" s="29" t="s">
        <v>40</v>
      </c>
      <c r="E1315" s="29" t="s">
        <v>365</v>
      </c>
      <c r="F1315" s="29" t="s">
        <v>20</v>
      </c>
      <c r="G1315" s="31">
        <v>43831</v>
      </c>
      <c r="H1315" s="31">
        <v>44012</v>
      </c>
      <c r="I1315" s="32"/>
    </row>
    <row r="1316" spans="1:9" ht="51" hidden="1" x14ac:dyDescent="0.25">
      <c r="A1316" s="33" t="s">
        <v>3751</v>
      </c>
      <c r="B1316" s="33" t="s">
        <v>3752</v>
      </c>
      <c r="C1316" s="33" t="s">
        <v>3750</v>
      </c>
      <c r="D1316" s="33" t="s">
        <v>40</v>
      </c>
      <c r="E1316" s="33" t="s">
        <v>365</v>
      </c>
      <c r="F1316" s="33" t="s">
        <v>20</v>
      </c>
      <c r="G1316" s="34">
        <v>43831</v>
      </c>
      <c r="H1316" s="34">
        <v>44012</v>
      </c>
      <c r="I1316" s="35"/>
    </row>
    <row r="1317" spans="1:9" ht="38.25" hidden="1" x14ac:dyDescent="0.25">
      <c r="A1317" s="29" t="s">
        <v>3753</v>
      </c>
      <c r="B1317" s="29" t="s">
        <v>3754</v>
      </c>
      <c r="C1317" s="29" t="s">
        <v>3755</v>
      </c>
      <c r="D1317" s="29" t="s">
        <v>40</v>
      </c>
      <c r="E1317" s="29" t="s">
        <v>365</v>
      </c>
      <c r="F1317" s="29" t="s">
        <v>20</v>
      </c>
      <c r="G1317" s="31">
        <v>43831</v>
      </c>
      <c r="H1317" s="31">
        <v>44104</v>
      </c>
      <c r="I1317" s="32"/>
    </row>
    <row r="1318" spans="1:9" ht="51" hidden="1" x14ac:dyDescent="0.25">
      <c r="A1318" s="33" t="s">
        <v>3756</v>
      </c>
      <c r="B1318" s="33" t="s">
        <v>3757</v>
      </c>
      <c r="C1318" s="33" t="s">
        <v>3758</v>
      </c>
      <c r="D1318" s="33" t="s">
        <v>367</v>
      </c>
      <c r="E1318" s="33" t="s">
        <v>365</v>
      </c>
      <c r="F1318" s="33" t="s">
        <v>10</v>
      </c>
      <c r="G1318" s="34">
        <v>43826</v>
      </c>
      <c r="H1318" s="34">
        <v>43951</v>
      </c>
      <c r="I1318" s="35"/>
    </row>
    <row r="1319" spans="1:9" ht="51" hidden="1" x14ac:dyDescent="0.25">
      <c r="A1319" s="29" t="s">
        <v>3759</v>
      </c>
      <c r="B1319" s="29" t="s">
        <v>3760</v>
      </c>
      <c r="C1319" s="29" t="s">
        <v>3758</v>
      </c>
      <c r="D1319" s="29" t="s">
        <v>367</v>
      </c>
      <c r="E1319" s="29" t="s">
        <v>365</v>
      </c>
      <c r="F1319" s="29" t="s">
        <v>32</v>
      </c>
      <c r="G1319" s="31">
        <v>43826</v>
      </c>
      <c r="H1319" s="31">
        <v>43951</v>
      </c>
      <c r="I1319" s="32"/>
    </row>
    <row r="1320" spans="1:9" ht="51" hidden="1" x14ac:dyDescent="0.25">
      <c r="A1320" s="33" t="s">
        <v>3761</v>
      </c>
      <c r="B1320" s="33" t="s">
        <v>3760</v>
      </c>
      <c r="C1320" s="33" t="s">
        <v>3758</v>
      </c>
      <c r="D1320" s="33" t="s">
        <v>366</v>
      </c>
      <c r="E1320" s="33" t="s">
        <v>365</v>
      </c>
      <c r="F1320" s="33" t="s">
        <v>37</v>
      </c>
      <c r="G1320" s="34">
        <v>43826</v>
      </c>
      <c r="H1320" s="34">
        <v>43951</v>
      </c>
      <c r="I1320" s="35"/>
    </row>
    <row r="1321" spans="1:9" ht="51" hidden="1" x14ac:dyDescent="0.25">
      <c r="A1321" s="29" t="s">
        <v>3762</v>
      </c>
      <c r="B1321" s="29" t="s">
        <v>3763</v>
      </c>
      <c r="C1321" s="29" t="s">
        <v>3764</v>
      </c>
      <c r="D1321" s="29" t="s">
        <v>367</v>
      </c>
      <c r="E1321" s="29" t="s">
        <v>365</v>
      </c>
      <c r="F1321" s="29" t="s">
        <v>32</v>
      </c>
      <c r="G1321" s="31">
        <v>43826</v>
      </c>
      <c r="H1321" s="31">
        <v>43951</v>
      </c>
      <c r="I1321" s="32"/>
    </row>
    <row r="1322" spans="1:9" ht="38.25" hidden="1" x14ac:dyDescent="0.25">
      <c r="A1322" s="33" t="s">
        <v>3765</v>
      </c>
      <c r="B1322" s="33" t="s">
        <v>3763</v>
      </c>
      <c r="C1322" s="33" t="s">
        <v>3764</v>
      </c>
      <c r="D1322" s="33" t="s">
        <v>366</v>
      </c>
      <c r="E1322" s="33" t="s">
        <v>365</v>
      </c>
      <c r="F1322" s="33" t="s">
        <v>37</v>
      </c>
      <c r="G1322" s="34">
        <v>43826</v>
      </c>
      <c r="H1322" s="34">
        <v>43951</v>
      </c>
      <c r="I1322" s="35"/>
    </row>
    <row r="1323" spans="1:9" ht="63.75" hidden="1" x14ac:dyDescent="0.25">
      <c r="A1323" s="29" t="s">
        <v>3766</v>
      </c>
      <c r="B1323" s="29" t="s">
        <v>3767</v>
      </c>
      <c r="C1323" s="29" t="s">
        <v>3768</v>
      </c>
      <c r="D1323" s="29" t="s">
        <v>367</v>
      </c>
      <c r="E1323" s="29" t="s">
        <v>365</v>
      </c>
      <c r="F1323" s="29" t="s">
        <v>32</v>
      </c>
      <c r="G1323" s="31">
        <v>43826</v>
      </c>
      <c r="H1323" s="31">
        <v>43951</v>
      </c>
      <c r="I1323" s="32"/>
    </row>
    <row r="1324" spans="1:9" ht="63.75" hidden="1" x14ac:dyDescent="0.25">
      <c r="A1324" s="33" t="s">
        <v>3769</v>
      </c>
      <c r="B1324" s="33" t="s">
        <v>3767</v>
      </c>
      <c r="C1324" s="33" t="s">
        <v>3768</v>
      </c>
      <c r="D1324" s="33" t="s">
        <v>366</v>
      </c>
      <c r="E1324" s="33" t="s">
        <v>365</v>
      </c>
      <c r="F1324" s="33" t="s">
        <v>37</v>
      </c>
      <c r="G1324" s="34">
        <v>43826</v>
      </c>
      <c r="H1324" s="34">
        <v>43951</v>
      </c>
      <c r="I1324" s="35"/>
    </row>
    <row r="1325" spans="1:9" ht="63.75" hidden="1" x14ac:dyDescent="0.25">
      <c r="A1325" s="29" t="s">
        <v>3770</v>
      </c>
      <c r="B1325" s="29" t="s">
        <v>3771</v>
      </c>
      <c r="C1325" s="29" t="s">
        <v>3768</v>
      </c>
      <c r="D1325" s="29" t="s">
        <v>367</v>
      </c>
      <c r="E1325" s="29" t="s">
        <v>365</v>
      </c>
      <c r="F1325" s="29" t="s">
        <v>32</v>
      </c>
      <c r="G1325" s="31">
        <v>43826</v>
      </c>
      <c r="H1325" s="31">
        <v>44177</v>
      </c>
      <c r="I1325" s="32"/>
    </row>
    <row r="1326" spans="1:9" ht="63.75" hidden="1" x14ac:dyDescent="0.25">
      <c r="A1326" s="33" t="s">
        <v>3772</v>
      </c>
      <c r="B1326" s="33" t="s">
        <v>3771</v>
      </c>
      <c r="C1326" s="33" t="s">
        <v>3768</v>
      </c>
      <c r="D1326" s="33" t="s">
        <v>366</v>
      </c>
      <c r="E1326" s="33" t="s">
        <v>365</v>
      </c>
      <c r="F1326" s="33" t="s">
        <v>37</v>
      </c>
      <c r="G1326" s="34">
        <v>43826</v>
      </c>
      <c r="H1326" s="34">
        <v>43951</v>
      </c>
      <c r="I1326" s="35"/>
    </row>
    <row r="1327" spans="1:9" ht="51" hidden="1" x14ac:dyDescent="0.25">
      <c r="A1327" s="29" t="s">
        <v>3773</v>
      </c>
      <c r="B1327" s="29" t="s">
        <v>3774</v>
      </c>
      <c r="C1327" s="29" t="s">
        <v>3775</v>
      </c>
      <c r="D1327" s="29" t="s">
        <v>367</v>
      </c>
      <c r="E1327" s="29" t="s">
        <v>365</v>
      </c>
      <c r="F1327" s="29" t="s">
        <v>32</v>
      </c>
      <c r="G1327" s="31">
        <v>43796</v>
      </c>
      <c r="H1327" s="31">
        <v>43951</v>
      </c>
      <c r="I1327" s="32"/>
    </row>
    <row r="1328" spans="1:9" ht="51" hidden="1" x14ac:dyDescent="0.25">
      <c r="A1328" s="33" t="s">
        <v>3776</v>
      </c>
      <c r="B1328" s="33" t="s">
        <v>3777</v>
      </c>
      <c r="C1328" s="33" t="s">
        <v>3775</v>
      </c>
      <c r="D1328" s="33" t="s">
        <v>367</v>
      </c>
      <c r="E1328" s="33" t="s">
        <v>365</v>
      </c>
      <c r="F1328" s="33" t="s">
        <v>32</v>
      </c>
      <c r="G1328" s="34">
        <v>43826</v>
      </c>
      <c r="H1328" s="34">
        <v>44177</v>
      </c>
      <c r="I1328" s="35"/>
    </row>
    <row r="1329" spans="1:9" ht="38.25" hidden="1" x14ac:dyDescent="0.25">
      <c r="A1329" s="29" t="s">
        <v>3778</v>
      </c>
      <c r="B1329" s="29" t="s">
        <v>3779</v>
      </c>
      <c r="C1329" s="29" t="s">
        <v>3775</v>
      </c>
      <c r="D1329" s="29" t="s">
        <v>367</v>
      </c>
      <c r="E1329" s="29" t="s">
        <v>365</v>
      </c>
      <c r="F1329" s="29" t="s">
        <v>10</v>
      </c>
      <c r="G1329" s="31">
        <v>43826</v>
      </c>
      <c r="H1329" s="31">
        <v>44177</v>
      </c>
      <c r="I1329" s="32"/>
    </row>
    <row r="1330" spans="1:9" ht="63.75" hidden="1" x14ac:dyDescent="0.25">
      <c r="A1330" s="33" t="s">
        <v>3780</v>
      </c>
      <c r="B1330" s="33" t="s">
        <v>3781</v>
      </c>
      <c r="C1330" s="33" t="s">
        <v>3782</v>
      </c>
      <c r="D1330" s="33" t="s">
        <v>367</v>
      </c>
      <c r="E1330" s="33" t="s">
        <v>365</v>
      </c>
      <c r="F1330" s="33" t="s">
        <v>10</v>
      </c>
      <c r="G1330" s="34">
        <v>43826</v>
      </c>
      <c r="H1330" s="34">
        <v>44177</v>
      </c>
      <c r="I1330" s="35"/>
    </row>
    <row r="1331" spans="1:9" ht="51" hidden="1" x14ac:dyDescent="0.25">
      <c r="A1331" s="29" t="s">
        <v>3783</v>
      </c>
      <c r="B1331" s="29" t="s">
        <v>3784</v>
      </c>
      <c r="C1331" s="29" t="s">
        <v>3785</v>
      </c>
      <c r="D1331" s="29" t="s">
        <v>367</v>
      </c>
      <c r="E1331" s="29" t="s">
        <v>365</v>
      </c>
      <c r="F1331" s="29" t="s">
        <v>10</v>
      </c>
      <c r="G1331" s="31">
        <v>43826</v>
      </c>
      <c r="H1331" s="31">
        <v>44177</v>
      </c>
      <c r="I1331" s="32"/>
    </row>
    <row r="1332" spans="1:9" ht="63.75" hidden="1" x14ac:dyDescent="0.25">
      <c r="A1332" s="33" t="s">
        <v>3786</v>
      </c>
      <c r="B1332" s="33" t="s">
        <v>3787</v>
      </c>
      <c r="C1332" s="33" t="s">
        <v>3788</v>
      </c>
      <c r="D1332" s="33" t="s">
        <v>367</v>
      </c>
      <c r="E1332" s="33" t="s">
        <v>365</v>
      </c>
      <c r="F1332" s="33" t="s">
        <v>10</v>
      </c>
      <c r="G1332" s="34">
        <v>43826</v>
      </c>
      <c r="H1332" s="34">
        <v>44177</v>
      </c>
      <c r="I1332" s="35"/>
    </row>
    <row r="1333" spans="1:9" ht="51" hidden="1" x14ac:dyDescent="0.25">
      <c r="A1333" s="29" t="s">
        <v>3789</v>
      </c>
      <c r="B1333" s="29" t="s">
        <v>3790</v>
      </c>
      <c r="C1333" s="29" t="s">
        <v>3791</v>
      </c>
      <c r="D1333" s="29" t="s">
        <v>367</v>
      </c>
      <c r="E1333" s="29" t="s">
        <v>365</v>
      </c>
      <c r="F1333" s="29" t="s">
        <v>32</v>
      </c>
      <c r="G1333" s="31">
        <v>43796</v>
      </c>
      <c r="H1333" s="31">
        <v>43951</v>
      </c>
      <c r="I1333" s="32"/>
    </row>
    <row r="1334" spans="1:9" ht="63.75" hidden="1" x14ac:dyDescent="0.25">
      <c r="A1334" s="33" t="s">
        <v>3792</v>
      </c>
      <c r="B1334" s="33" t="s">
        <v>3793</v>
      </c>
      <c r="C1334" s="33" t="s">
        <v>3791</v>
      </c>
      <c r="D1334" s="33" t="s">
        <v>367</v>
      </c>
      <c r="E1334" s="33" t="s">
        <v>365</v>
      </c>
      <c r="F1334" s="33" t="s">
        <v>32</v>
      </c>
      <c r="G1334" s="34">
        <v>43796</v>
      </c>
      <c r="H1334" s="34">
        <v>43951</v>
      </c>
      <c r="I1334" s="35"/>
    </row>
    <row r="1335" spans="1:9" ht="63.75" x14ac:dyDescent="0.25">
      <c r="A1335" s="29" t="s">
        <v>3794</v>
      </c>
      <c r="B1335" s="29" t="s">
        <v>3795</v>
      </c>
      <c r="C1335" s="29" t="s">
        <v>3796</v>
      </c>
      <c r="D1335" s="29" t="s">
        <v>320</v>
      </c>
      <c r="E1335" s="29" t="s">
        <v>365</v>
      </c>
      <c r="F1335" s="29" t="s">
        <v>24</v>
      </c>
      <c r="G1335" s="31">
        <v>43825</v>
      </c>
      <c r="H1335" s="31">
        <v>43830</v>
      </c>
      <c r="I1335" s="32">
        <v>100</v>
      </c>
    </row>
    <row r="1336" spans="1:9" ht="89.25" hidden="1" x14ac:dyDescent="0.25">
      <c r="A1336" s="33" t="s">
        <v>3797</v>
      </c>
      <c r="B1336" s="33" t="s">
        <v>3798</v>
      </c>
      <c r="C1336" s="33" t="s">
        <v>3796</v>
      </c>
      <c r="D1336" s="33" t="s">
        <v>367</v>
      </c>
      <c r="E1336" s="33" t="s">
        <v>365</v>
      </c>
      <c r="F1336" s="33" t="s">
        <v>24</v>
      </c>
      <c r="G1336" s="34">
        <v>43864</v>
      </c>
      <c r="H1336" s="34">
        <v>43951</v>
      </c>
      <c r="I1336" s="35"/>
    </row>
    <row r="1337" spans="1:9" ht="51" hidden="1" x14ac:dyDescent="0.25">
      <c r="A1337" s="29" t="s">
        <v>3799</v>
      </c>
      <c r="B1337" s="29" t="s">
        <v>3800</v>
      </c>
      <c r="C1337" s="29" t="s">
        <v>3801</v>
      </c>
      <c r="D1337" s="29" t="s">
        <v>40</v>
      </c>
      <c r="E1337" s="29" t="s">
        <v>365</v>
      </c>
      <c r="F1337" s="29" t="s">
        <v>24</v>
      </c>
      <c r="G1337" s="31">
        <v>43864</v>
      </c>
      <c r="H1337" s="31">
        <v>43921</v>
      </c>
      <c r="I1337" s="32"/>
    </row>
    <row r="1338" spans="1:9" ht="76.5" hidden="1" x14ac:dyDescent="0.25">
      <c r="A1338" s="33" t="s">
        <v>3802</v>
      </c>
      <c r="B1338" s="33" t="s">
        <v>3803</v>
      </c>
      <c r="C1338" s="33" t="s">
        <v>3801</v>
      </c>
      <c r="D1338" s="33" t="s">
        <v>367</v>
      </c>
      <c r="E1338" s="33" t="s">
        <v>365</v>
      </c>
      <c r="F1338" s="33" t="s">
        <v>24</v>
      </c>
      <c r="G1338" s="34">
        <v>43864</v>
      </c>
      <c r="H1338" s="34">
        <v>44012</v>
      </c>
      <c r="I1338" s="35"/>
    </row>
    <row r="1339" spans="1:9" ht="51" x14ac:dyDescent="0.25">
      <c r="A1339" s="29" t="s">
        <v>3804</v>
      </c>
      <c r="B1339" s="29" t="s">
        <v>3805</v>
      </c>
      <c r="C1339" s="29" t="s">
        <v>3806</v>
      </c>
      <c r="D1339" s="29" t="s">
        <v>320</v>
      </c>
      <c r="E1339" s="29" t="s">
        <v>365</v>
      </c>
      <c r="F1339" s="29" t="s">
        <v>24</v>
      </c>
      <c r="G1339" s="31">
        <v>43802</v>
      </c>
      <c r="H1339" s="31">
        <v>43802</v>
      </c>
      <c r="I1339" s="32">
        <v>100</v>
      </c>
    </row>
    <row r="1340" spans="1:9" ht="38.25" hidden="1" x14ac:dyDescent="0.25">
      <c r="A1340" s="33" t="s">
        <v>3807</v>
      </c>
      <c r="B1340" s="33" t="s">
        <v>3808</v>
      </c>
      <c r="C1340" s="33" t="s">
        <v>3806</v>
      </c>
      <c r="D1340" s="33" t="s">
        <v>367</v>
      </c>
      <c r="E1340" s="33" t="s">
        <v>365</v>
      </c>
      <c r="F1340" s="33" t="s">
        <v>24</v>
      </c>
      <c r="G1340" s="34">
        <v>43864</v>
      </c>
      <c r="H1340" s="34">
        <v>44134</v>
      </c>
      <c r="I1340" s="35"/>
    </row>
    <row r="1341" spans="1:9" ht="51" x14ac:dyDescent="0.25">
      <c r="A1341" s="29" t="s">
        <v>3809</v>
      </c>
      <c r="B1341" s="29" t="s">
        <v>3810</v>
      </c>
      <c r="C1341" s="29" t="s">
        <v>3811</v>
      </c>
      <c r="D1341" s="29" t="s">
        <v>320</v>
      </c>
      <c r="E1341" s="29" t="s">
        <v>365</v>
      </c>
      <c r="F1341" s="29" t="s">
        <v>16</v>
      </c>
      <c r="G1341" s="31">
        <v>43800</v>
      </c>
      <c r="H1341" s="31">
        <v>43805</v>
      </c>
      <c r="I1341" s="32">
        <v>100</v>
      </c>
    </row>
    <row r="1342" spans="1:9" ht="38.25" hidden="1" x14ac:dyDescent="0.25">
      <c r="A1342" s="33" t="s">
        <v>3812</v>
      </c>
      <c r="B1342" s="33" t="s">
        <v>3813</v>
      </c>
      <c r="C1342" s="33" t="s">
        <v>3811</v>
      </c>
      <c r="D1342" s="33" t="s">
        <v>367</v>
      </c>
      <c r="E1342" s="33" t="s">
        <v>365</v>
      </c>
      <c r="F1342" s="33" t="s">
        <v>16</v>
      </c>
      <c r="G1342" s="34">
        <v>43826</v>
      </c>
      <c r="H1342" s="34">
        <v>44077</v>
      </c>
      <c r="I1342" s="35"/>
    </row>
  </sheetData>
  <autoFilter ref="A1:I1342">
    <filterColumn colId="7">
      <filters>
        <dateGroupItem year="2019" month="10" dateTimeGrouping="month"/>
        <dateGroupItem year="2019" month="11" dateTimeGrouping="month"/>
        <dateGroupItem year="2019" month="12" dateTimeGrouping="month"/>
      </filters>
    </filterColumn>
  </autoFilter>
  <pageMargins left="0.70866141732283472" right="0.70866141732283472" top="0.74803149606299213" bottom="0.74803149606299213" header="0.31496062992125984" footer="0.31496062992125984"/>
  <pageSetup scale="7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topLeftCell="A2" zoomScale="90" zoomScaleNormal="90" workbookViewId="0">
      <pane xSplit="1" ySplit="7" topLeftCell="B9" activePane="bottomRight" state="frozen"/>
      <selection activeCell="A2" sqref="A2"/>
      <selection pane="topRight" activeCell="B2" sqref="B2"/>
      <selection pane="bottomLeft" activeCell="A9" sqref="A9"/>
      <selection pane="bottomRight" activeCell="B8" sqref="B8"/>
    </sheetView>
  </sheetViews>
  <sheetFormatPr baseColWidth="10" defaultColWidth="11.42578125" defaultRowHeight="15" x14ac:dyDescent="0.25"/>
  <cols>
    <col min="1" max="1" width="42.140625" customWidth="1"/>
  </cols>
  <sheetData>
    <row r="1" spans="1:10" hidden="1" x14ac:dyDescent="0.25"/>
    <row r="2" spans="1:10" x14ac:dyDescent="0.25">
      <c r="A2" s="43" t="s">
        <v>43</v>
      </c>
      <c r="B2" s="43"/>
      <c r="C2" s="43"/>
      <c r="D2" s="43"/>
      <c r="E2" s="43"/>
      <c r="F2" s="43"/>
      <c r="G2" s="43"/>
      <c r="H2" s="43"/>
      <c r="I2" s="43"/>
      <c r="J2" s="43"/>
    </row>
    <row r="3" spans="1:10" x14ac:dyDescent="0.25">
      <c r="A3" s="43" t="s">
        <v>44</v>
      </c>
      <c r="B3" s="43"/>
      <c r="C3" s="43"/>
      <c r="D3" s="43"/>
      <c r="E3" s="43"/>
      <c r="F3" s="43"/>
      <c r="G3" s="43"/>
      <c r="H3" s="43"/>
      <c r="I3" s="43"/>
      <c r="J3" s="43"/>
    </row>
    <row r="4" spans="1:10" x14ac:dyDescent="0.25">
      <c r="A4" s="43" t="s">
        <v>62</v>
      </c>
      <c r="B4" s="43"/>
      <c r="C4" s="43"/>
      <c r="D4" s="43"/>
      <c r="E4" s="43"/>
      <c r="F4" s="43"/>
      <c r="G4" s="43"/>
      <c r="H4" s="43"/>
      <c r="I4" s="43"/>
      <c r="J4" s="43"/>
    </row>
    <row r="5" spans="1:10" x14ac:dyDescent="0.25">
      <c r="A5" s="43" t="s">
        <v>319</v>
      </c>
      <c r="B5" s="43"/>
      <c r="C5" s="43"/>
      <c r="D5" s="43"/>
      <c r="E5" s="43"/>
      <c r="F5" s="43"/>
      <c r="G5" s="43"/>
      <c r="H5" s="43"/>
      <c r="I5" s="43"/>
      <c r="J5" s="43"/>
    </row>
    <row r="6" spans="1:10" ht="15.75" thickBot="1" x14ac:dyDescent="0.3">
      <c r="A6" s="1"/>
    </row>
    <row r="7" spans="1:10" ht="23.45" customHeight="1" x14ac:dyDescent="0.25">
      <c r="A7" s="2"/>
      <c r="B7" s="44" t="s">
        <v>317</v>
      </c>
      <c r="C7" s="45"/>
      <c r="D7" s="45"/>
      <c r="E7" s="46"/>
      <c r="F7" s="47" t="s">
        <v>318</v>
      </c>
      <c r="G7" s="48"/>
      <c r="H7" s="48"/>
      <c r="I7" s="48"/>
      <c r="J7" s="49"/>
    </row>
    <row r="8" spans="1:10" ht="36" x14ac:dyDescent="0.25">
      <c r="A8" s="25" t="s">
        <v>45</v>
      </c>
      <c r="B8" s="3" t="s">
        <v>46</v>
      </c>
      <c r="C8" s="4" t="s">
        <v>47</v>
      </c>
      <c r="D8" s="4" t="s">
        <v>48</v>
      </c>
      <c r="E8" s="5" t="s">
        <v>49</v>
      </c>
      <c r="F8" s="6" t="s">
        <v>46</v>
      </c>
      <c r="G8" s="7" t="s">
        <v>47</v>
      </c>
      <c r="H8" s="7" t="s">
        <v>48</v>
      </c>
      <c r="I8" s="7" t="s">
        <v>50</v>
      </c>
      <c r="J8" s="8" t="s">
        <v>51</v>
      </c>
    </row>
    <row r="9" spans="1:10" x14ac:dyDescent="0.25">
      <c r="A9" s="23" t="s">
        <v>21</v>
      </c>
      <c r="B9" s="10">
        <v>0</v>
      </c>
      <c r="C9" s="10">
        <v>0</v>
      </c>
      <c r="D9" s="10">
        <v>0</v>
      </c>
      <c r="E9" s="11" t="s">
        <v>54</v>
      </c>
      <c r="F9" s="12">
        <v>0</v>
      </c>
      <c r="G9" s="12">
        <v>0</v>
      </c>
      <c r="H9" s="12">
        <v>0</v>
      </c>
      <c r="I9" s="12">
        <v>0</v>
      </c>
      <c r="J9" s="13" t="s">
        <v>54</v>
      </c>
    </row>
    <row r="10" spans="1:10" x14ac:dyDescent="0.25">
      <c r="A10" s="23" t="s">
        <v>22</v>
      </c>
      <c r="B10" s="10">
        <f>+VLOOKUP(A10,TDExterno!$A$36:$E$47,5,FALSE)</f>
        <v>11</v>
      </c>
      <c r="C10" s="10">
        <f>+VLOOKUP(A10,TDExterno!$A$37:$D$47,2,FALSE)+VLOOKUP(A10,TDExterno!$A$37:$D$47,3,FALSE)</f>
        <v>11</v>
      </c>
      <c r="D10" s="10">
        <f>+VLOOKUP(A10,TDExterno!$A$36:$E$47,4,FALSE)</f>
        <v>0</v>
      </c>
      <c r="E10" s="11">
        <f t="shared" ref="E10" si="0">+C10/B10</f>
        <v>1</v>
      </c>
      <c r="F10" s="12">
        <f>+VLOOKUP(A10,TDExterno!$I$7:$M$18,5,FALSE)</f>
        <v>19</v>
      </c>
      <c r="G10" s="12">
        <f>+VLOOKUP(A10,TDExterno!$I$7:$M$18,3,FALSE)</f>
        <v>11</v>
      </c>
      <c r="H10" s="12">
        <f>+VLOOKUP(A10,TDExterno!$I$7:$M$18,4,FALSE)</f>
        <v>0</v>
      </c>
      <c r="I10" s="12">
        <f>+VLOOKUP(A10,TDExterno!$I$7:$M$18,2,0)</f>
        <v>8</v>
      </c>
      <c r="J10" s="13">
        <f t="shared" ref="J10:J41" si="1">+G10/F10</f>
        <v>0.57894736842105265</v>
      </c>
    </row>
    <row r="11" spans="1:10" x14ac:dyDescent="0.25">
      <c r="A11" s="23" t="s">
        <v>26</v>
      </c>
      <c r="B11" s="10">
        <v>0</v>
      </c>
      <c r="C11" s="10">
        <v>0</v>
      </c>
      <c r="D11" s="10">
        <v>0</v>
      </c>
      <c r="E11" s="11" t="s">
        <v>54</v>
      </c>
      <c r="F11" s="12">
        <v>0</v>
      </c>
      <c r="G11" s="12">
        <v>0</v>
      </c>
      <c r="H11" s="12">
        <v>0</v>
      </c>
      <c r="I11" s="12">
        <v>0</v>
      </c>
      <c r="J11" s="13" t="s">
        <v>54</v>
      </c>
    </row>
    <row r="12" spans="1:10" x14ac:dyDescent="0.25">
      <c r="A12" s="23" t="s">
        <v>39</v>
      </c>
      <c r="B12" s="10">
        <v>0</v>
      </c>
      <c r="C12" s="10">
        <v>0</v>
      </c>
      <c r="D12" s="10">
        <v>0</v>
      </c>
      <c r="E12" s="11" t="s">
        <v>54</v>
      </c>
      <c r="F12" s="12">
        <v>0</v>
      </c>
      <c r="G12" s="12">
        <v>0</v>
      </c>
      <c r="H12" s="12">
        <v>0</v>
      </c>
      <c r="I12" s="12">
        <v>0</v>
      </c>
      <c r="J12" s="13" t="s">
        <v>54</v>
      </c>
    </row>
    <row r="13" spans="1:10" x14ac:dyDescent="0.25">
      <c r="A13" s="23" t="s">
        <v>36</v>
      </c>
      <c r="B13" s="10">
        <v>0</v>
      </c>
      <c r="C13" s="10">
        <v>0</v>
      </c>
      <c r="D13" s="10">
        <v>0</v>
      </c>
      <c r="E13" s="11" t="s">
        <v>54</v>
      </c>
      <c r="F13" s="12">
        <v>0</v>
      </c>
      <c r="G13" s="12">
        <v>0</v>
      </c>
      <c r="H13" s="12">
        <v>0</v>
      </c>
      <c r="I13" s="12">
        <v>0</v>
      </c>
      <c r="J13" s="13" t="s">
        <v>54</v>
      </c>
    </row>
    <row r="14" spans="1:10" x14ac:dyDescent="0.25">
      <c r="A14" s="23" t="s">
        <v>41</v>
      </c>
      <c r="B14" s="10">
        <v>0</v>
      </c>
      <c r="C14" s="10">
        <v>0</v>
      </c>
      <c r="D14" s="10">
        <v>0</v>
      </c>
      <c r="E14" s="11" t="s">
        <v>54</v>
      </c>
      <c r="F14" s="12">
        <v>0</v>
      </c>
      <c r="G14" s="12">
        <v>0</v>
      </c>
      <c r="H14" s="12">
        <v>0</v>
      </c>
      <c r="I14" s="12">
        <v>0</v>
      </c>
      <c r="J14" s="13" t="s">
        <v>54</v>
      </c>
    </row>
    <row r="15" spans="1:10" ht="22.5" x14ac:dyDescent="0.25">
      <c r="A15" s="23" t="s">
        <v>11</v>
      </c>
      <c r="B15" s="10">
        <v>0</v>
      </c>
      <c r="C15" s="10">
        <v>0</v>
      </c>
      <c r="D15" s="10">
        <v>0</v>
      </c>
      <c r="E15" s="11" t="s">
        <v>54</v>
      </c>
      <c r="F15" s="12">
        <f>+VLOOKUP(A15,TDExterno!$I$7:$M$17,5,FALSE)</f>
        <v>3</v>
      </c>
      <c r="G15" s="12">
        <f>+VLOOKUP(A15,TDExterno!$I$7:$M$18,3,FALSE)</f>
        <v>0</v>
      </c>
      <c r="H15" s="12">
        <f>+VLOOKUP(A15,TDExterno!$I$7:$M$18,4,FALSE)</f>
        <v>0</v>
      </c>
      <c r="I15" s="12">
        <f>+VLOOKUP(A15,TDExterno!$I$7:$M$18,2,0)</f>
        <v>3</v>
      </c>
      <c r="J15" s="13">
        <f t="shared" si="1"/>
        <v>0</v>
      </c>
    </row>
    <row r="16" spans="1:10" ht="22.5" customHeight="1" x14ac:dyDescent="0.25">
      <c r="A16" s="23" t="s">
        <v>9</v>
      </c>
      <c r="B16" s="10">
        <f>+VLOOKUP(A16,TDExterno!$A$36:$E$47,5,FALSE)</f>
        <v>2</v>
      </c>
      <c r="C16" s="10">
        <f>+VLOOKUP(A16,TDExterno!$A$37:$D$47,2,FALSE)+VLOOKUP(A16,TDExterno!$A$37:$D$47,3,FALSE)</f>
        <v>2</v>
      </c>
      <c r="D16" s="10">
        <f>+VLOOKUP(A16,TDExterno!$A$36:$E$47,4,FALSE)</f>
        <v>0</v>
      </c>
      <c r="E16" s="11">
        <f t="shared" ref="E16:E17" si="2">+C16/B16</f>
        <v>1</v>
      </c>
      <c r="F16" s="12">
        <v>0</v>
      </c>
      <c r="G16" s="12">
        <v>0</v>
      </c>
      <c r="H16" s="12">
        <v>0</v>
      </c>
      <c r="I16" s="12">
        <v>0</v>
      </c>
      <c r="J16" s="13" t="s">
        <v>54</v>
      </c>
    </row>
    <row r="17" spans="1:10" x14ac:dyDescent="0.25">
      <c r="A17" s="23" t="s">
        <v>29</v>
      </c>
      <c r="B17" s="10">
        <f>+VLOOKUP(A17,TDExterno!$A$36:$E$47,5,FALSE)</f>
        <v>7</v>
      </c>
      <c r="C17" s="10">
        <f>+VLOOKUP(A17,TDExterno!$A$37:$D$47,2,FALSE)+VLOOKUP(A17,TDExterno!$A$37:$D$47,3,FALSE)</f>
        <v>7</v>
      </c>
      <c r="D17" s="10">
        <f>+VLOOKUP(A17,TDExterno!$A$36:$E$47,4,FALSE)</f>
        <v>0</v>
      </c>
      <c r="E17" s="11">
        <f t="shared" si="2"/>
        <v>1</v>
      </c>
      <c r="F17" s="12">
        <f>+VLOOKUP(A17,TDExterno!$I$7:$M$17,5,FALSE)</f>
        <v>7</v>
      </c>
      <c r="G17" s="12">
        <f>+VLOOKUP(A17,TDExterno!$I$7:$M$18,3,FALSE)</f>
        <v>7</v>
      </c>
      <c r="H17" s="12">
        <f>+VLOOKUP(A17,TDExterno!$I$7:$M$18,4,FALSE)</f>
        <v>0</v>
      </c>
      <c r="I17" s="12">
        <f>+VLOOKUP(A17,TDExterno!$I$7:$M$18,2,0)</f>
        <v>0</v>
      </c>
      <c r="J17" s="13">
        <f t="shared" si="1"/>
        <v>1</v>
      </c>
    </row>
    <row r="18" spans="1:10" ht="22.5" x14ac:dyDescent="0.25">
      <c r="A18" s="23" t="s">
        <v>23</v>
      </c>
      <c r="B18" s="10">
        <v>0</v>
      </c>
      <c r="C18" s="10">
        <v>0</v>
      </c>
      <c r="D18" s="10">
        <v>0</v>
      </c>
      <c r="E18" s="11" t="s">
        <v>54</v>
      </c>
      <c r="F18" s="12">
        <v>0</v>
      </c>
      <c r="G18" s="12">
        <v>0</v>
      </c>
      <c r="H18" s="12">
        <v>0</v>
      </c>
      <c r="I18" s="12">
        <v>0</v>
      </c>
      <c r="J18" s="13" t="s">
        <v>54</v>
      </c>
    </row>
    <row r="19" spans="1:10" x14ac:dyDescent="0.25">
      <c r="A19" s="23" t="s">
        <v>14</v>
      </c>
      <c r="B19" s="10">
        <v>0</v>
      </c>
      <c r="C19" s="10">
        <v>0</v>
      </c>
      <c r="D19" s="10">
        <v>0</v>
      </c>
      <c r="E19" s="11" t="s">
        <v>54</v>
      </c>
      <c r="F19" s="12">
        <v>0</v>
      </c>
      <c r="G19" s="12">
        <v>0</v>
      </c>
      <c r="H19" s="12">
        <v>0</v>
      </c>
      <c r="I19" s="12">
        <v>0</v>
      </c>
      <c r="J19" s="13" t="s">
        <v>54</v>
      </c>
    </row>
    <row r="20" spans="1:10" x14ac:dyDescent="0.25">
      <c r="A20" s="23" t="s">
        <v>15</v>
      </c>
      <c r="B20" s="10">
        <f>+VLOOKUP(A20,TDExterno!$A$36:$E$47,5,FALSE)</f>
        <v>4</v>
      </c>
      <c r="C20" s="10">
        <f>+VLOOKUP(A20,TDExterno!$A$37:$D$47,2,FALSE)+VLOOKUP(A20,TDExterno!$A$37:$D$47,3,FALSE)</f>
        <v>4</v>
      </c>
      <c r="D20" s="10">
        <f>+VLOOKUP(A20,TDExterno!$A$36:$E$47,4,FALSE)</f>
        <v>0</v>
      </c>
      <c r="E20" s="11">
        <f t="shared" ref="E20:E27" si="3">+C20/B20</f>
        <v>1</v>
      </c>
      <c r="F20" s="12">
        <f>+VLOOKUP(A20,TDExterno!$I$7:$M$17,5,FALSE)</f>
        <v>27</v>
      </c>
      <c r="G20" s="12">
        <f>+VLOOKUP(A20,TDExterno!$I$7:$M$18,3,FALSE)</f>
        <v>4</v>
      </c>
      <c r="H20" s="12">
        <f>+VLOOKUP(A20,TDExterno!$I$7:$M$18,4,FALSE)</f>
        <v>0</v>
      </c>
      <c r="I20" s="12">
        <f>+VLOOKUP(A20,TDExterno!$I$7:$M$18,2,0)</f>
        <v>23</v>
      </c>
      <c r="J20" s="13">
        <f t="shared" si="1"/>
        <v>0.14814814814814814</v>
      </c>
    </row>
    <row r="21" spans="1:10" x14ac:dyDescent="0.25">
      <c r="A21" s="23" t="s">
        <v>12</v>
      </c>
      <c r="B21" s="10">
        <v>0</v>
      </c>
      <c r="C21" s="10">
        <v>0</v>
      </c>
      <c r="D21" s="10">
        <v>0</v>
      </c>
      <c r="E21" s="11" t="s">
        <v>54</v>
      </c>
      <c r="F21" s="12">
        <v>0</v>
      </c>
      <c r="G21" s="12">
        <v>0</v>
      </c>
      <c r="H21" s="12">
        <v>0</v>
      </c>
      <c r="I21" s="12">
        <v>0</v>
      </c>
      <c r="J21" s="13" t="s">
        <v>54</v>
      </c>
    </row>
    <row r="22" spans="1:10" x14ac:dyDescent="0.25">
      <c r="A22" s="23" t="s">
        <v>13</v>
      </c>
      <c r="B22" s="10">
        <f>+VLOOKUP(A22,TDExterno!$A$36:$E$47,5,FALSE)</f>
        <v>1</v>
      </c>
      <c r="C22" s="10">
        <f>+VLOOKUP(A22,TDExterno!$A$37:$D$47,2,FALSE)+VLOOKUP(A22,TDExterno!$A$37:$D$47,3,FALSE)</f>
        <v>1</v>
      </c>
      <c r="D22" s="10">
        <f>+VLOOKUP(A22,TDExterno!$A$36:$E$47,4,FALSE)</f>
        <v>0</v>
      </c>
      <c r="E22" s="11">
        <f t="shared" si="3"/>
        <v>1</v>
      </c>
      <c r="F22" s="12">
        <f>+VLOOKUP(A22,TDExterno!$I$7:$M$17,5,FALSE)</f>
        <v>1</v>
      </c>
      <c r="G22" s="12">
        <f>+VLOOKUP(A22,TDExterno!$I$7:$M$18,3,FALSE)</f>
        <v>1</v>
      </c>
      <c r="H22" s="12">
        <f>+VLOOKUP(A22,TDExterno!$I$7:$M$18,4,FALSE)</f>
        <v>0</v>
      </c>
      <c r="I22" s="12">
        <f>+VLOOKUP(A22,TDExterno!$I$7:$M$18,2,0)</f>
        <v>0</v>
      </c>
      <c r="J22" s="13">
        <f t="shared" si="1"/>
        <v>1</v>
      </c>
    </row>
    <row r="23" spans="1:10" x14ac:dyDescent="0.25">
      <c r="A23" s="23" t="s">
        <v>10</v>
      </c>
      <c r="B23" s="10">
        <f>+VLOOKUP(A23,TDExterno!$A$36:$E$47,5,FALSE)</f>
        <v>7</v>
      </c>
      <c r="C23" s="10">
        <f>+VLOOKUP(A23,TDExterno!$A$37:$D$47,2,FALSE)+VLOOKUP(A23,TDExterno!$A$37:$D$47,3,FALSE)</f>
        <v>6</v>
      </c>
      <c r="D23" s="10">
        <f>+VLOOKUP(A23,TDExterno!$A$36:$E$47,4,FALSE)</f>
        <v>1</v>
      </c>
      <c r="E23" s="11">
        <f t="shared" si="3"/>
        <v>0.8571428571428571</v>
      </c>
      <c r="F23" s="12">
        <f>+VLOOKUP(A23,TDExterno!$I$7:$M$17,5,FALSE)</f>
        <v>9</v>
      </c>
      <c r="G23" s="12">
        <f>+VLOOKUP(A23,TDExterno!$I$7:$M$18,3,FALSE)</f>
        <v>5</v>
      </c>
      <c r="H23" s="12">
        <f>+VLOOKUP(A23,TDExterno!$I$7:$M$18,4,FALSE)</f>
        <v>1</v>
      </c>
      <c r="I23" s="12">
        <f>+VLOOKUP(A23,TDExterno!$I$7:$M$18,2,0)</f>
        <v>3</v>
      </c>
      <c r="J23" s="13">
        <f t="shared" si="1"/>
        <v>0.55555555555555558</v>
      </c>
    </row>
    <row r="24" spans="1:10" x14ac:dyDescent="0.25">
      <c r="A24" s="23" t="s">
        <v>18</v>
      </c>
      <c r="B24" s="10">
        <f>+VLOOKUP(A24,TDExterno!$A$36:$E$47,5,FALSE)</f>
        <v>7</v>
      </c>
      <c r="C24" s="10">
        <f>+VLOOKUP(A24,TDExterno!$A$37:$D$47,2,FALSE)+VLOOKUP(A24,TDExterno!$A$37:$D$47,3,FALSE)</f>
        <v>7</v>
      </c>
      <c r="D24" s="10">
        <f>+VLOOKUP(A24,TDExterno!$A$36:$E$47,4,FALSE)</f>
        <v>0</v>
      </c>
      <c r="E24" s="11">
        <f t="shared" si="3"/>
        <v>1</v>
      </c>
      <c r="F24" s="12">
        <f>+VLOOKUP(A24,TDExterno!$I$7:$M$17,5,FALSE)</f>
        <v>21</v>
      </c>
      <c r="G24" s="12">
        <f>+VLOOKUP(A24,TDExterno!$I$7:$M$18,3,FALSE)</f>
        <v>5</v>
      </c>
      <c r="H24" s="12">
        <f>+VLOOKUP(A24,TDExterno!$I$7:$M$18,4,FALSE)</f>
        <v>0</v>
      </c>
      <c r="I24" s="12">
        <f>+VLOOKUP(A24,TDExterno!$I$7:$M$18,2,0)</f>
        <v>16</v>
      </c>
      <c r="J24" s="13">
        <f t="shared" si="1"/>
        <v>0.23809523809523808</v>
      </c>
    </row>
    <row r="25" spans="1:10" ht="24.75" customHeight="1" x14ac:dyDescent="0.25">
      <c r="A25" s="23" t="s">
        <v>16</v>
      </c>
      <c r="B25" s="10">
        <f>+VLOOKUP(A25,TDExterno!$A$36:$E$47,5,FALSE)</f>
        <v>2</v>
      </c>
      <c r="C25" s="10">
        <f>+VLOOKUP(A25,TDExterno!$A$37:$D$47,2,FALSE)+VLOOKUP(A25,TDExterno!$A$37:$D$47,3,FALSE)</f>
        <v>2</v>
      </c>
      <c r="D25" s="10">
        <f>+VLOOKUP(A25,TDExterno!$A$36:$E$47,4,FALSE)</f>
        <v>0</v>
      </c>
      <c r="E25" s="11">
        <f t="shared" si="3"/>
        <v>1</v>
      </c>
      <c r="F25" s="12">
        <f>+VLOOKUP(A25,TDExterno!$I$7:$M$17,5,FALSE)</f>
        <v>20</v>
      </c>
      <c r="G25" s="12">
        <f>+VLOOKUP(A25,TDExterno!$I$7:$M$18,3,FALSE)</f>
        <v>2</v>
      </c>
      <c r="H25" s="12">
        <f>+VLOOKUP(A25,TDExterno!$I$7:$M$18,4,FALSE)</f>
        <v>0</v>
      </c>
      <c r="I25" s="12">
        <f>+VLOOKUP(A25,TDExterno!$I$7:$M$18,2,0)</f>
        <v>18</v>
      </c>
      <c r="J25" s="13">
        <f t="shared" si="1"/>
        <v>0.1</v>
      </c>
    </row>
    <row r="26" spans="1:10" x14ac:dyDescent="0.25">
      <c r="A26" s="23" t="s">
        <v>25</v>
      </c>
      <c r="B26" s="10">
        <v>0</v>
      </c>
      <c r="C26" s="10">
        <v>0</v>
      </c>
      <c r="D26" s="10">
        <v>0</v>
      </c>
      <c r="E26" s="11" t="s">
        <v>54</v>
      </c>
      <c r="F26" s="12">
        <v>0</v>
      </c>
      <c r="G26" s="12">
        <v>0</v>
      </c>
      <c r="H26" s="12">
        <v>0</v>
      </c>
      <c r="I26" s="12">
        <v>0</v>
      </c>
      <c r="J26" s="13" t="s">
        <v>54</v>
      </c>
    </row>
    <row r="27" spans="1:10" ht="23.25" customHeight="1" x14ac:dyDescent="0.25">
      <c r="A27" s="23" t="s">
        <v>27</v>
      </c>
      <c r="B27" s="10">
        <f>+VLOOKUP(A27,TDExterno!$A$36:$E$47,5,FALSE)</f>
        <v>1</v>
      </c>
      <c r="C27" s="10">
        <f>+VLOOKUP(A27,TDExterno!$A$37:$D$47,2,FALSE)+VLOOKUP(A27,TDExterno!$A$37:$D$47,3,FALSE)</f>
        <v>1</v>
      </c>
      <c r="D27" s="10">
        <f>+VLOOKUP(A27,TDExterno!$A$36:$E$47,4,FALSE)</f>
        <v>0</v>
      </c>
      <c r="E27" s="11">
        <f t="shared" si="3"/>
        <v>1</v>
      </c>
      <c r="F27" s="12">
        <f>+VLOOKUP(A27,TDExterno!$I$7:$M$17,5,FALSE)</f>
        <v>1</v>
      </c>
      <c r="G27" s="12">
        <f>+VLOOKUP(A27,TDExterno!$I$7:$M$18,3,FALSE)</f>
        <v>1</v>
      </c>
      <c r="H27" s="12">
        <f>+VLOOKUP(A27,TDExterno!$I$7:$M$18,4,FALSE)</f>
        <v>0</v>
      </c>
      <c r="I27" s="12">
        <f>+VLOOKUP(A27,TDExterno!$I$7:$M$18,2,0)</f>
        <v>0</v>
      </c>
      <c r="J27" s="13">
        <f t="shared" si="1"/>
        <v>1</v>
      </c>
    </row>
    <row r="28" spans="1:10" ht="22.5" x14ac:dyDescent="0.25">
      <c r="A28" s="23" t="s">
        <v>17</v>
      </c>
      <c r="B28" s="10">
        <v>0</v>
      </c>
      <c r="C28" s="10">
        <v>0</v>
      </c>
      <c r="D28" s="10">
        <v>0</v>
      </c>
      <c r="E28" s="11" t="s">
        <v>54</v>
      </c>
      <c r="F28" s="12">
        <v>0</v>
      </c>
      <c r="G28" s="12">
        <v>0</v>
      </c>
      <c r="H28" s="12">
        <v>0</v>
      </c>
      <c r="I28" s="12">
        <v>0</v>
      </c>
      <c r="J28" s="13" t="s">
        <v>54</v>
      </c>
    </row>
    <row r="29" spans="1:10" x14ac:dyDescent="0.25">
      <c r="A29" s="23" t="s">
        <v>28</v>
      </c>
      <c r="B29" s="10">
        <v>0</v>
      </c>
      <c r="C29" s="10">
        <v>0</v>
      </c>
      <c r="D29" s="10">
        <v>0</v>
      </c>
      <c r="E29" s="11" t="s">
        <v>54</v>
      </c>
      <c r="F29" s="12">
        <v>0</v>
      </c>
      <c r="G29" s="12">
        <v>0</v>
      </c>
      <c r="H29" s="12">
        <v>0</v>
      </c>
      <c r="I29" s="12">
        <v>0</v>
      </c>
      <c r="J29" s="13" t="s">
        <v>54</v>
      </c>
    </row>
    <row r="30" spans="1:10" x14ac:dyDescent="0.25">
      <c r="A30" s="23" t="s">
        <v>32</v>
      </c>
      <c r="B30" s="10">
        <v>0</v>
      </c>
      <c r="C30" s="10">
        <v>0</v>
      </c>
      <c r="D30" s="10">
        <v>0</v>
      </c>
      <c r="E30" s="11" t="s">
        <v>54</v>
      </c>
      <c r="F30" s="12">
        <v>0</v>
      </c>
      <c r="G30" s="12">
        <v>0</v>
      </c>
      <c r="H30" s="12">
        <v>0</v>
      </c>
      <c r="I30" s="12">
        <v>0</v>
      </c>
      <c r="J30" s="13" t="s">
        <v>54</v>
      </c>
    </row>
    <row r="31" spans="1:10" x14ac:dyDescent="0.25">
      <c r="A31" s="23" t="s">
        <v>37</v>
      </c>
      <c r="B31" s="10">
        <v>0</v>
      </c>
      <c r="C31" s="10">
        <v>0</v>
      </c>
      <c r="D31" s="10">
        <v>0</v>
      </c>
      <c r="E31" s="11" t="s">
        <v>54</v>
      </c>
      <c r="F31" s="12">
        <v>0</v>
      </c>
      <c r="G31" s="12">
        <v>0</v>
      </c>
      <c r="H31" s="12">
        <v>0</v>
      </c>
      <c r="I31" s="12">
        <v>0</v>
      </c>
      <c r="J31" s="13" t="s">
        <v>54</v>
      </c>
    </row>
    <row r="32" spans="1:10" ht="22.5" x14ac:dyDescent="0.25">
      <c r="A32" s="23" t="s">
        <v>34</v>
      </c>
      <c r="B32" s="10">
        <v>0</v>
      </c>
      <c r="C32" s="10">
        <v>0</v>
      </c>
      <c r="D32" s="10">
        <v>0</v>
      </c>
      <c r="E32" s="11" t="s">
        <v>54</v>
      </c>
      <c r="F32" s="12">
        <v>0</v>
      </c>
      <c r="G32" s="12">
        <v>0</v>
      </c>
      <c r="H32" s="12">
        <v>0</v>
      </c>
      <c r="I32" s="12">
        <v>0</v>
      </c>
      <c r="J32" s="13" t="s">
        <v>54</v>
      </c>
    </row>
    <row r="33" spans="1:10" x14ac:dyDescent="0.25">
      <c r="A33" s="23" t="s">
        <v>42</v>
      </c>
      <c r="B33" s="10">
        <v>0</v>
      </c>
      <c r="C33" s="10">
        <v>0</v>
      </c>
      <c r="D33" s="10">
        <v>0</v>
      </c>
      <c r="E33" s="11" t="s">
        <v>54</v>
      </c>
      <c r="F33" s="12">
        <v>0</v>
      </c>
      <c r="G33" s="12">
        <v>0</v>
      </c>
      <c r="H33" s="12">
        <v>0</v>
      </c>
      <c r="I33" s="12">
        <v>0</v>
      </c>
      <c r="J33" s="13" t="s">
        <v>54</v>
      </c>
    </row>
    <row r="34" spans="1:10" x14ac:dyDescent="0.25">
      <c r="A34" s="23" t="s">
        <v>19</v>
      </c>
      <c r="B34" s="10">
        <v>0</v>
      </c>
      <c r="C34" s="10">
        <v>0</v>
      </c>
      <c r="D34" s="10">
        <v>0</v>
      </c>
      <c r="E34" s="11" t="s">
        <v>54</v>
      </c>
      <c r="F34" s="12">
        <v>0</v>
      </c>
      <c r="G34" s="12">
        <v>0</v>
      </c>
      <c r="H34" s="12">
        <v>0</v>
      </c>
      <c r="I34" s="12">
        <v>0</v>
      </c>
      <c r="J34" s="13" t="s">
        <v>54</v>
      </c>
    </row>
    <row r="35" spans="1:10" x14ac:dyDescent="0.25">
      <c r="A35" s="23" t="s">
        <v>38</v>
      </c>
      <c r="B35" s="10">
        <v>0</v>
      </c>
      <c r="C35" s="10">
        <v>0</v>
      </c>
      <c r="D35" s="10">
        <v>0</v>
      </c>
      <c r="E35" s="11" t="s">
        <v>54</v>
      </c>
      <c r="F35" s="12">
        <v>0</v>
      </c>
      <c r="G35" s="12">
        <v>0</v>
      </c>
      <c r="H35" s="12">
        <v>0</v>
      </c>
      <c r="I35" s="12">
        <v>0</v>
      </c>
      <c r="J35" s="13" t="s">
        <v>54</v>
      </c>
    </row>
    <row r="36" spans="1:10" x14ac:dyDescent="0.25">
      <c r="A36" s="23" t="s">
        <v>20</v>
      </c>
      <c r="B36" s="10">
        <f>+VLOOKUP(A36,TDExterno!$A$36:$E$47,5,FALSE)</f>
        <v>4</v>
      </c>
      <c r="C36" s="10">
        <f>+VLOOKUP(A36,TDExterno!$A$37:$D$47,2,FALSE)+VLOOKUP(A36,TDExterno!$A$37:$D$47,3,FALSE)</f>
        <v>4</v>
      </c>
      <c r="D36" s="10">
        <f>+VLOOKUP(A36,TDExterno!$A$36:$E$47,4,FALSE)</f>
        <v>0</v>
      </c>
      <c r="E36" s="11">
        <f t="shared" ref="E36" si="4">+C36/B36</f>
        <v>1</v>
      </c>
      <c r="F36" s="12">
        <f>+VLOOKUP(A36,TDExterno!$I$7:$M$17,5,FALSE)</f>
        <v>4</v>
      </c>
      <c r="G36" s="12">
        <f>+VLOOKUP(A36,TDExterno!$I$7:$M$18,3,FALSE)</f>
        <v>4</v>
      </c>
      <c r="H36" s="12">
        <f>+VLOOKUP(A36,TDExterno!$I$7:$M$18,4,FALSE)</f>
        <v>0</v>
      </c>
      <c r="I36" s="12">
        <f>+VLOOKUP(A36,TDExterno!$I$7:$M$18,2,0)</f>
        <v>0</v>
      </c>
      <c r="J36" s="13">
        <f t="shared" si="1"/>
        <v>1</v>
      </c>
    </row>
    <row r="37" spans="1:10" x14ac:dyDescent="0.25">
      <c r="A37" s="23" t="s">
        <v>30</v>
      </c>
      <c r="B37" s="10">
        <v>0</v>
      </c>
      <c r="C37" s="10">
        <v>0</v>
      </c>
      <c r="D37" s="10">
        <v>0</v>
      </c>
      <c r="E37" s="11" t="s">
        <v>54</v>
      </c>
      <c r="F37" s="12">
        <v>0</v>
      </c>
      <c r="G37" s="12">
        <v>0</v>
      </c>
      <c r="H37" s="12">
        <v>0</v>
      </c>
      <c r="I37" s="12">
        <v>0</v>
      </c>
      <c r="J37" s="13" t="s">
        <v>54</v>
      </c>
    </row>
    <row r="38" spans="1:10" x14ac:dyDescent="0.25">
      <c r="A38" s="9" t="s">
        <v>33</v>
      </c>
      <c r="B38" s="10">
        <v>0</v>
      </c>
      <c r="C38" s="10">
        <v>0</v>
      </c>
      <c r="D38" s="10">
        <v>0</v>
      </c>
      <c r="E38" s="11" t="s">
        <v>54</v>
      </c>
      <c r="F38" s="12">
        <v>0</v>
      </c>
      <c r="G38" s="12">
        <v>0</v>
      </c>
      <c r="H38" s="12">
        <v>0</v>
      </c>
      <c r="I38" s="12">
        <v>0</v>
      </c>
      <c r="J38" s="13" t="s">
        <v>54</v>
      </c>
    </row>
    <row r="39" spans="1:10" x14ac:dyDescent="0.25">
      <c r="A39" s="9" t="s">
        <v>24</v>
      </c>
      <c r="B39" s="10">
        <v>0</v>
      </c>
      <c r="C39" s="10">
        <v>0</v>
      </c>
      <c r="D39" s="10">
        <v>0</v>
      </c>
      <c r="E39" s="11" t="s">
        <v>54</v>
      </c>
      <c r="F39" s="12">
        <v>0</v>
      </c>
      <c r="G39" s="12">
        <v>0</v>
      </c>
      <c r="H39" s="12">
        <v>0</v>
      </c>
      <c r="I39" s="12">
        <v>0</v>
      </c>
      <c r="J39" s="13" t="s">
        <v>54</v>
      </c>
    </row>
    <row r="40" spans="1:10" ht="15.75" thickBot="1" x14ac:dyDescent="0.3">
      <c r="A40" s="14" t="s">
        <v>35</v>
      </c>
      <c r="B40" s="10">
        <f>+VLOOKUP(A40,TDExterno!$A$36:$E$47,5,FALSE)</f>
        <v>1</v>
      </c>
      <c r="C40" s="10">
        <f>+VLOOKUP(A40,TDExterno!$A$37:$D$47,2,FALSE)+VLOOKUP(A40,TDExterno!$A$37:$D$47,3,FALSE)</f>
        <v>1</v>
      </c>
      <c r="D40" s="10">
        <f>+VLOOKUP(A40,TDExterno!$A$36:$E$47,4,FALSE)</f>
        <v>0</v>
      </c>
      <c r="E40" s="11">
        <f t="shared" ref="E40" si="5">+C40/B40</f>
        <v>1</v>
      </c>
      <c r="F40" s="12">
        <f>+VLOOKUP(A40,TDExterno!$I$7:$M$18,5,FALSE)</f>
        <v>1</v>
      </c>
      <c r="G40" s="12">
        <f>+VLOOKUP(A40,TDExterno!$I$7:$M$18,3,FALSE)</f>
        <v>1</v>
      </c>
      <c r="H40" s="12">
        <f>+VLOOKUP(A40,TDExterno!$I$7:$M$18,4,FALSE)</f>
        <v>0</v>
      </c>
      <c r="I40" s="12">
        <f>+VLOOKUP(A40,TDExterno!$I$7:$M$18,2,0)</f>
        <v>0</v>
      </c>
      <c r="J40" s="13">
        <f t="shared" si="1"/>
        <v>1</v>
      </c>
    </row>
    <row r="41" spans="1:10" ht="15.75" thickBot="1" x14ac:dyDescent="0.3">
      <c r="A41" s="15" t="s">
        <v>52</v>
      </c>
      <c r="B41" s="16">
        <f>SUM(B9:B40)</f>
        <v>47</v>
      </c>
      <c r="C41" s="16">
        <f t="shared" ref="C41:D41" si="6">SUM(C9:C40)</f>
        <v>46</v>
      </c>
      <c r="D41" s="16">
        <f t="shared" si="6"/>
        <v>1</v>
      </c>
      <c r="E41" s="22">
        <f>+C41/B41</f>
        <v>0.97872340425531912</v>
      </c>
      <c r="F41" s="17">
        <f>SUM(F9:F40)</f>
        <v>113</v>
      </c>
      <c r="G41" s="17">
        <f>SUM(G9:G40)</f>
        <v>41</v>
      </c>
      <c r="H41" s="17">
        <f>SUM(H9:H40)</f>
        <v>1</v>
      </c>
      <c r="I41" s="17">
        <f>SUM(I9:I40)</f>
        <v>71</v>
      </c>
      <c r="J41" s="18">
        <f t="shared" si="1"/>
        <v>0.36283185840707965</v>
      </c>
    </row>
    <row r="42" spans="1:10" x14ac:dyDescent="0.25">
      <c r="A42" s="1"/>
    </row>
    <row r="43" spans="1:10" x14ac:dyDescent="0.25">
      <c r="A43" s="1"/>
    </row>
    <row r="44" spans="1:10" x14ac:dyDescent="0.25">
      <c r="A44" s="1"/>
    </row>
    <row r="45" spans="1:10" x14ac:dyDescent="0.25">
      <c r="A45" s="1"/>
    </row>
    <row r="46" spans="1:10" x14ac:dyDescent="0.25">
      <c r="A46" s="1"/>
    </row>
    <row r="47" spans="1:10" x14ac:dyDescent="0.25">
      <c r="A47" s="1"/>
    </row>
    <row r="48" spans="1:10" x14ac:dyDescent="0.25">
      <c r="A48" s="1"/>
    </row>
    <row r="49" spans="1:1" x14ac:dyDescent="0.25">
      <c r="A49" s="1"/>
    </row>
  </sheetData>
  <mergeCells count="6">
    <mergeCell ref="A2:J2"/>
    <mergeCell ref="A3:J3"/>
    <mergeCell ref="A4:J4"/>
    <mergeCell ref="A5:J5"/>
    <mergeCell ref="B7:E7"/>
    <mergeCell ref="F7:J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140"/>
  <sheetViews>
    <sheetView workbookViewId="0">
      <pane ySplit="1" topLeftCell="A2" activePane="bottomLeft" state="frozen"/>
      <selection pane="bottomLeft" activeCell="C22" sqref="C22"/>
    </sheetView>
  </sheetViews>
  <sheetFormatPr baseColWidth="10" defaultColWidth="11.42578125" defaultRowHeight="15" x14ac:dyDescent="0.25"/>
  <cols>
    <col min="1" max="1" width="14.5703125" style="1" bestFit="1" customWidth="1"/>
    <col min="2" max="3" width="57.140625" style="1" customWidth="1"/>
    <col min="4" max="4" width="11.42578125" style="27"/>
    <col min="5" max="5" width="11.140625" style="1" bestFit="1" customWidth="1"/>
    <col min="6" max="6" width="22.140625" style="1" customWidth="1"/>
    <col min="7" max="7" width="13" style="1" bestFit="1" customWidth="1"/>
    <col min="8" max="8" width="11.85546875" style="1" bestFit="1" customWidth="1"/>
    <col min="9" max="9" width="13.28515625" style="1" bestFit="1" customWidth="1"/>
  </cols>
  <sheetData>
    <row r="1" spans="1:9" s="26" customFormat="1" x14ac:dyDescent="0.25">
      <c r="A1" s="28" t="s">
        <v>0</v>
      </c>
      <c r="B1" s="28" t="s">
        <v>1</v>
      </c>
      <c r="C1" s="28" t="s">
        <v>2</v>
      </c>
      <c r="D1" s="28" t="s">
        <v>3</v>
      </c>
      <c r="E1" s="28" t="s">
        <v>5</v>
      </c>
      <c r="F1" s="28" t="s">
        <v>6</v>
      </c>
      <c r="G1" s="28" t="s">
        <v>7</v>
      </c>
      <c r="H1" s="28" t="s">
        <v>8</v>
      </c>
      <c r="I1" s="28" t="s">
        <v>4</v>
      </c>
    </row>
    <row r="2" spans="1:9" ht="63.75" hidden="1" x14ac:dyDescent="0.25">
      <c r="A2" s="29" t="s">
        <v>63</v>
      </c>
      <c r="B2" s="29" t="s">
        <v>64</v>
      </c>
      <c r="C2" s="29" t="s">
        <v>65</v>
      </c>
      <c r="D2" s="30" t="s">
        <v>320</v>
      </c>
      <c r="E2" s="29" t="s">
        <v>55</v>
      </c>
      <c r="F2" s="29" t="s">
        <v>18</v>
      </c>
      <c r="G2" s="31">
        <v>43313</v>
      </c>
      <c r="H2" s="31">
        <v>43646</v>
      </c>
      <c r="I2" s="32">
        <v>100</v>
      </c>
    </row>
    <row r="3" spans="1:9" ht="76.5" hidden="1" x14ac:dyDescent="0.25">
      <c r="A3" s="33" t="s">
        <v>66</v>
      </c>
      <c r="B3" s="33" t="s">
        <v>67</v>
      </c>
      <c r="C3" s="33" t="s">
        <v>65</v>
      </c>
      <c r="D3" s="30" t="s">
        <v>320</v>
      </c>
      <c r="E3" s="33" t="s">
        <v>55</v>
      </c>
      <c r="F3" s="33" t="s">
        <v>15</v>
      </c>
      <c r="G3" s="34">
        <v>43313</v>
      </c>
      <c r="H3" s="34">
        <v>43646</v>
      </c>
      <c r="I3" s="35">
        <v>100</v>
      </c>
    </row>
    <row r="4" spans="1:9" ht="76.5" hidden="1" x14ac:dyDescent="0.25">
      <c r="A4" s="29" t="s">
        <v>68</v>
      </c>
      <c r="B4" s="29" t="s">
        <v>69</v>
      </c>
      <c r="C4" s="29" t="s">
        <v>65</v>
      </c>
      <c r="D4" s="30" t="s">
        <v>320</v>
      </c>
      <c r="E4" s="29" t="s">
        <v>55</v>
      </c>
      <c r="F4" s="29" t="s">
        <v>10</v>
      </c>
      <c r="G4" s="31">
        <v>43313</v>
      </c>
      <c r="H4" s="31">
        <v>43646</v>
      </c>
      <c r="I4" s="32">
        <v>100</v>
      </c>
    </row>
    <row r="5" spans="1:9" ht="63.75" hidden="1" x14ac:dyDescent="0.25">
      <c r="A5" s="33" t="s">
        <v>70</v>
      </c>
      <c r="B5" s="33" t="s">
        <v>64</v>
      </c>
      <c r="C5" s="33" t="s">
        <v>65</v>
      </c>
      <c r="D5" s="30" t="s">
        <v>320</v>
      </c>
      <c r="E5" s="33" t="s">
        <v>55</v>
      </c>
      <c r="F5" s="33" t="s">
        <v>18</v>
      </c>
      <c r="G5" s="34">
        <v>43313</v>
      </c>
      <c r="H5" s="34">
        <v>43646</v>
      </c>
      <c r="I5" s="35">
        <v>100</v>
      </c>
    </row>
    <row r="6" spans="1:9" ht="76.5" hidden="1" x14ac:dyDescent="0.25">
      <c r="A6" s="29" t="s">
        <v>71</v>
      </c>
      <c r="B6" s="29" t="s">
        <v>67</v>
      </c>
      <c r="C6" s="29" t="s">
        <v>72</v>
      </c>
      <c r="D6" s="30" t="s">
        <v>320</v>
      </c>
      <c r="E6" s="29" t="s">
        <v>55</v>
      </c>
      <c r="F6" s="29" t="s">
        <v>15</v>
      </c>
      <c r="G6" s="31">
        <v>43313</v>
      </c>
      <c r="H6" s="31">
        <v>43646</v>
      </c>
      <c r="I6" s="32">
        <v>100</v>
      </c>
    </row>
    <row r="7" spans="1:9" ht="76.5" hidden="1" x14ac:dyDescent="0.25">
      <c r="A7" s="33" t="s">
        <v>73</v>
      </c>
      <c r="B7" s="33" t="s">
        <v>69</v>
      </c>
      <c r="C7" s="33" t="s">
        <v>72</v>
      </c>
      <c r="D7" s="30" t="s">
        <v>320</v>
      </c>
      <c r="E7" s="33" t="s">
        <v>55</v>
      </c>
      <c r="F7" s="33" t="s">
        <v>10</v>
      </c>
      <c r="G7" s="34">
        <v>43313</v>
      </c>
      <c r="H7" s="34">
        <v>43646</v>
      </c>
      <c r="I7" s="35">
        <v>100</v>
      </c>
    </row>
    <row r="8" spans="1:9" ht="63.75" hidden="1" x14ac:dyDescent="0.25">
      <c r="A8" s="29" t="s">
        <v>74</v>
      </c>
      <c r="B8" s="29" t="s">
        <v>64</v>
      </c>
      <c r="C8" s="29" t="s">
        <v>72</v>
      </c>
      <c r="D8" s="30" t="s">
        <v>320</v>
      </c>
      <c r="E8" s="29" t="s">
        <v>55</v>
      </c>
      <c r="F8" s="29" t="s">
        <v>18</v>
      </c>
      <c r="G8" s="31">
        <v>43313</v>
      </c>
      <c r="H8" s="31">
        <v>43646</v>
      </c>
      <c r="I8" s="32">
        <v>100</v>
      </c>
    </row>
    <row r="9" spans="1:9" ht="76.5" hidden="1" x14ac:dyDescent="0.25">
      <c r="A9" s="33" t="s">
        <v>75</v>
      </c>
      <c r="B9" s="33" t="s">
        <v>67</v>
      </c>
      <c r="C9" s="33" t="s">
        <v>76</v>
      </c>
      <c r="D9" s="30" t="s">
        <v>320</v>
      </c>
      <c r="E9" s="33" t="s">
        <v>55</v>
      </c>
      <c r="F9" s="33" t="s">
        <v>15</v>
      </c>
      <c r="G9" s="34">
        <v>43313</v>
      </c>
      <c r="H9" s="34">
        <v>43646</v>
      </c>
      <c r="I9" s="35">
        <v>100</v>
      </c>
    </row>
    <row r="10" spans="1:9" ht="76.5" hidden="1" x14ac:dyDescent="0.25">
      <c r="A10" s="29" t="s">
        <v>77</v>
      </c>
      <c r="B10" s="29" t="s">
        <v>69</v>
      </c>
      <c r="C10" s="29" t="s">
        <v>76</v>
      </c>
      <c r="D10" s="30" t="s">
        <v>320</v>
      </c>
      <c r="E10" s="29" t="s">
        <v>55</v>
      </c>
      <c r="F10" s="29" t="s">
        <v>10</v>
      </c>
      <c r="G10" s="31">
        <v>43313</v>
      </c>
      <c r="H10" s="31">
        <v>43646</v>
      </c>
      <c r="I10" s="32">
        <v>100</v>
      </c>
    </row>
    <row r="11" spans="1:9" ht="63.75" hidden="1" x14ac:dyDescent="0.25">
      <c r="A11" s="33" t="s">
        <v>78</v>
      </c>
      <c r="B11" s="33" t="s">
        <v>64</v>
      </c>
      <c r="C11" s="33" t="s">
        <v>76</v>
      </c>
      <c r="D11" s="30" t="s">
        <v>320</v>
      </c>
      <c r="E11" s="33" t="s">
        <v>55</v>
      </c>
      <c r="F11" s="33" t="s">
        <v>18</v>
      </c>
      <c r="G11" s="34">
        <v>43313</v>
      </c>
      <c r="H11" s="34">
        <v>43646</v>
      </c>
      <c r="I11" s="35">
        <v>100</v>
      </c>
    </row>
    <row r="12" spans="1:9" ht="25.5" hidden="1" x14ac:dyDescent="0.25">
      <c r="A12" s="29" t="s">
        <v>79</v>
      </c>
      <c r="B12" s="29" t="s">
        <v>80</v>
      </c>
      <c r="C12" s="29" t="s">
        <v>81</v>
      </c>
      <c r="D12" s="30" t="s">
        <v>320</v>
      </c>
      <c r="E12" s="29" t="s">
        <v>55</v>
      </c>
      <c r="F12" s="29" t="s">
        <v>29</v>
      </c>
      <c r="G12" s="31">
        <v>43313</v>
      </c>
      <c r="H12" s="31">
        <v>43646</v>
      </c>
      <c r="I12" s="32">
        <v>100</v>
      </c>
    </row>
    <row r="13" spans="1:9" ht="38.25" hidden="1" x14ac:dyDescent="0.25">
      <c r="A13" s="33" t="s">
        <v>84</v>
      </c>
      <c r="B13" s="33" t="s">
        <v>85</v>
      </c>
      <c r="C13" s="33" t="s">
        <v>83</v>
      </c>
      <c r="D13" s="30" t="s">
        <v>320</v>
      </c>
      <c r="E13" s="33" t="s">
        <v>55</v>
      </c>
      <c r="F13" s="33" t="s">
        <v>15</v>
      </c>
      <c r="G13" s="34">
        <v>43313</v>
      </c>
      <c r="H13" s="34">
        <v>43646</v>
      </c>
      <c r="I13" s="35">
        <v>100</v>
      </c>
    </row>
    <row r="14" spans="1:9" ht="25.5" hidden="1" x14ac:dyDescent="0.25">
      <c r="A14" s="29" t="s">
        <v>86</v>
      </c>
      <c r="B14" s="29" t="s">
        <v>82</v>
      </c>
      <c r="C14" s="29" t="s">
        <v>87</v>
      </c>
      <c r="D14" s="30" t="s">
        <v>320</v>
      </c>
      <c r="E14" s="29" t="s">
        <v>55</v>
      </c>
      <c r="F14" s="29" t="s">
        <v>29</v>
      </c>
      <c r="G14" s="31">
        <v>43313</v>
      </c>
      <c r="H14" s="31">
        <v>43646</v>
      </c>
      <c r="I14" s="32">
        <v>100</v>
      </c>
    </row>
    <row r="15" spans="1:9" ht="25.5" hidden="1" x14ac:dyDescent="0.25">
      <c r="A15" s="33" t="s">
        <v>88</v>
      </c>
      <c r="B15" s="33" t="s">
        <v>80</v>
      </c>
      <c r="C15" s="33" t="s">
        <v>89</v>
      </c>
      <c r="D15" s="30" t="s">
        <v>320</v>
      </c>
      <c r="E15" s="33" t="s">
        <v>55</v>
      </c>
      <c r="F15" s="33" t="s">
        <v>29</v>
      </c>
      <c r="G15" s="34">
        <v>43313</v>
      </c>
      <c r="H15" s="34">
        <v>43646</v>
      </c>
      <c r="I15" s="35">
        <v>100</v>
      </c>
    </row>
    <row r="16" spans="1:9" ht="63.75" hidden="1" x14ac:dyDescent="0.25">
      <c r="A16" s="29" t="s">
        <v>56</v>
      </c>
      <c r="B16" s="29" t="s">
        <v>57</v>
      </c>
      <c r="C16" s="29" t="s">
        <v>58</v>
      </c>
      <c r="D16" s="36" t="s">
        <v>31</v>
      </c>
      <c r="E16" s="29" t="s">
        <v>55</v>
      </c>
      <c r="F16" s="29" t="s">
        <v>9</v>
      </c>
      <c r="G16" s="31">
        <v>42404</v>
      </c>
      <c r="H16" s="31">
        <v>42551</v>
      </c>
      <c r="I16" s="32">
        <v>100</v>
      </c>
    </row>
    <row r="17" spans="1:9" ht="51" hidden="1" x14ac:dyDescent="0.25">
      <c r="A17" s="29" t="s">
        <v>93</v>
      </c>
      <c r="B17" s="29" t="s">
        <v>94</v>
      </c>
      <c r="C17" s="29" t="s">
        <v>92</v>
      </c>
      <c r="D17" s="30" t="s">
        <v>320</v>
      </c>
      <c r="E17" s="29" t="s">
        <v>55</v>
      </c>
      <c r="F17" s="29" t="s">
        <v>15</v>
      </c>
      <c r="G17" s="31">
        <v>43385</v>
      </c>
      <c r="H17" s="31">
        <v>43646</v>
      </c>
      <c r="I17" s="32">
        <v>100</v>
      </c>
    </row>
    <row r="18" spans="1:9" ht="63.75" x14ac:dyDescent="0.25">
      <c r="A18" s="33" t="s">
        <v>95</v>
      </c>
      <c r="B18" s="33" t="s">
        <v>96</v>
      </c>
      <c r="C18" s="33" t="s">
        <v>92</v>
      </c>
      <c r="D18" s="30" t="s">
        <v>320</v>
      </c>
      <c r="E18" s="33" t="s">
        <v>55</v>
      </c>
      <c r="F18" s="33" t="s">
        <v>10</v>
      </c>
      <c r="G18" s="34">
        <v>43381</v>
      </c>
      <c r="H18" s="34">
        <v>43745</v>
      </c>
      <c r="I18" s="35">
        <v>0</v>
      </c>
    </row>
    <row r="19" spans="1:9" ht="63.75" x14ac:dyDescent="0.25">
      <c r="A19" s="29" t="s">
        <v>97</v>
      </c>
      <c r="B19" s="29" t="s">
        <v>98</v>
      </c>
      <c r="C19" s="29" t="s">
        <v>92</v>
      </c>
      <c r="D19" s="30" t="s">
        <v>320</v>
      </c>
      <c r="E19" s="29" t="s">
        <v>55</v>
      </c>
      <c r="F19" s="29" t="s">
        <v>18</v>
      </c>
      <c r="G19" s="31">
        <v>43381</v>
      </c>
      <c r="H19" s="31">
        <v>43745</v>
      </c>
      <c r="I19" s="32">
        <v>0</v>
      </c>
    </row>
    <row r="20" spans="1:9" ht="63.75" x14ac:dyDescent="0.25">
      <c r="A20" s="33" t="s">
        <v>99</v>
      </c>
      <c r="B20" s="33" t="s">
        <v>100</v>
      </c>
      <c r="C20" s="33" t="s">
        <v>92</v>
      </c>
      <c r="D20" s="30" t="s">
        <v>320</v>
      </c>
      <c r="E20" s="33" t="s">
        <v>55</v>
      </c>
      <c r="F20" s="33" t="s">
        <v>9</v>
      </c>
      <c r="G20" s="34">
        <v>43381</v>
      </c>
      <c r="H20" s="34">
        <v>43745</v>
      </c>
      <c r="I20" s="35">
        <v>0</v>
      </c>
    </row>
    <row r="21" spans="1:9" ht="63.75" x14ac:dyDescent="0.25">
      <c r="A21" s="29" t="s">
        <v>101</v>
      </c>
      <c r="B21" s="29" t="s">
        <v>100</v>
      </c>
      <c r="C21" s="29" t="s">
        <v>92</v>
      </c>
      <c r="D21" s="30" t="s">
        <v>320</v>
      </c>
      <c r="E21" s="29" t="s">
        <v>55</v>
      </c>
      <c r="F21" s="29" t="s">
        <v>9</v>
      </c>
      <c r="G21" s="31">
        <v>43381</v>
      </c>
      <c r="H21" s="31">
        <v>43745</v>
      </c>
      <c r="I21" s="32">
        <v>0</v>
      </c>
    </row>
    <row r="22" spans="1:9" ht="51" x14ac:dyDescent="0.25">
      <c r="A22" s="33" t="s">
        <v>102</v>
      </c>
      <c r="B22" s="33" t="s">
        <v>103</v>
      </c>
      <c r="C22" s="33" t="s">
        <v>92</v>
      </c>
      <c r="D22" s="30" t="s">
        <v>320</v>
      </c>
      <c r="E22" s="33" t="s">
        <v>55</v>
      </c>
      <c r="F22" s="33" t="s">
        <v>18</v>
      </c>
      <c r="G22" s="34">
        <v>43381</v>
      </c>
      <c r="H22" s="34">
        <v>43745</v>
      </c>
      <c r="I22" s="35">
        <v>0</v>
      </c>
    </row>
    <row r="23" spans="1:9" ht="63.75" hidden="1" x14ac:dyDescent="0.25">
      <c r="A23" s="33" t="s">
        <v>60</v>
      </c>
      <c r="B23" s="33" t="s">
        <v>57</v>
      </c>
      <c r="C23" s="33" t="s">
        <v>59</v>
      </c>
      <c r="D23" s="36" t="s">
        <v>31</v>
      </c>
      <c r="E23" s="33" t="s">
        <v>55</v>
      </c>
      <c r="F23" s="33" t="s">
        <v>9</v>
      </c>
      <c r="G23" s="34">
        <v>42404</v>
      </c>
      <c r="H23" s="34">
        <v>42551</v>
      </c>
      <c r="I23" s="35">
        <v>100</v>
      </c>
    </row>
    <row r="24" spans="1:9" ht="63.75" x14ac:dyDescent="0.25">
      <c r="A24" s="29" t="s">
        <v>104</v>
      </c>
      <c r="B24" s="29" t="s">
        <v>105</v>
      </c>
      <c r="C24" s="29" t="s">
        <v>106</v>
      </c>
      <c r="D24" s="30" t="s">
        <v>31</v>
      </c>
      <c r="E24" s="29" t="s">
        <v>55</v>
      </c>
      <c r="F24" s="29" t="s">
        <v>18</v>
      </c>
      <c r="G24" s="31">
        <v>43466</v>
      </c>
      <c r="H24" s="31">
        <v>43799</v>
      </c>
      <c r="I24" s="32">
        <v>0</v>
      </c>
    </row>
    <row r="25" spans="1:9" ht="51" x14ac:dyDescent="0.25">
      <c r="A25" s="33" t="s">
        <v>107</v>
      </c>
      <c r="B25" s="33" t="s">
        <v>108</v>
      </c>
      <c r="C25" s="33" t="s">
        <v>109</v>
      </c>
      <c r="D25" s="30" t="s">
        <v>31</v>
      </c>
      <c r="E25" s="33" t="s">
        <v>55</v>
      </c>
      <c r="F25" s="33" t="s">
        <v>18</v>
      </c>
      <c r="G25" s="34">
        <v>43480</v>
      </c>
      <c r="H25" s="34">
        <v>43812</v>
      </c>
      <c r="I25" s="35">
        <v>0</v>
      </c>
    </row>
    <row r="26" spans="1:9" ht="38.25" x14ac:dyDescent="0.25">
      <c r="A26" s="29" t="s">
        <v>110</v>
      </c>
      <c r="B26" s="29" t="s">
        <v>111</v>
      </c>
      <c r="C26" s="29" t="s">
        <v>109</v>
      </c>
      <c r="D26" s="30" t="s">
        <v>31</v>
      </c>
      <c r="E26" s="29" t="s">
        <v>55</v>
      </c>
      <c r="F26" s="29" t="s">
        <v>29</v>
      </c>
      <c r="G26" s="31">
        <v>43480</v>
      </c>
      <c r="H26" s="31">
        <v>43814</v>
      </c>
      <c r="I26" s="32"/>
    </row>
    <row r="27" spans="1:9" ht="114.75" hidden="1" x14ac:dyDescent="0.25">
      <c r="A27" s="33" t="s">
        <v>112</v>
      </c>
      <c r="B27" s="33" t="s">
        <v>113</v>
      </c>
      <c r="C27" s="33" t="s">
        <v>109</v>
      </c>
      <c r="D27" s="30" t="s">
        <v>320</v>
      </c>
      <c r="E27" s="33" t="s">
        <v>55</v>
      </c>
      <c r="F27" s="33" t="s">
        <v>16</v>
      </c>
      <c r="G27" s="34">
        <v>43497</v>
      </c>
      <c r="H27" s="34">
        <v>43616</v>
      </c>
      <c r="I27" s="35">
        <v>100</v>
      </c>
    </row>
    <row r="28" spans="1:9" ht="102" x14ac:dyDescent="0.25">
      <c r="A28" s="33" t="s">
        <v>114</v>
      </c>
      <c r="B28" s="33" t="s">
        <v>115</v>
      </c>
      <c r="C28" s="33" t="s">
        <v>109</v>
      </c>
      <c r="D28" s="30" t="s">
        <v>31</v>
      </c>
      <c r="E28" s="33" t="s">
        <v>55</v>
      </c>
      <c r="F28" s="33" t="s">
        <v>16</v>
      </c>
      <c r="G28" s="34">
        <v>43498</v>
      </c>
      <c r="H28" s="34">
        <v>43799</v>
      </c>
      <c r="I28" s="35"/>
    </row>
    <row r="29" spans="1:9" ht="114.75" hidden="1" x14ac:dyDescent="0.25">
      <c r="A29" s="29" t="s">
        <v>116</v>
      </c>
      <c r="B29" s="29" t="s">
        <v>113</v>
      </c>
      <c r="C29" s="29" t="s">
        <v>117</v>
      </c>
      <c r="D29" s="30" t="s">
        <v>320</v>
      </c>
      <c r="E29" s="29" t="s">
        <v>55</v>
      </c>
      <c r="F29" s="29" t="s">
        <v>16</v>
      </c>
      <c r="G29" s="31">
        <v>43497</v>
      </c>
      <c r="H29" s="31">
        <v>43615</v>
      </c>
      <c r="I29" s="32">
        <v>100</v>
      </c>
    </row>
    <row r="30" spans="1:9" ht="102" x14ac:dyDescent="0.25">
      <c r="A30" s="29" t="s">
        <v>118</v>
      </c>
      <c r="B30" s="29" t="s">
        <v>115</v>
      </c>
      <c r="C30" s="29" t="s">
        <v>117</v>
      </c>
      <c r="D30" s="30" t="s">
        <v>31</v>
      </c>
      <c r="E30" s="29" t="s">
        <v>55</v>
      </c>
      <c r="F30" s="29" t="s">
        <v>16</v>
      </c>
      <c r="G30" s="31">
        <v>43497</v>
      </c>
      <c r="H30" s="31">
        <v>43799</v>
      </c>
      <c r="I30" s="32"/>
    </row>
    <row r="31" spans="1:9" ht="38.25" hidden="1" x14ac:dyDescent="0.25">
      <c r="A31" s="33" t="s">
        <v>120</v>
      </c>
      <c r="B31" s="33" t="s">
        <v>121</v>
      </c>
      <c r="C31" s="33" t="s">
        <v>119</v>
      </c>
      <c r="D31" s="30" t="s">
        <v>320</v>
      </c>
      <c r="E31" s="33" t="s">
        <v>55</v>
      </c>
      <c r="F31" s="33" t="s">
        <v>15</v>
      </c>
      <c r="G31" s="34">
        <v>43466</v>
      </c>
      <c r="H31" s="34">
        <v>43708</v>
      </c>
      <c r="I31" s="35">
        <v>100</v>
      </c>
    </row>
    <row r="32" spans="1:9" ht="76.5" hidden="1" x14ac:dyDescent="0.25">
      <c r="A32" s="29" t="s">
        <v>122</v>
      </c>
      <c r="B32" s="29" t="s">
        <v>123</v>
      </c>
      <c r="C32" s="29" t="s">
        <v>124</v>
      </c>
      <c r="D32" s="30" t="s">
        <v>320</v>
      </c>
      <c r="E32" s="29" t="s">
        <v>55</v>
      </c>
      <c r="F32" s="29" t="s">
        <v>15</v>
      </c>
      <c r="G32" s="31">
        <v>43466</v>
      </c>
      <c r="H32" s="31">
        <v>43708</v>
      </c>
      <c r="I32" s="32">
        <v>100</v>
      </c>
    </row>
    <row r="33" spans="1:9" ht="51" hidden="1" x14ac:dyDescent="0.25">
      <c r="A33" s="33" t="s">
        <v>133</v>
      </c>
      <c r="B33" s="33" t="s">
        <v>134</v>
      </c>
      <c r="C33" s="33" t="s">
        <v>135</v>
      </c>
      <c r="D33" s="30" t="s">
        <v>40</v>
      </c>
      <c r="E33" s="33" t="s">
        <v>55</v>
      </c>
      <c r="F33" s="33" t="s">
        <v>16</v>
      </c>
      <c r="G33" s="34">
        <v>43661</v>
      </c>
      <c r="H33" s="34">
        <v>43921</v>
      </c>
      <c r="I33" s="35"/>
    </row>
    <row r="34" spans="1:9" ht="38.25" hidden="1" x14ac:dyDescent="0.25">
      <c r="A34" s="29" t="s">
        <v>136</v>
      </c>
      <c r="B34" s="29" t="s">
        <v>137</v>
      </c>
      <c r="C34" s="29" t="s">
        <v>135</v>
      </c>
      <c r="D34" s="30" t="s">
        <v>40</v>
      </c>
      <c r="E34" s="29" t="s">
        <v>55</v>
      </c>
      <c r="F34" s="29" t="s">
        <v>15</v>
      </c>
      <c r="G34" s="31">
        <v>43661</v>
      </c>
      <c r="H34" s="31">
        <v>43921</v>
      </c>
      <c r="I34" s="32"/>
    </row>
    <row r="35" spans="1:9" ht="38.25" hidden="1" x14ac:dyDescent="0.25">
      <c r="A35" s="33" t="s">
        <v>138</v>
      </c>
      <c r="B35" s="33" t="s">
        <v>139</v>
      </c>
      <c r="C35" s="33" t="s">
        <v>140</v>
      </c>
      <c r="D35" s="30" t="s">
        <v>40</v>
      </c>
      <c r="E35" s="33" t="s">
        <v>55</v>
      </c>
      <c r="F35" s="33" t="s">
        <v>15</v>
      </c>
      <c r="G35" s="34">
        <v>43661</v>
      </c>
      <c r="H35" s="34">
        <v>43922</v>
      </c>
      <c r="I35" s="35">
        <v>0</v>
      </c>
    </row>
    <row r="36" spans="1:9" ht="76.5" x14ac:dyDescent="0.25">
      <c r="A36" s="29" t="s">
        <v>141</v>
      </c>
      <c r="B36" s="29" t="s">
        <v>142</v>
      </c>
      <c r="C36" s="29" t="s">
        <v>143</v>
      </c>
      <c r="D36" s="30" t="s">
        <v>31</v>
      </c>
      <c r="E36" s="29" t="s">
        <v>55</v>
      </c>
      <c r="F36" s="29" t="s">
        <v>13</v>
      </c>
      <c r="G36" s="31">
        <v>43661</v>
      </c>
      <c r="H36" s="31">
        <v>43799</v>
      </c>
      <c r="I36" s="32"/>
    </row>
    <row r="37" spans="1:9" ht="76.5" hidden="1" x14ac:dyDescent="0.25">
      <c r="A37" s="33" t="s">
        <v>144</v>
      </c>
      <c r="B37" s="33" t="s">
        <v>145</v>
      </c>
      <c r="C37" s="33" t="s">
        <v>146</v>
      </c>
      <c r="D37" s="30" t="s">
        <v>40</v>
      </c>
      <c r="E37" s="33" t="s">
        <v>55</v>
      </c>
      <c r="F37" s="33" t="s">
        <v>16</v>
      </c>
      <c r="G37" s="34">
        <v>43647</v>
      </c>
      <c r="H37" s="34">
        <v>44007</v>
      </c>
      <c r="I37" s="35"/>
    </row>
    <row r="38" spans="1:9" ht="102" x14ac:dyDescent="0.25">
      <c r="A38" s="29" t="s">
        <v>147</v>
      </c>
      <c r="B38" s="29" t="s">
        <v>148</v>
      </c>
      <c r="C38" s="29" t="s">
        <v>146</v>
      </c>
      <c r="D38" s="30" t="s">
        <v>31</v>
      </c>
      <c r="E38" s="29" t="s">
        <v>55</v>
      </c>
      <c r="F38" s="29" t="s">
        <v>22</v>
      </c>
      <c r="G38" s="31">
        <v>43678</v>
      </c>
      <c r="H38" s="31">
        <v>43805</v>
      </c>
      <c r="I38" s="32"/>
    </row>
    <row r="39" spans="1:9" ht="51" hidden="1" x14ac:dyDescent="0.25">
      <c r="A39" s="33" t="s">
        <v>149</v>
      </c>
      <c r="B39" s="33" t="s">
        <v>150</v>
      </c>
      <c r="C39" s="33" t="s">
        <v>151</v>
      </c>
      <c r="D39" s="30" t="s">
        <v>40</v>
      </c>
      <c r="E39" s="33" t="s">
        <v>55</v>
      </c>
      <c r="F39" s="33" t="s">
        <v>11</v>
      </c>
      <c r="G39" s="34">
        <v>43647</v>
      </c>
      <c r="H39" s="34">
        <v>43951</v>
      </c>
      <c r="I39" s="35">
        <v>0</v>
      </c>
    </row>
    <row r="40" spans="1:9" ht="51" hidden="1" x14ac:dyDescent="0.25">
      <c r="A40" s="29" t="s">
        <v>152</v>
      </c>
      <c r="B40" s="29" t="s">
        <v>134</v>
      </c>
      <c r="C40" s="29" t="s">
        <v>153</v>
      </c>
      <c r="D40" s="30" t="s">
        <v>40</v>
      </c>
      <c r="E40" s="29" t="s">
        <v>55</v>
      </c>
      <c r="F40" s="29" t="s">
        <v>16</v>
      </c>
      <c r="G40" s="31">
        <v>43661</v>
      </c>
      <c r="H40" s="31">
        <v>43921</v>
      </c>
      <c r="I40" s="32"/>
    </row>
    <row r="41" spans="1:9" ht="38.25" hidden="1" x14ac:dyDescent="0.25">
      <c r="A41" s="33" t="s">
        <v>154</v>
      </c>
      <c r="B41" s="33" t="s">
        <v>155</v>
      </c>
      <c r="C41" s="33" t="s">
        <v>153</v>
      </c>
      <c r="D41" s="30" t="s">
        <v>40</v>
      </c>
      <c r="E41" s="33" t="s">
        <v>55</v>
      </c>
      <c r="F41" s="33" t="s">
        <v>15</v>
      </c>
      <c r="G41" s="34">
        <v>43661</v>
      </c>
      <c r="H41" s="34">
        <v>43921</v>
      </c>
      <c r="I41" s="35">
        <v>0</v>
      </c>
    </row>
    <row r="42" spans="1:9" ht="38.25" hidden="1" x14ac:dyDescent="0.25">
      <c r="A42" s="29" t="s">
        <v>156</v>
      </c>
      <c r="B42" s="29" t="s">
        <v>157</v>
      </c>
      <c r="C42" s="29" t="s">
        <v>158</v>
      </c>
      <c r="D42" s="30" t="s">
        <v>40</v>
      </c>
      <c r="E42" s="29" t="s">
        <v>55</v>
      </c>
      <c r="F42" s="29" t="s">
        <v>18</v>
      </c>
      <c r="G42" s="31">
        <v>43678</v>
      </c>
      <c r="H42" s="31">
        <v>43982</v>
      </c>
      <c r="I42" s="32">
        <v>0</v>
      </c>
    </row>
    <row r="43" spans="1:9" ht="102" x14ac:dyDescent="0.25">
      <c r="A43" s="33" t="s">
        <v>159</v>
      </c>
      <c r="B43" s="33" t="s">
        <v>148</v>
      </c>
      <c r="C43" s="33" t="s">
        <v>61</v>
      </c>
      <c r="D43" s="30" t="s">
        <v>31</v>
      </c>
      <c r="E43" s="33" t="s">
        <v>55</v>
      </c>
      <c r="F43" s="33" t="s">
        <v>22</v>
      </c>
      <c r="G43" s="34">
        <v>43678</v>
      </c>
      <c r="H43" s="34">
        <v>43805</v>
      </c>
      <c r="I43" s="35"/>
    </row>
    <row r="44" spans="1:9" ht="38.25" hidden="1" x14ac:dyDescent="0.25">
      <c r="A44" s="29" t="s">
        <v>160</v>
      </c>
      <c r="B44" s="29" t="s">
        <v>161</v>
      </c>
      <c r="C44" s="29" t="s">
        <v>61</v>
      </c>
      <c r="D44" s="30" t="s">
        <v>40</v>
      </c>
      <c r="E44" s="29" t="s">
        <v>55</v>
      </c>
      <c r="F44" s="29" t="s">
        <v>22</v>
      </c>
      <c r="G44" s="31">
        <v>43831</v>
      </c>
      <c r="H44" s="31">
        <v>44007</v>
      </c>
      <c r="I44" s="32"/>
    </row>
    <row r="45" spans="1:9" ht="38.25" x14ac:dyDescent="0.25">
      <c r="A45" s="33" t="s">
        <v>125</v>
      </c>
      <c r="B45" s="33" t="s">
        <v>126</v>
      </c>
      <c r="C45" s="33" t="s">
        <v>61</v>
      </c>
      <c r="D45" s="30" t="s">
        <v>31</v>
      </c>
      <c r="E45" s="33" t="s">
        <v>55</v>
      </c>
      <c r="F45" s="33" t="s">
        <v>20</v>
      </c>
      <c r="G45" s="34">
        <v>43678</v>
      </c>
      <c r="H45" s="34">
        <v>43830</v>
      </c>
      <c r="I45" s="35"/>
    </row>
    <row r="46" spans="1:9" ht="102" x14ac:dyDescent="0.25">
      <c r="A46" s="33" t="s">
        <v>162</v>
      </c>
      <c r="B46" s="33" t="s">
        <v>148</v>
      </c>
      <c r="C46" s="33" t="s">
        <v>163</v>
      </c>
      <c r="D46" s="30" t="s">
        <v>31</v>
      </c>
      <c r="E46" s="33" t="s">
        <v>55</v>
      </c>
      <c r="F46" s="33" t="s">
        <v>22</v>
      </c>
      <c r="G46" s="34">
        <v>43678</v>
      </c>
      <c r="H46" s="34">
        <v>43805</v>
      </c>
      <c r="I46" s="35"/>
    </row>
    <row r="47" spans="1:9" ht="38.25" hidden="1" x14ac:dyDescent="0.25">
      <c r="A47" s="29" t="s">
        <v>164</v>
      </c>
      <c r="B47" s="29" t="s">
        <v>161</v>
      </c>
      <c r="C47" s="29" t="s">
        <v>163</v>
      </c>
      <c r="D47" s="30" t="s">
        <v>40</v>
      </c>
      <c r="E47" s="29" t="s">
        <v>55</v>
      </c>
      <c r="F47" s="29" t="s">
        <v>22</v>
      </c>
      <c r="G47" s="31">
        <v>43831</v>
      </c>
      <c r="H47" s="31">
        <v>44007</v>
      </c>
      <c r="I47" s="32"/>
    </row>
    <row r="48" spans="1:9" ht="38.25" x14ac:dyDescent="0.25">
      <c r="A48" s="33" t="s">
        <v>165</v>
      </c>
      <c r="B48" s="33" t="s">
        <v>166</v>
      </c>
      <c r="C48" s="33" t="s">
        <v>163</v>
      </c>
      <c r="D48" s="30" t="s">
        <v>31</v>
      </c>
      <c r="E48" s="33" t="s">
        <v>55</v>
      </c>
      <c r="F48" s="33" t="s">
        <v>22</v>
      </c>
      <c r="G48" s="34">
        <v>43678</v>
      </c>
      <c r="H48" s="34">
        <v>43830</v>
      </c>
      <c r="I48" s="35"/>
    </row>
    <row r="49" spans="1:9" ht="51" hidden="1" x14ac:dyDescent="0.25">
      <c r="A49" s="29" t="s">
        <v>167</v>
      </c>
      <c r="B49" s="29" t="s">
        <v>134</v>
      </c>
      <c r="C49" s="29" t="s">
        <v>168</v>
      </c>
      <c r="D49" s="30" t="s">
        <v>40</v>
      </c>
      <c r="E49" s="29" t="s">
        <v>55</v>
      </c>
      <c r="F49" s="29" t="s">
        <v>16</v>
      </c>
      <c r="G49" s="31">
        <v>43661</v>
      </c>
      <c r="H49" s="31">
        <v>43921</v>
      </c>
      <c r="I49" s="32"/>
    </row>
    <row r="50" spans="1:9" ht="38.25" hidden="1" x14ac:dyDescent="0.25">
      <c r="A50" s="33" t="s">
        <v>169</v>
      </c>
      <c r="B50" s="33" t="s">
        <v>170</v>
      </c>
      <c r="C50" s="33" t="s">
        <v>168</v>
      </c>
      <c r="D50" s="30" t="s">
        <v>40</v>
      </c>
      <c r="E50" s="33" t="s">
        <v>55</v>
      </c>
      <c r="F50" s="33" t="s">
        <v>10</v>
      </c>
      <c r="G50" s="34">
        <v>43661</v>
      </c>
      <c r="H50" s="34">
        <v>44007</v>
      </c>
      <c r="I50" s="35"/>
    </row>
    <row r="51" spans="1:9" ht="51" hidden="1" x14ac:dyDescent="0.25">
      <c r="A51" s="29" t="s">
        <v>171</v>
      </c>
      <c r="B51" s="29" t="s">
        <v>172</v>
      </c>
      <c r="C51" s="29" t="s">
        <v>173</v>
      </c>
      <c r="D51" s="30" t="s">
        <v>40</v>
      </c>
      <c r="E51" s="29" t="s">
        <v>55</v>
      </c>
      <c r="F51" s="29" t="s">
        <v>18</v>
      </c>
      <c r="G51" s="31">
        <v>43678</v>
      </c>
      <c r="H51" s="31">
        <v>44007</v>
      </c>
      <c r="I51" s="32">
        <v>0</v>
      </c>
    </row>
    <row r="52" spans="1:9" ht="76.5" hidden="1" x14ac:dyDescent="0.25">
      <c r="A52" s="33" t="s">
        <v>174</v>
      </c>
      <c r="B52" s="33" t="s">
        <v>145</v>
      </c>
      <c r="C52" s="33" t="s">
        <v>175</v>
      </c>
      <c r="D52" s="30" t="s">
        <v>40</v>
      </c>
      <c r="E52" s="33" t="s">
        <v>55</v>
      </c>
      <c r="F52" s="33" t="s">
        <v>16</v>
      </c>
      <c r="G52" s="34">
        <v>43647</v>
      </c>
      <c r="H52" s="34">
        <v>44007</v>
      </c>
      <c r="I52" s="35"/>
    </row>
    <row r="53" spans="1:9" ht="51" hidden="1" x14ac:dyDescent="0.25">
      <c r="A53" s="29" t="s">
        <v>176</v>
      </c>
      <c r="B53" s="29" t="s">
        <v>177</v>
      </c>
      <c r="C53" s="29" t="s">
        <v>178</v>
      </c>
      <c r="D53" s="30" t="s">
        <v>40</v>
      </c>
      <c r="E53" s="29" t="s">
        <v>55</v>
      </c>
      <c r="F53" s="29" t="s">
        <v>15</v>
      </c>
      <c r="G53" s="31">
        <v>43661</v>
      </c>
      <c r="H53" s="31">
        <v>43922</v>
      </c>
      <c r="I53" s="32"/>
    </row>
    <row r="54" spans="1:9" ht="51" hidden="1" x14ac:dyDescent="0.25">
      <c r="A54" s="33" t="s">
        <v>179</v>
      </c>
      <c r="B54" s="33" t="s">
        <v>150</v>
      </c>
      <c r="C54" s="33" t="s">
        <v>178</v>
      </c>
      <c r="D54" s="30" t="s">
        <v>40</v>
      </c>
      <c r="E54" s="33" t="s">
        <v>55</v>
      </c>
      <c r="F54" s="33" t="s">
        <v>11</v>
      </c>
      <c r="G54" s="34">
        <v>43647</v>
      </c>
      <c r="H54" s="34">
        <v>43951</v>
      </c>
      <c r="I54" s="35">
        <v>0</v>
      </c>
    </row>
    <row r="55" spans="1:9" ht="38.25" x14ac:dyDescent="0.25">
      <c r="A55" s="29" t="s">
        <v>180</v>
      </c>
      <c r="B55" s="29" t="s">
        <v>181</v>
      </c>
      <c r="C55" s="29" t="s">
        <v>182</v>
      </c>
      <c r="D55" s="30" t="s">
        <v>31</v>
      </c>
      <c r="E55" s="29" t="s">
        <v>55</v>
      </c>
      <c r="F55" s="29" t="s">
        <v>18</v>
      </c>
      <c r="G55" s="31">
        <v>43678</v>
      </c>
      <c r="H55" s="31">
        <v>43830</v>
      </c>
      <c r="I55" s="32">
        <v>0</v>
      </c>
    </row>
    <row r="56" spans="1:9" ht="76.5" hidden="1" x14ac:dyDescent="0.25">
      <c r="A56" s="33" t="s">
        <v>183</v>
      </c>
      <c r="B56" s="33" t="s">
        <v>145</v>
      </c>
      <c r="C56" s="33" t="s">
        <v>182</v>
      </c>
      <c r="D56" s="30" t="s">
        <v>40</v>
      </c>
      <c r="E56" s="33" t="s">
        <v>55</v>
      </c>
      <c r="F56" s="33" t="s">
        <v>16</v>
      </c>
      <c r="G56" s="34">
        <v>43647</v>
      </c>
      <c r="H56" s="34">
        <v>44007</v>
      </c>
      <c r="I56" s="35"/>
    </row>
    <row r="57" spans="1:9" ht="38.25" hidden="1" x14ac:dyDescent="0.25">
      <c r="A57" s="29" t="s">
        <v>184</v>
      </c>
      <c r="B57" s="29" t="s">
        <v>185</v>
      </c>
      <c r="C57" s="29" t="s">
        <v>186</v>
      </c>
      <c r="D57" s="30" t="s">
        <v>40</v>
      </c>
      <c r="E57" s="29" t="s">
        <v>55</v>
      </c>
      <c r="F57" s="29" t="s">
        <v>15</v>
      </c>
      <c r="G57" s="31">
        <v>43661</v>
      </c>
      <c r="H57" s="31">
        <v>43921</v>
      </c>
      <c r="I57" s="32"/>
    </row>
    <row r="58" spans="1:9" ht="38.25" hidden="1" x14ac:dyDescent="0.25">
      <c r="A58" s="33" t="s">
        <v>187</v>
      </c>
      <c r="B58" s="33" t="s">
        <v>155</v>
      </c>
      <c r="C58" s="33" t="s">
        <v>186</v>
      </c>
      <c r="D58" s="30" t="s">
        <v>40</v>
      </c>
      <c r="E58" s="33" t="s">
        <v>55</v>
      </c>
      <c r="F58" s="33" t="s">
        <v>15</v>
      </c>
      <c r="G58" s="34">
        <v>43661</v>
      </c>
      <c r="H58" s="34">
        <v>43921</v>
      </c>
      <c r="I58" s="35">
        <v>0</v>
      </c>
    </row>
    <row r="59" spans="1:9" ht="38.25" hidden="1" x14ac:dyDescent="0.25">
      <c r="A59" s="29" t="s">
        <v>188</v>
      </c>
      <c r="B59" s="29" t="s">
        <v>155</v>
      </c>
      <c r="C59" s="29" t="s">
        <v>189</v>
      </c>
      <c r="D59" s="30" t="s">
        <v>40</v>
      </c>
      <c r="E59" s="29" t="s">
        <v>55</v>
      </c>
      <c r="F59" s="29" t="s">
        <v>15</v>
      </c>
      <c r="G59" s="31">
        <v>43661</v>
      </c>
      <c r="H59" s="31">
        <v>43921</v>
      </c>
      <c r="I59" s="32">
        <v>0</v>
      </c>
    </row>
    <row r="60" spans="1:9" ht="51" hidden="1" x14ac:dyDescent="0.25">
      <c r="A60" s="33" t="s">
        <v>190</v>
      </c>
      <c r="B60" s="33" t="s">
        <v>177</v>
      </c>
      <c r="C60" s="33" t="s">
        <v>189</v>
      </c>
      <c r="D60" s="30" t="s">
        <v>40</v>
      </c>
      <c r="E60" s="33" t="s">
        <v>55</v>
      </c>
      <c r="F60" s="33" t="s">
        <v>15</v>
      </c>
      <c r="G60" s="34">
        <v>43661</v>
      </c>
      <c r="H60" s="34">
        <v>43922</v>
      </c>
      <c r="I60" s="35"/>
    </row>
    <row r="61" spans="1:9" ht="51" hidden="1" x14ac:dyDescent="0.25">
      <c r="A61" s="29" t="s">
        <v>191</v>
      </c>
      <c r="B61" s="29" t="s">
        <v>150</v>
      </c>
      <c r="C61" s="29" t="s">
        <v>192</v>
      </c>
      <c r="D61" s="30" t="s">
        <v>40</v>
      </c>
      <c r="E61" s="29" t="s">
        <v>55</v>
      </c>
      <c r="F61" s="29" t="s">
        <v>11</v>
      </c>
      <c r="G61" s="31">
        <v>43647</v>
      </c>
      <c r="H61" s="31">
        <v>43951</v>
      </c>
      <c r="I61" s="32">
        <v>0</v>
      </c>
    </row>
    <row r="62" spans="1:9" ht="51" hidden="1" x14ac:dyDescent="0.25">
      <c r="A62" s="33" t="s">
        <v>193</v>
      </c>
      <c r="B62" s="33" t="s">
        <v>177</v>
      </c>
      <c r="C62" s="33" t="s">
        <v>192</v>
      </c>
      <c r="D62" s="30" t="s">
        <v>40</v>
      </c>
      <c r="E62" s="33" t="s">
        <v>55</v>
      </c>
      <c r="F62" s="33" t="s">
        <v>15</v>
      </c>
      <c r="G62" s="34">
        <v>43661</v>
      </c>
      <c r="H62" s="34">
        <v>43922</v>
      </c>
      <c r="I62" s="35"/>
    </row>
    <row r="63" spans="1:9" ht="38.25" hidden="1" x14ac:dyDescent="0.25">
      <c r="A63" s="29" t="s">
        <v>194</v>
      </c>
      <c r="B63" s="29" t="s">
        <v>195</v>
      </c>
      <c r="C63" s="29" t="s">
        <v>196</v>
      </c>
      <c r="D63" s="30" t="s">
        <v>40</v>
      </c>
      <c r="E63" s="29" t="s">
        <v>55</v>
      </c>
      <c r="F63" s="29" t="s">
        <v>15</v>
      </c>
      <c r="G63" s="31">
        <v>43647</v>
      </c>
      <c r="H63" s="31">
        <v>43951</v>
      </c>
      <c r="I63" s="32">
        <v>0</v>
      </c>
    </row>
    <row r="64" spans="1:9" ht="51" hidden="1" x14ac:dyDescent="0.25">
      <c r="A64" s="33" t="s">
        <v>197</v>
      </c>
      <c r="B64" s="33" t="s">
        <v>134</v>
      </c>
      <c r="C64" s="33" t="s">
        <v>196</v>
      </c>
      <c r="D64" s="30" t="s">
        <v>40</v>
      </c>
      <c r="E64" s="33" t="s">
        <v>55</v>
      </c>
      <c r="F64" s="33" t="s">
        <v>16</v>
      </c>
      <c r="G64" s="34">
        <v>43661</v>
      </c>
      <c r="H64" s="34">
        <v>43921</v>
      </c>
      <c r="I64" s="35"/>
    </row>
    <row r="65" spans="1:9" ht="38.25" hidden="1" x14ac:dyDescent="0.25">
      <c r="A65" s="29" t="s">
        <v>198</v>
      </c>
      <c r="B65" s="29" t="s">
        <v>185</v>
      </c>
      <c r="C65" s="29" t="s">
        <v>196</v>
      </c>
      <c r="D65" s="30" t="s">
        <v>40</v>
      </c>
      <c r="E65" s="29" t="s">
        <v>55</v>
      </c>
      <c r="F65" s="29" t="s">
        <v>15</v>
      </c>
      <c r="G65" s="31">
        <v>43661</v>
      </c>
      <c r="H65" s="31">
        <v>43921</v>
      </c>
      <c r="I65" s="32"/>
    </row>
    <row r="66" spans="1:9" ht="51" hidden="1" x14ac:dyDescent="0.25">
      <c r="A66" s="33" t="s">
        <v>199</v>
      </c>
      <c r="B66" s="33" t="s">
        <v>134</v>
      </c>
      <c r="C66" s="33" t="s">
        <v>200</v>
      </c>
      <c r="D66" s="30" t="s">
        <v>40</v>
      </c>
      <c r="E66" s="33" t="s">
        <v>55</v>
      </c>
      <c r="F66" s="33" t="s">
        <v>16</v>
      </c>
      <c r="G66" s="34">
        <v>43661</v>
      </c>
      <c r="H66" s="34">
        <v>43921</v>
      </c>
      <c r="I66" s="35"/>
    </row>
    <row r="67" spans="1:9" ht="38.25" hidden="1" x14ac:dyDescent="0.25">
      <c r="A67" s="29" t="s">
        <v>201</v>
      </c>
      <c r="B67" s="29" t="s">
        <v>202</v>
      </c>
      <c r="C67" s="29" t="s">
        <v>203</v>
      </c>
      <c r="D67" s="30" t="s">
        <v>40</v>
      </c>
      <c r="E67" s="29" t="s">
        <v>55</v>
      </c>
      <c r="F67" s="29" t="s">
        <v>15</v>
      </c>
      <c r="G67" s="31">
        <v>43647</v>
      </c>
      <c r="H67" s="31">
        <v>43922</v>
      </c>
      <c r="I67" s="32">
        <v>0</v>
      </c>
    </row>
    <row r="68" spans="1:9" ht="51" hidden="1" x14ac:dyDescent="0.25">
      <c r="A68" s="33" t="s">
        <v>204</v>
      </c>
      <c r="B68" s="33" t="s">
        <v>177</v>
      </c>
      <c r="C68" s="33" t="s">
        <v>205</v>
      </c>
      <c r="D68" s="30" t="s">
        <v>40</v>
      </c>
      <c r="E68" s="33" t="s">
        <v>55</v>
      </c>
      <c r="F68" s="33" t="s">
        <v>15</v>
      </c>
      <c r="G68" s="34">
        <v>43647</v>
      </c>
      <c r="H68" s="34">
        <v>43983</v>
      </c>
      <c r="I68" s="35"/>
    </row>
    <row r="69" spans="1:9" ht="76.5" hidden="1" x14ac:dyDescent="0.25">
      <c r="A69" s="29" t="s">
        <v>206</v>
      </c>
      <c r="B69" s="29" t="s">
        <v>145</v>
      </c>
      <c r="C69" s="29" t="s">
        <v>207</v>
      </c>
      <c r="D69" s="30" t="s">
        <v>40</v>
      </c>
      <c r="E69" s="29" t="s">
        <v>55</v>
      </c>
      <c r="F69" s="29" t="s">
        <v>16</v>
      </c>
      <c r="G69" s="31">
        <v>43647</v>
      </c>
      <c r="H69" s="31">
        <v>44007</v>
      </c>
      <c r="I69" s="32"/>
    </row>
    <row r="70" spans="1:9" ht="51" hidden="1" x14ac:dyDescent="0.25">
      <c r="A70" s="33" t="s">
        <v>208</v>
      </c>
      <c r="B70" s="33" t="s">
        <v>134</v>
      </c>
      <c r="C70" s="33" t="s">
        <v>207</v>
      </c>
      <c r="D70" s="30" t="s">
        <v>40</v>
      </c>
      <c r="E70" s="33" t="s">
        <v>55</v>
      </c>
      <c r="F70" s="33" t="s">
        <v>16</v>
      </c>
      <c r="G70" s="34">
        <v>43661</v>
      </c>
      <c r="H70" s="34">
        <v>43921</v>
      </c>
      <c r="I70" s="35"/>
    </row>
    <row r="71" spans="1:9" ht="38.25" x14ac:dyDescent="0.25">
      <c r="A71" s="29" t="s">
        <v>209</v>
      </c>
      <c r="B71" s="29" t="s">
        <v>181</v>
      </c>
      <c r="C71" s="29" t="s">
        <v>210</v>
      </c>
      <c r="D71" s="30" t="s">
        <v>31</v>
      </c>
      <c r="E71" s="29" t="s">
        <v>55</v>
      </c>
      <c r="F71" s="29" t="s">
        <v>18</v>
      </c>
      <c r="G71" s="31">
        <v>43678</v>
      </c>
      <c r="H71" s="31">
        <v>43830</v>
      </c>
      <c r="I71" s="32">
        <v>0</v>
      </c>
    </row>
    <row r="72" spans="1:9" ht="51" hidden="1" x14ac:dyDescent="0.25">
      <c r="A72" s="33" t="s">
        <v>211</v>
      </c>
      <c r="B72" s="33" t="s">
        <v>177</v>
      </c>
      <c r="C72" s="33" t="s">
        <v>210</v>
      </c>
      <c r="D72" s="30" t="s">
        <v>40</v>
      </c>
      <c r="E72" s="33" t="s">
        <v>55</v>
      </c>
      <c r="F72" s="33" t="s">
        <v>15</v>
      </c>
      <c r="G72" s="34">
        <v>43661</v>
      </c>
      <c r="H72" s="34">
        <v>43983</v>
      </c>
      <c r="I72" s="35"/>
    </row>
    <row r="73" spans="1:9" ht="25.5" x14ac:dyDescent="0.25">
      <c r="A73" s="29" t="s">
        <v>257</v>
      </c>
      <c r="B73" s="29" t="s">
        <v>258</v>
      </c>
      <c r="C73" s="29" t="s">
        <v>259</v>
      </c>
      <c r="D73" s="30" t="s">
        <v>31</v>
      </c>
      <c r="E73" s="29" t="s">
        <v>55</v>
      </c>
      <c r="F73" s="29" t="s">
        <v>29</v>
      </c>
      <c r="G73" s="31">
        <v>43678</v>
      </c>
      <c r="H73" s="31">
        <v>43830</v>
      </c>
      <c r="I73" s="32"/>
    </row>
    <row r="74" spans="1:9" ht="51" hidden="1" x14ac:dyDescent="0.25">
      <c r="A74" s="29" t="s">
        <v>212</v>
      </c>
      <c r="B74" s="29" t="s">
        <v>134</v>
      </c>
      <c r="C74" s="29" t="s">
        <v>213</v>
      </c>
      <c r="D74" s="30" t="s">
        <v>40</v>
      </c>
      <c r="E74" s="29" t="s">
        <v>55</v>
      </c>
      <c r="F74" s="29" t="s">
        <v>16</v>
      </c>
      <c r="G74" s="31">
        <v>43661</v>
      </c>
      <c r="H74" s="31">
        <v>43921</v>
      </c>
      <c r="I74" s="32"/>
    </row>
    <row r="75" spans="1:9" ht="51" hidden="1" x14ac:dyDescent="0.25">
      <c r="A75" s="33" t="s">
        <v>214</v>
      </c>
      <c r="B75" s="33" t="s">
        <v>134</v>
      </c>
      <c r="C75" s="33" t="s">
        <v>215</v>
      </c>
      <c r="D75" s="30" t="s">
        <v>40</v>
      </c>
      <c r="E75" s="33" t="s">
        <v>55</v>
      </c>
      <c r="F75" s="33" t="s">
        <v>16</v>
      </c>
      <c r="G75" s="34">
        <v>43661</v>
      </c>
      <c r="H75" s="34">
        <v>43921</v>
      </c>
      <c r="I75" s="35"/>
    </row>
    <row r="76" spans="1:9" ht="76.5" hidden="1" x14ac:dyDescent="0.25">
      <c r="A76" s="29" t="s">
        <v>216</v>
      </c>
      <c r="B76" s="29" t="s">
        <v>145</v>
      </c>
      <c r="C76" s="29" t="s">
        <v>217</v>
      </c>
      <c r="D76" s="30" t="s">
        <v>40</v>
      </c>
      <c r="E76" s="29" t="s">
        <v>55</v>
      </c>
      <c r="F76" s="29" t="s">
        <v>16</v>
      </c>
      <c r="G76" s="31">
        <v>43647</v>
      </c>
      <c r="H76" s="31">
        <v>44007</v>
      </c>
      <c r="I76" s="32"/>
    </row>
    <row r="77" spans="1:9" ht="102" x14ac:dyDescent="0.25">
      <c r="A77" s="33" t="s">
        <v>218</v>
      </c>
      <c r="B77" s="33" t="s">
        <v>148</v>
      </c>
      <c r="C77" s="33" t="s">
        <v>217</v>
      </c>
      <c r="D77" s="30" t="s">
        <v>31</v>
      </c>
      <c r="E77" s="33" t="s">
        <v>55</v>
      </c>
      <c r="F77" s="33" t="s">
        <v>22</v>
      </c>
      <c r="G77" s="34">
        <v>43678</v>
      </c>
      <c r="H77" s="34">
        <v>43805</v>
      </c>
      <c r="I77" s="35"/>
    </row>
    <row r="78" spans="1:9" ht="51" hidden="1" x14ac:dyDescent="0.25">
      <c r="A78" s="29" t="s">
        <v>219</v>
      </c>
      <c r="B78" s="29" t="s">
        <v>134</v>
      </c>
      <c r="C78" s="29" t="s">
        <v>220</v>
      </c>
      <c r="D78" s="30" t="s">
        <v>40</v>
      </c>
      <c r="E78" s="29" t="s">
        <v>55</v>
      </c>
      <c r="F78" s="29" t="s">
        <v>16</v>
      </c>
      <c r="G78" s="31">
        <v>43661</v>
      </c>
      <c r="H78" s="31">
        <v>43921</v>
      </c>
      <c r="I78" s="32"/>
    </row>
    <row r="79" spans="1:9" ht="51" hidden="1" x14ac:dyDescent="0.25">
      <c r="A79" s="33" t="s">
        <v>221</v>
      </c>
      <c r="B79" s="33" t="s">
        <v>177</v>
      </c>
      <c r="C79" s="33" t="s">
        <v>220</v>
      </c>
      <c r="D79" s="30" t="s">
        <v>40</v>
      </c>
      <c r="E79" s="33" t="s">
        <v>55</v>
      </c>
      <c r="F79" s="33" t="s">
        <v>15</v>
      </c>
      <c r="G79" s="34">
        <v>43661</v>
      </c>
      <c r="H79" s="34">
        <v>43922</v>
      </c>
      <c r="I79" s="35"/>
    </row>
    <row r="80" spans="1:9" ht="76.5" hidden="1" x14ac:dyDescent="0.25">
      <c r="A80" s="29" t="s">
        <v>222</v>
      </c>
      <c r="B80" s="29" t="s">
        <v>145</v>
      </c>
      <c r="C80" s="29" t="s">
        <v>223</v>
      </c>
      <c r="D80" s="30" t="s">
        <v>40</v>
      </c>
      <c r="E80" s="29" t="s">
        <v>55</v>
      </c>
      <c r="F80" s="29" t="s">
        <v>16</v>
      </c>
      <c r="G80" s="31">
        <v>43647</v>
      </c>
      <c r="H80" s="31">
        <v>44007</v>
      </c>
      <c r="I80" s="32"/>
    </row>
    <row r="81" spans="1:9" ht="51" x14ac:dyDescent="0.25">
      <c r="A81" s="33" t="s">
        <v>224</v>
      </c>
      <c r="B81" s="33" t="s">
        <v>225</v>
      </c>
      <c r="C81" s="33" t="s">
        <v>226</v>
      </c>
      <c r="D81" s="30" t="s">
        <v>31</v>
      </c>
      <c r="E81" s="33" t="s">
        <v>55</v>
      </c>
      <c r="F81" s="33" t="s">
        <v>18</v>
      </c>
      <c r="G81" s="34">
        <v>43678</v>
      </c>
      <c r="H81" s="34">
        <v>43830</v>
      </c>
      <c r="I81" s="35">
        <v>0</v>
      </c>
    </row>
    <row r="82" spans="1:9" ht="51" hidden="1" x14ac:dyDescent="0.25">
      <c r="A82" s="29" t="s">
        <v>227</v>
      </c>
      <c r="B82" s="29" t="s">
        <v>228</v>
      </c>
      <c r="C82" s="29" t="s">
        <v>229</v>
      </c>
      <c r="D82" s="30" t="s">
        <v>40</v>
      </c>
      <c r="E82" s="29" t="s">
        <v>55</v>
      </c>
      <c r="F82" s="29" t="s">
        <v>10</v>
      </c>
      <c r="G82" s="31">
        <v>43661</v>
      </c>
      <c r="H82" s="31">
        <v>43861</v>
      </c>
      <c r="I82" s="32">
        <v>0</v>
      </c>
    </row>
    <row r="83" spans="1:9" ht="63.75" hidden="1" x14ac:dyDescent="0.25">
      <c r="A83" s="33" t="s">
        <v>230</v>
      </c>
      <c r="B83" s="33" t="s">
        <v>231</v>
      </c>
      <c r="C83" s="33" t="s">
        <v>229</v>
      </c>
      <c r="D83" s="30" t="s">
        <v>40</v>
      </c>
      <c r="E83" s="33" t="s">
        <v>55</v>
      </c>
      <c r="F83" s="33" t="s">
        <v>10</v>
      </c>
      <c r="G83" s="34">
        <v>43661</v>
      </c>
      <c r="H83" s="34">
        <v>44007</v>
      </c>
      <c r="I83" s="35"/>
    </row>
    <row r="84" spans="1:9" ht="102" x14ac:dyDescent="0.25">
      <c r="A84" s="29" t="s">
        <v>232</v>
      </c>
      <c r="B84" s="29" t="s">
        <v>148</v>
      </c>
      <c r="C84" s="29" t="s">
        <v>90</v>
      </c>
      <c r="D84" s="30" t="s">
        <v>31</v>
      </c>
      <c r="E84" s="29" t="s">
        <v>55</v>
      </c>
      <c r="F84" s="29" t="s">
        <v>22</v>
      </c>
      <c r="G84" s="31">
        <v>43678</v>
      </c>
      <c r="H84" s="31">
        <v>43805</v>
      </c>
      <c r="I84" s="32"/>
    </row>
    <row r="85" spans="1:9" ht="38.25" hidden="1" x14ac:dyDescent="0.25">
      <c r="A85" s="33" t="s">
        <v>233</v>
      </c>
      <c r="B85" s="33" t="s">
        <v>161</v>
      </c>
      <c r="C85" s="33" t="s">
        <v>90</v>
      </c>
      <c r="D85" s="30" t="s">
        <v>40</v>
      </c>
      <c r="E85" s="33" t="s">
        <v>55</v>
      </c>
      <c r="F85" s="33" t="s">
        <v>22</v>
      </c>
      <c r="G85" s="34">
        <v>43831</v>
      </c>
      <c r="H85" s="34">
        <v>44007</v>
      </c>
      <c r="I85" s="35"/>
    </row>
    <row r="86" spans="1:9" ht="38.25" x14ac:dyDescent="0.25">
      <c r="A86" s="29" t="s">
        <v>127</v>
      </c>
      <c r="B86" s="29" t="s">
        <v>126</v>
      </c>
      <c r="C86" s="29" t="s">
        <v>90</v>
      </c>
      <c r="D86" s="30" t="s">
        <v>31</v>
      </c>
      <c r="E86" s="29" t="s">
        <v>55</v>
      </c>
      <c r="F86" s="29" t="s">
        <v>20</v>
      </c>
      <c r="G86" s="31">
        <v>43678</v>
      </c>
      <c r="H86" s="31">
        <v>43830</v>
      </c>
      <c r="I86" s="32"/>
    </row>
    <row r="87" spans="1:9" ht="102" x14ac:dyDescent="0.25">
      <c r="A87" s="29" t="s">
        <v>234</v>
      </c>
      <c r="B87" s="29" t="s">
        <v>148</v>
      </c>
      <c r="C87" s="29" t="s">
        <v>129</v>
      </c>
      <c r="D87" s="30" t="s">
        <v>31</v>
      </c>
      <c r="E87" s="29" t="s">
        <v>55</v>
      </c>
      <c r="F87" s="29" t="s">
        <v>22</v>
      </c>
      <c r="G87" s="31">
        <v>43678</v>
      </c>
      <c r="H87" s="31">
        <v>43805</v>
      </c>
      <c r="I87" s="32"/>
    </row>
    <row r="88" spans="1:9" ht="38.25" hidden="1" x14ac:dyDescent="0.25">
      <c r="A88" s="33" t="s">
        <v>235</v>
      </c>
      <c r="B88" s="33" t="s">
        <v>161</v>
      </c>
      <c r="C88" s="33" t="s">
        <v>129</v>
      </c>
      <c r="D88" s="30" t="s">
        <v>40</v>
      </c>
      <c r="E88" s="33" t="s">
        <v>55</v>
      </c>
      <c r="F88" s="33" t="s">
        <v>22</v>
      </c>
      <c r="G88" s="34">
        <v>43831</v>
      </c>
      <c r="H88" s="34">
        <v>44007</v>
      </c>
      <c r="I88" s="35"/>
    </row>
    <row r="89" spans="1:9" ht="38.25" x14ac:dyDescent="0.25">
      <c r="A89" s="33" t="s">
        <v>128</v>
      </c>
      <c r="B89" s="33" t="s">
        <v>126</v>
      </c>
      <c r="C89" s="33" t="s">
        <v>129</v>
      </c>
      <c r="D89" s="30" t="s">
        <v>31</v>
      </c>
      <c r="E89" s="33" t="s">
        <v>55</v>
      </c>
      <c r="F89" s="33" t="s">
        <v>20</v>
      </c>
      <c r="G89" s="34">
        <v>43678</v>
      </c>
      <c r="H89" s="34">
        <v>43830</v>
      </c>
      <c r="I89" s="35"/>
    </row>
    <row r="90" spans="1:9" ht="102" x14ac:dyDescent="0.25">
      <c r="A90" s="29" t="s">
        <v>236</v>
      </c>
      <c r="B90" s="29" t="s">
        <v>148</v>
      </c>
      <c r="C90" s="29" t="s">
        <v>237</v>
      </c>
      <c r="D90" s="30" t="s">
        <v>31</v>
      </c>
      <c r="E90" s="29" t="s">
        <v>55</v>
      </c>
      <c r="F90" s="29" t="s">
        <v>22</v>
      </c>
      <c r="G90" s="31">
        <v>43678</v>
      </c>
      <c r="H90" s="31">
        <v>43805</v>
      </c>
      <c r="I90" s="32"/>
    </row>
    <row r="91" spans="1:9" ht="38.25" hidden="1" x14ac:dyDescent="0.25">
      <c r="A91" s="33" t="s">
        <v>238</v>
      </c>
      <c r="B91" s="33" t="s">
        <v>161</v>
      </c>
      <c r="C91" s="33" t="s">
        <v>237</v>
      </c>
      <c r="D91" s="30" t="s">
        <v>40</v>
      </c>
      <c r="E91" s="33" t="s">
        <v>55</v>
      </c>
      <c r="F91" s="33" t="s">
        <v>22</v>
      </c>
      <c r="G91" s="34">
        <v>43831</v>
      </c>
      <c r="H91" s="34">
        <v>44007</v>
      </c>
      <c r="I91" s="35"/>
    </row>
    <row r="92" spans="1:9" ht="38.25" x14ac:dyDescent="0.25">
      <c r="A92" s="29" t="s">
        <v>239</v>
      </c>
      <c r="B92" s="29" t="s">
        <v>166</v>
      </c>
      <c r="C92" s="29" t="s">
        <v>237</v>
      </c>
      <c r="D92" s="30" t="s">
        <v>31</v>
      </c>
      <c r="E92" s="29" t="s">
        <v>55</v>
      </c>
      <c r="F92" s="29" t="s">
        <v>22</v>
      </c>
      <c r="G92" s="31">
        <v>43678</v>
      </c>
      <c r="H92" s="31">
        <v>43830</v>
      </c>
      <c r="I92" s="32"/>
    </row>
    <row r="93" spans="1:9" ht="102" x14ac:dyDescent="0.25">
      <c r="A93" s="33" t="s">
        <v>240</v>
      </c>
      <c r="B93" s="33" t="s">
        <v>148</v>
      </c>
      <c r="C93" s="33" t="s">
        <v>91</v>
      </c>
      <c r="D93" s="30" t="s">
        <v>31</v>
      </c>
      <c r="E93" s="33" t="s">
        <v>55</v>
      </c>
      <c r="F93" s="33" t="s">
        <v>22</v>
      </c>
      <c r="G93" s="34">
        <v>43678</v>
      </c>
      <c r="H93" s="34">
        <v>43805</v>
      </c>
      <c r="I93" s="35"/>
    </row>
    <row r="94" spans="1:9" ht="38.25" hidden="1" x14ac:dyDescent="0.25">
      <c r="A94" s="29" t="s">
        <v>241</v>
      </c>
      <c r="B94" s="29" t="s">
        <v>161</v>
      </c>
      <c r="C94" s="29" t="s">
        <v>91</v>
      </c>
      <c r="D94" s="30" t="s">
        <v>40</v>
      </c>
      <c r="E94" s="29" t="s">
        <v>55</v>
      </c>
      <c r="F94" s="29" t="s">
        <v>22</v>
      </c>
      <c r="G94" s="31">
        <v>43831</v>
      </c>
      <c r="H94" s="31">
        <v>44007</v>
      </c>
      <c r="I94" s="32"/>
    </row>
    <row r="95" spans="1:9" ht="51" x14ac:dyDescent="0.25">
      <c r="A95" s="33" t="s">
        <v>242</v>
      </c>
      <c r="B95" s="33" t="s">
        <v>243</v>
      </c>
      <c r="C95" s="33" t="s">
        <v>244</v>
      </c>
      <c r="D95" s="30" t="s">
        <v>31</v>
      </c>
      <c r="E95" s="33" t="s">
        <v>55</v>
      </c>
      <c r="F95" s="33" t="s">
        <v>22</v>
      </c>
      <c r="G95" s="34">
        <v>43678</v>
      </c>
      <c r="H95" s="34">
        <v>43830</v>
      </c>
      <c r="I95" s="35"/>
    </row>
    <row r="96" spans="1:9" ht="38.25" x14ac:dyDescent="0.25">
      <c r="A96" s="29" t="s">
        <v>245</v>
      </c>
      <c r="B96" s="29" t="s">
        <v>246</v>
      </c>
      <c r="C96" s="29" t="s">
        <v>247</v>
      </c>
      <c r="D96" s="30" t="s">
        <v>31</v>
      </c>
      <c r="E96" s="29" t="s">
        <v>55</v>
      </c>
      <c r="F96" s="29" t="s">
        <v>35</v>
      </c>
      <c r="G96" s="31">
        <v>43678</v>
      </c>
      <c r="H96" s="31">
        <v>43830</v>
      </c>
      <c r="I96" s="32">
        <v>0</v>
      </c>
    </row>
    <row r="97" spans="1:9" ht="76.5" x14ac:dyDescent="0.25">
      <c r="A97" s="29" t="s">
        <v>130</v>
      </c>
      <c r="B97" s="29" t="s">
        <v>131</v>
      </c>
      <c r="C97" s="29" t="s">
        <v>132</v>
      </c>
      <c r="D97" s="30" t="s">
        <v>31</v>
      </c>
      <c r="E97" s="29" t="s">
        <v>55</v>
      </c>
      <c r="F97" s="29" t="s">
        <v>20</v>
      </c>
      <c r="G97" s="31">
        <v>43661</v>
      </c>
      <c r="H97" s="31">
        <v>43830</v>
      </c>
      <c r="I97" s="37"/>
    </row>
    <row r="98" spans="1:9" ht="25.5" x14ac:dyDescent="0.25">
      <c r="A98" s="33" t="s">
        <v>260</v>
      </c>
      <c r="B98" s="33" t="s">
        <v>261</v>
      </c>
      <c r="C98" s="33" t="s">
        <v>132</v>
      </c>
      <c r="D98" s="30" t="s">
        <v>31</v>
      </c>
      <c r="E98" s="33" t="s">
        <v>55</v>
      </c>
      <c r="F98" s="33" t="s">
        <v>29</v>
      </c>
      <c r="G98" s="34">
        <v>43661</v>
      </c>
      <c r="H98" s="34">
        <v>43830</v>
      </c>
      <c r="I98" s="35"/>
    </row>
    <row r="99" spans="1:9" ht="51" hidden="1" x14ac:dyDescent="0.25">
      <c r="A99" s="33" t="s">
        <v>248</v>
      </c>
      <c r="B99" s="33" t="s">
        <v>177</v>
      </c>
      <c r="C99" s="33" t="s">
        <v>249</v>
      </c>
      <c r="D99" s="30" t="s">
        <v>40</v>
      </c>
      <c r="E99" s="33" t="s">
        <v>55</v>
      </c>
      <c r="F99" s="33" t="s">
        <v>15</v>
      </c>
      <c r="G99" s="34">
        <v>43661</v>
      </c>
      <c r="H99" s="34">
        <v>43983</v>
      </c>
      <c r="I99" s="35"/>
    </row>
    <row r="100" spans="1:9" ht="51" hidden="1" x14ac:dyDescent="0.25">
      <c r="A100" s="29" t="s">
        <v>250</v>
      </c>
      <c r="B100" s="29" t="s">
        <v>134</v>
      </c>
      <c r="C100" s="29" t="s">
        <v>251</v>
      </c>
      <c r="D100" s="30" t="s">
        <v>40</v>
      </c>
      <c r="E100" s="29" t="s">
        <v>55</v>
      </c>
      <c r="F100" s="29" t="s">
        <v>16</v>
      </c>
      <c r="G100" s="31">
        <v>43661</v>
      </c>
      <c r="H100" s="31">
        <v>43921</v>
      </c>
      <c r="I100" s="32"/>
    </row>
    <row r="101" spans="1:9" ht="51" hidden="1" x14ac:dyDescent="0.25">
      <c r="A101" s="33" t="s">
        <v>252</v>
      </c>
      <c r="B101" s="33" t="s">
        <v>177</v>
      </c>
      <c r="C101" s="33" t="s">
        <v>253</v>
      </c>
      <c r="D101" s="30" t="s">
        <v>40</v>
      </c>
      <c r="E101" s="33" t="s">
        <v>55</v>
      </c>
      <c r="F101" s="33" t="s">
        <v>15</v>
      </c>
      <c r="G101" s="34">
        <v>43661</v>
      </c>
      <c r="H101" s="34">
        <v>43983</v>
      </c>
      <c r="I101" s="35"/>
    </row>
    <row r="102" spans="1:9" ht="38.25" hidden="1" x14ac:dyDescent="0.25">
      <c r="A102" s="29" t="s">
        <v>254</v>
      </c>
      <c r="B102" s="29" t="s">
        <v>155</v>
      </c>
      <c r="C102" s="29" t="s">
        <v>253</v>
      </c>
      <c r="D102" s="30" t="s">
        <v>40</v>
      </c>
      <c r="E102" s="29" t="s">
        <v>55</v>
      </c>
      <c r="F102" s="29" t="s">
        <v>15</v>
      </c>
      <c r="G102" s="31">
        <v>43661</v>
      </c>
      <c r="H102" s="31">
        <v>43921</v>
      </c>
      <c r="I102" s="32">
        <v>0</v>
      </c>
    </row>
    <row r="103" spans="1:9" ht="38.25" hidden="1" x14ac:dyDescent="0.25">
      <c r="A103" s="33" t="s">
        <v>255</v>
      </c>
      <c r="B103" s="33" t="s">
        <v>157</v>
      </c>
      <c r="C103" s="33" t="s">
        <v>256</v>
      </c>
      <c r="D103" s="30" t="s">
        <v>40</v>
      </c>
      <c r="E103" s="33" t="s">
        <v>55</v>
      </c>
      <c r="F103" s="33" t="s">
        <v>18</v>
      </c>
      <c r="G103" s="34">
        <v>43678</v>
      </c>
      <c r="H103" s="34">
        <v>43982</v>
      </c>
      <c r="I103" s="35">
        <v>0</v>
      </c>
    </row>
    <row r="104" spans="1:9" ht="51" x14ac:dyDescent="0.25">
      <c r="A104" s="29" t="s">
        <v>267</v>
      </c>
      <c r="B104" s="29" t="s">
        <v>268</v>
      </c>
      <c r="C104" s="29" t="s">
        <v>269</v>
      </c>
      <c r="D104" s="30" t="s">
        <v>31</v>
      </c>
      <c r="E104" s="29" t="s">
        <v>55</v>
      </c>
      <c r="F104" s="29" t="s">
        <v>15</v>
      </c>
      <c r="G104" s="31">
        <v>43739</v>
      </c>
      <c r="H104" s="31">
        <v>43830</v>
      </c>
      <c r="I104" s="32">
        <v>100</v>
      </c>
    </row>
    <row r="105" spans="1:9" ht="76.5" x14ac:dyDescent="0.25">
      <c r="A105" s="33" t="s">
        <v>270</v>
      </c>
      <c r="B105" s="33" t="s">
        <v>271</v>
      </c>
      <c r="C105" s="33" t="s">
        <v>272</v>
      </c>
      <c r="D105" s="30" t="s">
        <v>31</v>
      </c>
      <c r="E105" s="33" t="s">
        <v>55</v>
      </c>
      <c r="F105" s="33" t="s">
        <v>15</v>
      </c>
      <c r="G105" s="34">
        <v>43739</v>
      </c>
      <c r="H105" s="34">
        <v>43830</v>
      </c>
      <c r="I105" s="35">
        <v>100</v>
      </c>
    </row>
    <row r="106" spans="1:9" ht="51" x14ac:dyDescent="0.25">
      <c r="A106" s="29" t="s">
        <v>273</v>
      </c>
      <c r="B106" s="29" t="s">
        <v>274</v>
      </c>
      <c r="C106" s="29" t="s">
        <v>272</v>
      </c>
      <c r="D106" s="30" t="s">
        <v>31</v>
      </c>
      <c r="E106" s="29" t="s">
        <v>55</v>
      </c>
      <c r="F106" s="29" t="s">
        <v>29</v>
      </c>
      <c r="G106" s="31">
        <v>43739</v>
      </c>
      <c r="H106" s="31">
        <v>43830</v>
      </c>
      <c r="I106" s="32">
        <v>100</v>
      </c>
    </row>
    <row r="107" spans="1:9" ht="63.75" hidden="1" x14ac:dyDescent="0.25">
      <c r="A107" s="33" t="s">
        <v>275</v>
      </c>
      <c r="B107" s="33" t="s">
        <v>276</v>
      </c>
      <c r="C107" s="33" t="s">
        <v>272</v>
      </c>
      <c r="D107" s="30" t="s">
        <v>40</v>
      </c>
      <c r="E107" s="33" t="s">
        <v>55</v>
      </c>
      <c r="F107" s="33" t="s">
        <v>22</v>
      </c>
      <c r="G107" s="34">
        <v>43739</v>
      </c>
      <c r="H107" s="34">
        <v>44012</v>
      </c>
      <c r="I107" s="35"/>
    </row>
    <row r="108" spans="1:9" ht="76.5" x14ac:dyDescent="0.25">
      <c r="A108" s="29" t="s">
        <v>277</v>
      </c>
      <c r="B108" s="29" t="s">
        <v>278</v>
      </c>
      <c r="C108" s="29" t="s">
        <v>279</v>
      </c>
      <c r="D108" s="30" t="s">
        <v>280</v>
      </c>
      <c r="E108" s="29" t="s">
        <v>55</v>
      </c>
      <c r="F108" s="29" t="s">
        <v>10</v>
      </c>
      <c r="G108" s="31">
        <v>43739</v>
      </c>
      <c r="H108" s="31">
        <v>43830</v>
      </c>
      <c r="I108" s="32">
        <v>0</v>
      </c>
    </row>
    <row r="109" spans="1:9" ht="89.25" x14ac:dyDescent="0.25">
      <c r="A109" s="33" t="s">
        <v>281</v>
      </c>
      <c r="B109" s="33" t="s">
        <v>282</v>
      </c>
      <c r="C109" s="33" t="s">
        <v>279</v>
      </c>
      <c r="D109" s="30" t="s">
        <v>31</v>
      </c>
      <c r="E109" s="33" t="s">
        <v>55</v>
      </c>
      <c r="F109" s="33" t="s">
        <v>10</v>
      </c>
      <c r="G109" s="34">
        <v>43739</v>
      </c>
      <c r="H109" s="34">
        <v>43830</v>
      </c>
      <c r="I109" s="35">
        <v>100</v>
      </c>
    </row>
    <row r="110" spans="1:9" ht="63.75" x14ac:dyDescent="0.25">
      <c r="A110" s="29" t="s">
        <v>283</v>
      </c>
      <c r="B110" s="29" t="s">
        <v>284</v>
      </c>
      <c r="C110" s="29" t="s">
        <v>285</v>
      </c>
      <c r="D110" s="30" t="s">
        <v>31</v>
      </c>
      <c r="E110" s="29" t="s">
        <v>55</v>
      </c>
      <c r="F110" s="29" t="s">
        <v>27</v>
      </c>
      <c r="G110" s="31">
        <v>43739</v>
      </c>
      <c r="H110" s="31">
        <v>43830</v>
      </c>
      <c r="I110" s="32">
        <v>100</v>
      </c>
    </row>
    <row r="111" spans="1:9" ht="38.25" x14ac:dyDescent="0.25">
      <c r="A111" s="33" t="s">
        <v>286</v>
      </c>
      <c r="B111" s="33" t="s">
        <v>287</v>
      </c>
      <c r="C111" s="33" t="s">
        <v>288</v>
      </c>
      <c r="D111" s="30" t="s">
        <v>31</v>
      </c>
      <c r="E111" s="33" t="s">
        <v>55</v>
      </c>
      <c r="F111" s="33" t="s">
        <v>10</v>
      </c>
      <c r="G111" s="34">
        <v>43739</v>
      </c>
      <c r="H111" s="34">
        <v>43830</v>
      </c>
      <c r="I111" s="35">
        <v>20</v>
      </c>
    </row>
    <row r="112" spans="1:9" ht="63.75" hidden="1" x14ac:dyDescent="0.25">
      <c r="A112" s="29" t="s">
        <v>289</v>
      </c>
      <c r="B112" s="29" t="s">
        <v>290</v>
      </c>
      <c r="C112" s="29" t="s">
        <v>291</v>
      </c>
      <c r="D112" s="30" t="s">
        <v>40</v>
      </c>
      <c r="E112" s="29" t="s">
        <v>55</v>
      </c>
      <c r="F112" s="29" t="s">
        <v>15</v>
      </c>
      <c r="G112" s="31">
        <v>43739</v>
      </c>
      <c r="H112" s="31">
        <v>44042</v>
      </c>
      <c r="I112" s="32"/>
    </row>
    <row r="113" spans="1:9" ht="102" x14ac:dyDescent="0.25">
      <c r="A113" s="33" t="s">
        <v>292</v>
      </c>
      <c r="B113" s="33" t="s">
        <v>293</v>
      </c>
      <c r="C113" s="33" t="s">
        <v>294</v>
      </c>
      <c r="D113" s="30" t="s">
        <v>31</v>
      </c>
      <c r="E113" s="33" t="s">
        <v>55</v>
      </c>
      <c r="F113" s="33" t="s">
        <v>10</v>
      </c>
      <c r="G113" s="34">
        <v>43739</v>
      </c>
      <c r="H113" s="34">
        <v>43830</v>
      </c>
      <c r="I113" s="35">
        <v>100</v>
      </c>
    </row>
    <row r="114" spans="1:9" ht="76.5" hidden="1" x14ac:dyDescent="0.25">
      <c r="A114" s="29" t="s">
        <v>295</v>
      </c>
      <c r="B114" s="29" t="s">
        <v>296</v>
      </c>
      <c r="C114" s="29" t="s">
        <v>297</v>
      </c>
      <c r="D114" s="30" t="s">
        <v>40</v>
      </c>
      <c r="E114" s="29" t="s">
        <v>55</v>
      </c>
      <c r="F114" s="29" t="s">
        <v>15</v>
      </c>
      <c r="G114" s="31">
        <v>43739</v>
      </c>
      <c r="H114" s="31">
        <v>44043</v>
      </c>
      <c r="I114" s="32">
        <v>0</v>
      </c>
    </row>
    <row r="115" spans="1:9" ht="76.5" x14ac:dyDescent="0.25">
      <c r="A115" s="33" t="s">
        <v>298</v>
      </c>
      <c r="B115" s="33" t="s">
        <v>271</v>
      </c>
      <c r="C115" s="33" t="s">
        <v>299</v>
      </c>
      <c r="D115" s="30" t="s">
        <v>31</v>
      </c>
      <c r="E115" s="33" t="s">
        <v>55</v>
      </c>
      <c r="F115" s="33" t="s">
        <v>15</v>
      </c>
      <c r="G115" s="34">
        <v>43739</v>
      </c>
      <c r="H115" s="34">
        <v>43830</v>
      </c>
      <c r="I115" s="35">
        <v>100</v>
      </c>
    </row>
    <row r="116" spans="1:9" ht="76.5" x14ac:dyDescent="0.25">
      <c r="A116" s="29" t="s">
        <v>300</v>
      </c>
      <c r="B116" s="29" t="s">
        <v>301</v>
      </c>
      <c r="C116" s="29" t="s">
        <v>299</v>
      </c>
      <c r="D116" s="30" t="s">
        <v>31</v>
      </c>
      <c r="E116" s="29" t="s">
        <v>55</v>
      </c>
      <c r="F116" s="29" t="s">
        <v>29</v>
      </c>
      <c r="G116" s="31">
        <v>43739</v>
      </c>
      <c r="H116" s="31">
        <v>43830</v>
      </c>
      <c r="I116" s="32">
        <v>100</v>
      </c>
    </row>
    <row r="117" spans="1:9" ht="76.5" hidden="1" x14ac:dyDescent="0.25">
      <c r="A117" s="33" t="s">
        <v>302</v>
      </c>
      <c r="B117" s="33" t="s">
        <v>303</v>
      </c>
      <c r="C117" s="33" t="s">
        <v>304</v>
      </c>
      <c r="D117" s="30" t="s">
        <v>40</v>
      </c>
      <c r="E117" s="33" t="s">
        <v>55</v>
      </c>
      <c r="F117" s="33" t="s">
        <v>15</v>
      </c>
      <c r="G117" s="34">
        <v>43739</v>
      </c>
      <c r="H117" s="34">
        <v>44012</v>
      </c>
      <c r="I117" s="35"/>
    </row>
    <row r="118" spans="1:9" ht="76.5" x14ac:dyDescent="0.25">
      <c r="A118" s="29" t="s">
        <v>305</v>
      </c>
      <c r="B118" s="29" t="s">
        <v>271</v>
      </c>
      <c r="C118" s="29" t="s">
        <v>306</v>
      </c>
      <c r="D118" s="30" t="s">
        <v>31</v>
      </c>
      <c r="E118" s="29" t="s">
        <v>55</v>
      </c>
      <c r="F118" s="29" t="s">
        <v>15</v>
      </c>
      <c r="G118" s="31">
        <v>43739</v>
      </c>
      <c r="H118" s="31">
        <v>43830</v>
      </c>
      <c r="I118" s="32">
        <v>100</v>
      </c>
    </row>
    <row r="119" spans="1:9" ht="76.5" x14ac:dyDescent="0.25">
      <c r="A119" s="33" t="s">
        <v>307</v>
      </c>
      <c r="B119" s="33" t="s">
        <v>301</v>
      </c>
      <c r="C119" s="33" t="s">
        <v>306</v>
      </c>
      <c r="D119" s="30" t="s">
        <v>31</v>
      </c>
      <c r="E119" s="33" t="s">
        <v>55</v>
      </c>
      <c r="F119" s="33" t="s">
        <v>29</v>
      </c>
      <c r="G119" s="34">
        <v>43739</v>
      </c>
      <c r="H119" s="34">
        <v>43830</v>
      </c>
      <c r="I119" s="35">
        <v>100</v>
      </c>
    </row>
    <row r="120" spans="1:9" ht="38.25" x14ac:dyDescent="0.25">
      <c r="A120" s="29" t="s">
        <v>308</v>
      </c>
      <c r="B120" s="29" t="s">
        <v>287</v>
      </c>
      <c r="C120" s="29" t="s">
        <v>309</v>
      </c>
      <c r="D120" s="30" t="s">
        <v>31</v>
      </c>
      <c r="E120" s="29" t="s">
        <v>55</v>
      </c>
      <c r="F120" s="29" t="s">
        <v>10</v>
      </c>
      <c r="G120" s="31">
        <v>43739</v>
      </c>
      <c r="H120" s="31">
        <v>43830</v>
      </c>
      <c r="I120" s="32">
        <v>20</v>
      </c>
    </row>
    <row r="121" spans="1:9" ht="76.5" hidden="1" x14ac:dyDescent="0.25">
      <c r="A121" s="33" t="s">
        <v>310</v>
      </c>
      <c r="B121" s="33" t="s">
        <v>296</v>
      </c>
      <c r="C121" s="33" t="s">
        <v>311</v>
      </c>
      <c r="D121" s="30" t="s">
        <v>40</v>
      </c>
      <c r="E121" s="33" t="s">
        <v>55</v>
      </c>
      <c r="F121" s="33" t="s">
        <v>15</v>
      </c>
      <c r="G121" s="34">
        <v>43739</v>
      </c>
      <c r="H121" s="34">
        <v>44043</v>
      </c>
      <c r="I121" s="35">
        <v>0</v>
      </c>
    </row>
    <row r="122" spans="1:9" ht="76.5" x14ac:dyDescent="0.25">
      <c r="A122" s="29" t="s">
        <v>312</v>
      </c>
      <c r="B122" s="29" t="s">
        <v>313</v>
      </c>
      <c r="C122" s="29" t="s">
        <v>314</v>
      </c>
      <c r="D122" s="30" t="s">
        <v>31</v>
      </c>
      <c r="E122" s="29" t="s">
        <v>55</v>
      </c>
      <c r="F122" s="29" t="s">
        <v>10</v>
      </c>
      <c r="G122" s="31">
        <v>43739</v>
      </c>
      <c r="H122" s="31">
        <v>43830</v>
      </c>
      <c r="I122" s="32">
        <v>100</v>
      </c>
    </row>
    <row r="123" spans="1:9" ht="51" x14ac:dyDescent="0.25">
      <c r="A123" s="33" t="s">
        <v>315</v>
      </c>
      <c r="B123" s="33" t="s">
        <v>274</v>
      </c>
      <c r="C123" s="33" t="s">
        <v>314</v>
      </c>
      <c r="D123" s="30" t="s">
        <v>31</v>
      </c>
      <c r="E123" s="33" t="s">
        <v>55</v>
      </c>
      <c r="F123" s="33" t="s">
        <v>29</v>
      </c>
      <c r="G123" s="34">
        <v>43739</v>
      </c>
      <c r="H123" s="34">
        <v>43830</v>
      </c>
      <c r="I123" s="35">
        <v>100</v>
      </c>
    </row>
    <row r="124" spans="1:9" ht="63.75" hidden="1" x14ac:dyDescent="0.25">
      <c r="A124" s="29" t="s">
        <v>316</v>
      </c>
      <c r="B124" s="29" t="s">
        <v>276</v>
      </c>
      <c r="C124" s="29" t="s">
        <v>314</v>
      </c>
      <c r="D124" s="30" t="s">
        <v>40</v>
      </c>
      <c r="E124" s="29" t="s">
        <v>55</v>
      </c>
      <c r="F124" s="29" t="s">
        <v>22</v>
      </c>
      <c r="G124" s="31">
        <v>43739</v>
      </c>
      <c r="H124" s="31">
        <v>44012</v>
      </c>
      <c r="I124" s="32"/>
    </row>
    <row r="125" spans="1:9" ht="51" hidden="1" x14ac:dyDescent="0.25">
      <c r="A125" s="33" t="s">
        <v>321</v>
      </c>
      <c r="B125" s="33" t="s">
        <v>322</v>
      </c>
      <c r="C125" s="33" t="s">
        <v>106</v>
      </c>
      <c r="D125" s="30" t="s">
        <v>40</v>
      </c>
      <c r="E125" s="33" t="s">
        <v>55</v>
      </c>
      <c r="F125" s="33" t="s">
        <v>18</v>
      </c>
      <c r="G125" s="34">
        <v>43819</v>
      </c>
      <c r="H125" s="34">
        <v>44182</v>
      </c>
      <c r="I125" s="35"/>
    </row>
    <row r="126" spans="1:9" ht="51" hidden="1" x14ac:dyDescent="0.25">
      <c r="A126" s="29" t="s">
        <v>323</v>
      </c>
      <c r="B126" s="29" t="s">
        <v>324</v>
      </c>
      <c r="C126" s="29" t="s">
        <v>325</v>
      </c>
      <c r="D126" s="30" t="s">
        <v>40</v>
      </c>
      <c r="E126" s="29" t="s">
        <v>55</v>
      </c>
      <c r="F126" s="29" t="s">
        <v>18</v>
      </c>
      <c r="G126" s="31">
        <v>43819</v>
      </c>
      <c r="H126" s="31">
        <v>44182</v>
      </c>
      <c r="I126" s="32"/>
    </row>
    <row r="127" spans="1:9" ht="38.25" hidden="1" x14ac:dyDescent="0.25">
      <c r="A127" s="33" t="s">
        <v>326</v>
      </c>
      <c r="B127" s="33" t="s">
        <v>327</v>
      </c>
      <c r="C127" s="33" t="s">
        <v>328</v>
      </c>
      <c r="D127" s="30" t="s">
        <v>40</v>
      </c>
      <c r="E127" s="33" t="s">
        <v>55</v>
      </c>
      <c r="F127" s="33" t="s">
        <v>18</v>
      </c>
      <c r="G127" s="34">
        <v>43819</v>
      </c>
      <c r="H127" s="34">
        <v>43884</v>
      </c>
      <c r="I127" s="35"/>
    </row>
    <row r="128" spans="1:9" ht="51" hidden="1" x14ac:dyDescent="0.25">
      <c r="A128" s="29" t="s">
        <v>329</v>
      </c>
      <c r="B128" s="29" t="s">
        <v>330</v>
      </c>
      <c r="C128" s="29" t="s">
        <v>331</v>
      </c>
      <c r="D128" s="30" t="s">
        <v>40</v>
      </c>
      <c r="E128" s="29" t="s">
        <v>55</v>
      </c>
      <c r="F128" s="29" t="s">
        <v>15</v>
      </c>
      <c r="G128" s="31">
        <v>43822</v>
      </c>
      <c r="H128" s="31">
        <v>44042</v>
      </c>
      <c r="I128" s="32"/>
    </row>
    <row r="129" spans="1:9" ht="63.75" hidden="1" x14ac:dyDescent="0.25">
      <c r="A129" s="33" t="s">
        <v>332</v>
      </c>
      <c r="B129" s="33" t="s">
        <v>333</v>
      </c>
      <c r="C129" s="33" t="s">
        <v>334</v>
      </c>
      <c r="D129" s="30" t="s">
        <v>40</v>
      </c>
      <c r="E129" s="33" t="s">
        <v>55</v>
      </c>
      <c r="F129" s="33" t="s">
        <v>18</v>
      </c>
      <c r="G129" s="34">
        <v>43819</v>
      </c>
      <c r="H129" s="34">
        <v>43884</v>
      </c>
      <c r="I129" s="35"/>
    </row>
    <row r="130" spans="1:9" ht="51" hidden="1" x14ac:dyDescent="0.25">
      <c r="A130" s="29" t="s">
        <v>335</v>
      </c>
      <c r="B130" s="29" t="s">
        <v>336</v>
      </c>
      <c r="C130" s="29" t="s">
        <v>334</v>
      </c>
      <c r="D130" s="30" t="s">
        <v>40</v>
      </c>
      <c r="E130" s="29" t="s">
        <v>55</v>
      </c>
      <c r="F130" s="29" t="s">
        <v>18</v>
      </c>
      <c r="G130" s="31">
        <v>43819</v>
      </c>
      <c r="H130" s="31">
        <v>43884</v>
      </c>
      <c r="I130" s="32"/>
    </row>
    <row r="131" spans="1:9" ht="38.25" hidden="1" x14ac:dyDescent="0.25">
      <c r="A131" s="33" t="s">
        <v>337</v>
      </c>
      <c r="B131" s="33" t="s">
        <v>338</v>
      </c>
      <c r="C131" s="33" t="s">
        <v>339</v>
      </c>
      <c r="D131" s="30" t="s">
        <v>40</v>
      </c>
      <c r="E131" s="33" t="s">
        <v>55</v>
      </c>
      <c r="F131" s="33" t="s">
        <v>18</v>
      </c>
      <c r="G131" s="34">
        <v>43819</v>
      </c>
      <c r="H131" s="34">
        <v>43921</v>
      </c>
      <c r="I131" s="35"/>
    </row>
    <row r="132" spans="1:9" ht="51" hidden="1" x14ac:dyDescent="0.25">
      <c r="A132" s="29" t="s">
        <v>340</v>
      </c>
      <c r="B132" s="29" t="s">
        <v>341</v>
      </c>
      <c r="C132" s="29" t="s">
        <v>342</v>
      </c>
      <c r="D132" s="30" t="s">
        <v>40</v>
      </c>
      <c r="E132" s="29" t="s">
        <v>55</v>
      </c>
      <c r="F132" s="29" t="s">
        <v>18</v>
      </c>
      <c r="G132" s="31">
        <v>43819</v>
      </c>
      <c r="H132" s="31">
        <v>44182</v>
      </c>
      <c r="I132" s="32"/>
    </row>
    <row r="133" spans="1:9" ht="38.25" hidden="1" x14ac:dyDescent="0.25">
      <c r="A133" s="33" t="s">
        <v>343</v>
      </c>
      <c r="B133" s="33" t="s">
        <v>344</v>
      </c>
      <c r="C133" s="33" t="s">
        <v>345</v>
      </c>
      <c r="D133" s="30" t="s">
        <v>40</v>
      </c>
      <c r="E133" s="33" t="s">
        <v>55</v>
      </c>
      <c r="F133" s="33" t="s">
        <v>18</v>
      </c>
      <c r="G133" s="34">
        <v>43819</v>
      </c>
      <c r="H133" s="34">
        <v>44182</v>
      </c>
      <c r="I133" s="35"/>
    </row>
    <row r="134" spans="1:9" ht="63.75" hidden="1" x14ac:dyDescent="0.25">
      <c r="A134" s="29" t="s">
        <v>346</v>
      </c>
      <c r="B134" s="29" t="s">
        <v>347</v>
      </c>
      <c r="C134" s="29" t="s">
        <v>348</v>
      </c>
      <c r="D134" s="30" t="s">
        <v>40</v>
      </c>
      <c r="E134" s="29" t="s">
        <v>55</v>
      </c>
      <c r="F134" s="29" t="s">
        <v>18</v>
      </c>
      <c r="G134" s="31">
        <v>43819</v>
      </c>
      <c r="H134" s="31">
        <v>44182</v>
      </c>
      <c r="I134" s="32"/>
    </row>
    <row r="135" spans="1:9" ht="38.25" hidden="1" x14ac:dyDescent="0.25">
      <c r="A135" s="33" t="s">
        <v>349</v>
      </c>
      <c r="B135" s="33" t="s">
        <v>350</v>
      </c>
      <c r="C135" s="33" t="s">
        <v>351</v>
      </c>
      <c r="D135" s="30" t="s">
        <v>40</v>
      </c>
      <c r="E135" s="33" t="s">
        <v>55</v>
      </c>
      <c r="F135" s="33" t="s">
        <v>16</v>
      </c>
      <c r="G135" s="34">
        <v>43822</v>
      </c>
      <c r="H135" s="34">
        <v>44005</v>
      </c>
      <c r="I135" s="35"/>
    </row>
    <row r="136" spans="1:9" ht="63.75" hidden="1" x14ac:dyDescent="0.25">
      <c r="A136" s="29" t="s">
        <v>352</v>
      </c>
      <c r="B136" s="29" t="s">
        <v>353</v>
      </c>
      <c r="C136" s="29" t="s">
        <v>354</v>
      </c>
      <c r="D136" s="30" t="s">
        <v>40</v>
      </c>
      <c r="E136" s="29" t="s">
        <v>55</v>
      </c>
      <c r="F136" s="29" t="s">
        <v>16</v>
      </c>
      <c r="G136" s="31">
        <v>43822</v>
      </c>
      <c r="H136" s="31">
        <v>44005</v>
      </c>
      <c r="I136" s="32"/>
    </row>
    <row r="137" spans="1:9" ht="51" hidden="1" x14ac:dyDescent="0.25">
      <c r="A137" s="33" t="s">
        <v>355</v>
      </c>
      <c r="B137" s="33" t="s">
        <v>322</v>
      </c>
      <c r="C137" s="33" t="s">
        <v>356</v>
      </c>
      <c r="D137" s="30" t="s">
        <v>40</v>
      </c>
      <c r="E137" s="33" t="s">
        <v>55</v>
      </c>
      <c r="F137" s="33" t="s">
        <v>18</v>
      </c>
      <c r="G137" s="34">
        <v>43819</v>
      </c>
      <c r="H137" s="34">
        <v>44182</v>
      </c>
      <c r="I137" s="35"/>
    </row>
    <row r="138" spans="1:9" ht="63.75" hidden="1" x14ac:dyDescent="0.25">
      <c r="A138" s="29" t="s">
        <v>357</v>
      </c>
      <c r="B138" s="29" t="s">
        <v>358</v>
      </c>
      <c r="C138" s="29" t="s">
        <v>359</v>
      </c>
      <c r="D138" s="30" t="s">
        <v>40</v>
      </c>
      <c r="E138" s="29" t="s">
        <v>55</v>
      </c>
      <c r="F138" s="29" t="s">
        <v>18</v>
      </c>
      <c r="G138" s="31">
        <v>43819</v>
      </c>
      <c r="H138" s="31">
        <v>44012</v>
      </c>
      <c r="I138" s="32"/>
    </row>
    <row r="139" spans="1:9" ht="51" hidden="1" x14ac:dyDescent="0.25">
      <c r="A139" s="33" t="s">
        <v>360</v>
      </c>
      <c r="B139" s="33" t="s">
        <v>322</v>
      </c>
      <c r="C139" s="33" t="s">
        <v>361</v>
      </c>
      <c r="D139" s="30" t="s">
        <v>40</v>
      </c>
      <c r="E139" s="33" t="s">
        <v>55</v>
      </c>
      <c r="F139" s="33" t="s">
        <v>18</v>
      </c>
      <c r="G139" s="34">
        <v>43819</v>
      </c>
      <c r="H139" s="34">
        <v>44182</v>
      </c>
      <c r="I139" s="35"/>
    </row>
    <row r="140" spans="1:9" ht="51" hidden="1" x14ac:dyDescent="0.25">
      <c r="A140" s="29" t="s">
        <v>362</v>
      </c>
      <c r="B140" s="29" t="s">
        <v>363</v>
      </c>
      <c r="C140" s="29" t="s">
        <v>364</v>
      </c>
      <c r="D140" s="30" t="s">
        <v>40</v>
      </c>
      <c r="E140" s="29" t="s">
        <v>55</v>
      </c>
      <c r="F140" s="29" t="s">
        <v>18</v>
      </c>
      <c r="G140" s="31">
        <v>43819</v>
      </c>
      <c r="H140" s="31">
        <v>44012</v>
      </c>
      <c r="I140" s="32"/>
    </row>
  </sheetData>
  <autoFilter ref="A1:I140">
    <filterColumn colId="7">
      <filters>
        <dateGroupItem year="2019" month="10" dateTimeGrouping="month"/>
        <dateGroupItem year="2019" month="11" dateTimeGrouping="month"/>
        <dateGroupItem year="2019" month="12" dateTimeGrouping="month"/>
      </filters>
    </filterColumn>
  </autoFilter>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8"/>
  <sheetViews>
    <sheetView topLeftCell="A40" zoomScale="90" zoomScaleNormal="90" workbookViewId="0">
      <selection activeCell="A74" sqref="A74"/>
    </sheetView>
  </sheetViews>
  <sheetFormatPr baseColWidth="10" defaultRowHeight="15" x14ac:dyDescent="0.25"/>
  <cols>
    <col min="1" max="1" width="54.140625" customWidth="1"/>
    <col min="2" max="2" width="22.42578125" customWidth="1"/>
    <col min="3" max="3" width="10.5703125" customWidth="1"/>
    <col min="4" max="4" width="8.28515625" customWidth="1"/>
    <col min="5" max="5" width="12.5703125" customWidth="1"/>
    <col min="6" max="6" width="10.5703125" customWidth="1"/>
    <col min="7" max="7" width="8.28515625" customWidth="1"/>
    <col min="8" max="10" width="12.5703125" customWidth="1"/>
    <col min="11" max="11" width="48.85546875" customWidth="1"/>
    <col min="12" max="12" width="22.42578125" bestFit="1" customWidth="1"/>
    <col min="13" max="13" width="10.5703125" customWidth="1"/>
    <col min="14" max="14" width="12.5703125" customWidth="1"/>
    <col min="15" max="15" width="11.7109375" customWidth="1"/>
    <col min="16" max="16" width="10.5703125" customWidth="1"/>
    <col min="17" max="17" width="8.28515625" customWidth="1"/>
    <col min="18" max="18" width="12.5703125" bestFit="1" customWidth="1"/>
  </cols>
  <sheetData>
    <row r="2" spans="1:18" x14ac:dyDescent="0.25">
      <c r="A2" t="s">
        <v>8</v>
      </c>
      <c r="B2" t="s">
        <v>266</v>
      </c>
      <c r="K2" t="s">
        <v>8</v>
      </c>
      <c r="L2" t="s">
        <v>265</v>
      </c>
    </row>
    <row r="3" spans="1:18" x14ac:dyDescent="0.25">
      <c r="A3" t="s">
        <v>5</v>
      </c>
      <c r="B3" t="s">
        <v>365</v>
      </c>
      <c r="K3" t="s">
        <v>5</v>
      </c>
      <c r="L3" t="s">
        <v>365</v>
      </c>
    </row>
    <row r="5" spans="1:18" x14ac:dyDescent="0.25">
      <c r="A5" t="s">
        <v>53</v>
      </c>
      <c r="B5" t="s">
        <v>262</v>
      </c>
      <c r="K5" t="s">
        <v>53</v>
      </c>
      <c r="L5" t="s">
        <v>262</v>
      </c>
    </row>
    <row r="6" spans="1:18" x14ac:dyDescent="0.25">
      <c r="A6" t="s">
        <v>263</v>
      </c>
      <c r="B6" t="s">
        <v>366</v>
      </c>
      <c r="C6" t="s">
        <v>320</v>
      </c>
      <c r="D6" t="s">
        <v>40</v>
      </c>
      <c r="E6" t="s">
        <v>367</v>
      </c>
      <c r="F6" t="s">
        <v>31</v>
      </c>
      <c r="G6" t="s">
        <v>280</v>
      </c>
      <c r="H6" t="s">
        <v>264</v>
      </c>
      <c r="K6" t="s">
        <v>263</v>
      </c>
      <c r="L6" t="s">
        <v>366</v>
      </c>
      <c r="M6" t="s">
        <v>320</v>
      </c>
      <c r="N6" t="s">
        <v>40</v>
      </c>
      <c r="O6" t="s">
        <v>367</v>
      </c>
      <c r="P6" t="s">
        <v>31</v>
      </c>
      <c r="Q6" t="s">
        <v>280</v>
      </c>
      <c r="R6" t="s">
        <v>264</v>
      </c>
    </row>
    <row r="7" spans="1:18" x14ac:dyDescent="0.25">
      <c r="A7" s="20" t="s">
        <v>12</v>
      </c>
      <c r="B7" s="21">
        <v>2</v>
      </c>
      <c r="C7" s="21">
        <v>5</v>
      </c>
      <c r="D7" s="21"/>
      <c r="E7" s="21"/>
      <c r="F7" s="21">
        <v>5</v>
      </c>
      <c r="G7" s="21"/>
      <c r="H7" s="21">
        <v>12</v>
      </c>
      <c r="J7" s="21"/>
      <c r="K7" s="20" t="s">
        <v>12</v>
      </c>
      <c r="L7" s="21">
        <v>2</v>
      </c>
      <c r="M7" s="21">
        <v>10</v>
      </c>
      <c r="N7" s="21"/>
      <c r="O7" s="21"/>
      <c r="P7" s="21">
        <v>5</v>
      </c>
      <c r="Q7" s="21"/>
      <c r="R7" s="21">
        <v>17</v>
      </c>
    </row>
    <row r="8" spans="1:18" x14ac:dyDescent="0.25">
      <c r="A8" s="20" t="s">
        <v>17</v>
      </c>
      <c r="B8" s="21"/>
      <c r="C8" s="21">
        <v>5</v>
      </c>
      <c r="D8" s="21">
        <v>2</v>
      </c>
      <c r="E8" s="21"/>
      <c r="F8" s="21"/>
      <c r="G8" s="21"/>
      <c r="H8" s="21">
        <v>7</v>
      </c>
      <c r="J8" s="21"/>
      <c r="K8" s="20" t="s">
        <v>17</v>
      </c>
      <c r="L8" s="21"/>
      <c r="M8" s="21">
        <v>23</v>
      </c>
      <c r="N8" s="21">
        <v>2</v>
      </c>
      <c r="O8" s="21"/>
      <c r="P8" s="21"/>
      <c r="Q8" s="21"/>
      <c r="R8" s="21">
        <v>25</v>
      </c>
    </row>
    <row r="9" spans="1:18" x14ac:dyDescent="0.25">
      <c r="A9" s="20" t="s">
        <v>10</v>
      </c>
      <c r="B9" s="21"/>
      <c r="C9" s="21">
        <v>24</v>
      </c>
      <c r="D9" s="21"/>
      <c r="E9" s="21">
        <v>5</v>
      </c>
      <c r="F9" s="21">
        <v>5</v>
      </c>
      <c r="G9" s="21">
        <v>1</v>
      </c>
      <c r="H9" s="21">
        <v>35</v>
      </c>
      <c r="J9" s="21"/>
      <c r="K9" s="20" t="s">
        <v>10</v>
      </c>
      <c r="L9" s="21"/>
      <c r="M9" s="21">
        <v>77</v>
      </c>
      <c r="N9" s="21"/>
      <c r="O9" s="21">
        <v>5</v>
      </c>
      <c r="P9" s="21">
        <v>6</v>
      </c>
      <c r="Q9" s="21">
        <v>1</v>
      </c>
      <c r="R9" s="21">
        <v>89</v>
      </c>
    </row>
    <row r="10" spans="1:18" x14ac:dyDescent="0.25">
      <c r="A10" s="20" t="s">
        <v>13</v>
      </c>
      <c r="B10" s="21"/>
      <c r="C10" s="21">
        <v>28</v>
      </c>
      <c r="D10" s="21"/>
      <c r="E10" s="21"/>
      <c r="F10" s="21">
        <v>14</v>
      </c>
      <c r="G10" s="21">
        <v>1</v>
      </c>
      <c r="H10" s="21">
        <v>43</v>
      </c>
      <c r="J10" s="21"/>
      <c r="K10" s="20" t="s">
        <v>368</v>
      </c>
      <c r="L10" s="21"/>
      <c r="M10" s="21">
        <v>50</v>
      </c>
      <c r="N10" s="21"/>
      <c r="O10" s="21"/>
      <c r="P10" s="21"/>
      <c r="Q10" s="21"/>
      <c r="R10" s="21">
        <v>50</v>
      </c>
    </row>
    <row r="11" spans="1:18" x14ac:dyDescent="0.25">
      <c r="A11" s="20" t="s">
        <v>14</v>
      </c>
      <c r="B11" s="21"/>
      <c r="C11" s="21">
        <v>3</v>
      </c>
      <c r="D11" s="21"/>
      <c r="E11" s="21"/>
      <c r="F11" s="21">
        <v>1</v>
      </c>
      <c r="G11" s="21"/>
      <c r="H11" s="21">
        <v>4</v>
      </c>
      <c r="J11" s="21"/>
      <c r="K11" s="20" t="s">
        <v>13</v>
      </c>
      <c r="L11" s="21"/>
      <c r="M11" s="21">
        <v>41</v>
      </c>
      <c r="N11" s="21"/>
      <c r="O11" s="21"/>
      <c r="P11" s="21">
        <v>14</v>
      </c>
      <c r="Q11" s="21">
        <v>1</v>
      </c>
      <c r="R11" s="21">
        <v>56</v>
      </c>
    </row>
    <row r="12" spans="1:18" x14ac:dyDescent="0.25">
      <c r="A12" s="20" t="s">
        <v>16</v>
      </c>
      <c r="B12" s="21"/>
      <c r="C12" s="21">
        <v>8</v>
      </c>
      <c r="D12" s="21">
        <v>8</v>
      </c>
      <c r="E12" s="21">
        <v>1</v>
      </c>
      <c r="F12" s="21">
        <v>3</v>
      </c>
      <c r="G12" s="21"/>
      <c r="H12" s="21">
        <v>20</v>
      </c>
      <c r="J12" s="21"/>
      <c r="K12" s="20" t="s">
        <v>14</v>
      </c>
      <c r="L12" s="21"/>
      <c r="M12" s="21">
        <v>4</v>
      </c>
      <c r="N12" s="21"/>
      <c r="O12" s="21"/>
      <c r="P12" s="21">
        <v>4</v>
      </c>
      <c r="Q12" s="21"/>
      <c r="R12" s="21">
        <v>8</v>
      </c>
    </row>
    <row r="13" spans="1:18" x14ac:dyDescent="0.25">
      <c r="A13" s="20" t="s">
        <v>25</v>
      </c>
      <c r="B13" s="21"/>
      <c r="C13" s="21">
        <v>8</v>
      </c>
      <c r="D13" s="21">
        <v>1</v>
      </c>
      <c r="E13" s="21"/>
      <c r="F13" s="21">
        <v>2</v>
      </c>
      <c r="G13" s="21"/>
      <c r="H13" s="21">
        <v>11</v>
      </c>
      <c r="J13" s="21"/>
      <c r="K13" s="20" t="s">
        <v>16</v>
      </c>
      <c r="L13" s="21"/>
      <c r="M13" s="21">
        <v>12</v>
      </c>
      <c r="N13" s="21">
        <v>8</v>
      </c>
      <c r="O13" s="21">
        <v>1</v>
      </c>
      <c r="P13" s="21">
        <v>3</v>
      </c>
      <c r="Q13" s="21"/>
      <c r="R13" s="21">
        <v>24</v>
      </c>
    </row>
    <row r="14" spans="1:18" x14ac:dyDescent="0.25">
      <c r="A14" s="20" t="s">
        <v>18</v>
      </c>
      <c r="B14" s="21"/>
      <c r="C14" s="21">
        <v>20</v>
      </c>
      <c r="D14" s="21">
        <v>1</v>
      </c>
      <c r="E14" s="21"/>
      <c r="F14" s="21">
        <v>1</v>
      </c>
      <c r="G14" s="21"/>
      <c r="H14" s="21">
        <v>22</v>
      </c>
      <c r="J14" s="21"/>
      <c r="K14" s="20" t="s">
        <v>25</v>
      </c>
      <c r="L14" s="21"/>
      <c r="M14" s="21">
        <v>17</v>
      </c>
      <c r="N14" s="21">
        <v>1</v>
      </c>
      <c r="O14" s="21"/>
      <c r="P14" s="21">
        <v>2</v>
      </c>
      <c r="Q14" s="21"/>
      <c r="R14" s="21">
        <v>20</v>
      </c>
    </row>
    <row r="15" spans="1:18" x14ac:dyDescent="0.25">
      <c r="A15" s="20" t="s">
        <v>15</v>
      </c>
      <c r="B15" s="21"/>
      <c r="C15" s="21">
        <v>22</v>
      </c>
      <c r="D15" s="21">
        <v>7</v>
      </c>
      <c r="E15" s="21"/>
      <c r="F15" s="21">
        <v>12</v>
      </c>
      <c r="G15" s="21"/>
      <c r="H15" s="21">
        <v>41</v>
      </c>
      <c r="J15" s="21"/>
      <c r="K15" s="20" t="s">
        <v>18</v>
      </c>
      <c r="L15" s="21"/>
      <c r="M15" s="21">
        <v>39</v>
      </c>
      <c r="N15" s="21">
        <v>1</v>
      </c>
      <c r="O15" s="21"/>
      <c r="P15" s="21">
        <v>1</v>
      </c>
      <c r="Q15" s="21"/>
      <c r="R15" s="21">
        <v>41</v>
      </c>
    </row>
    <row r="16" spans="1:18" x14ac:dyDescent="0.25">
      <c r="A16" s="20" t="s">
        <v>27</v>
      </c>
      <c r="B16" s="21"/>
      <c r="C16" s="21">
        <v>15</v>
      </c>
      <c r="D16" s="21">
        <v>3</v>
      </c>
      <c r="E16" s="21"/>
      <c r="F16" s="21">
        <v>11</v>
      </c>
      <c r="G16" s="21"/>
      <c r="H16" s="21">
        <v>29</v>
      </c>
      <c r="J16" s="21"/>
      <c r="K16" s="20" t="s">
        <v>15</v>
      </c>
      <c r="L16" s="21"/>
      <c r="M16" s="21">
        <v>72</v>
      </c>
      <c r="N16" s="21">
        <v>7</v>
      </c>
      <c r="O16" s="21"/>
      <c r="P16" s="21">
        <v>12</v>
      </c>
      <c r="Q16" s="21"/>
      <c r="R16" s="21">
        <v>91</v>
      </c>
    </row>
    <row r="17" spans="1:18" x14ac:dyDescent="0.25">
      <c r="A17" s="20" t="s">
        <v>41</v>
      </c>
      <c r="B17" s="21"/>
      <c r="C17" s="21">
        <v>5</v>
      </c>
      <c r="D17" s="21"/>
      <c r="E17" s="21"/>
      <c r="F17" s="21">
        <v>8</v>
      </c>
      <c r="G17" s="21">
        <v>2</v>
      </c>
      <c r="H17" s="21">
        <v>15</v>
      </c>
      <c r="J17" s="21"/>
      <c r="K17" s="20" t="s">
        <v>27</v>
      </c>
      <c r="L17" s="21"/>
      <c r="M17" s="21">
        <v>26</v>
      </c>
      <c r="N17" s="21">
        <v>3</v>
      </c>
      <c r="O17" s="21"/>
      <c r="P17" s="21">
        <v>11</v>
      </c>
      <c r="Q17" s="21"/>
      <c r="R17" s="21">
        <v>40</v>
      </c>
    </row>
    <row r="18" spans="1:18" x14ac:dyDescent="0.25">
      <c r="A18" s="20" t="s">
        <v>22</v>
      </c>
      <c r="B18" s="21"/>
      <c r="C18" s="21">
        <v>36</v>
      </c>
      <c r="D18" s="21">
        <v>16</v>
      </c>
      <c r="E18" s="21"/>
      <c r="F18" s="21">
        <v>30</v>
      </c>
      <c r="G18" s="21">
        <v>2</v>
      </c>
      <c r="H18" s="21">
        <v>84</v>
      </c>
      <c r="J18" s="21"/>
      <c r="K18" s="20" t="s">
        <v>41</v>
      </c>
      <c r="L18" s="21"/>
      <c r="M18" s="21">
        <v>13</v>
      </c>
      <c r="N18" s="21"/>
      <c r="O18" s="21"/>
      <c r="P18" s="21">
        <v>10</v>
      </c>
      <c r="Q18" s="21">
        <v>2</v>
      </c>
      <c r="R18" s="21">
        <v>25</v>
      </c>
    </row>
    <row r="19" spans="1:18" x14ac:dyDescent="0.25">
      <c r="A19" s="20" t="s">
        <v>39</v>
      </c>
      <c r="B19" s="21"/>
      <c r="C19" s="21">
        <v>4</v>
      </c>
      <c r="D19" s="21"/>
      <c r="E19" s="21"/>
      <c r="F19" s="21">
        <v>1</v>
      </c>
      <c r="G19" s="21"/>
      <c r="H19" s="21">
        <v>5</v>
      </c>
      <c r="J19" s="21"/>
      <c r="K19" s="20" t="s">
        <v>22</v>
      </c>
      <c r="L19" s="21"/>
      <c r="M19" s="21">
        <v>66</v>
      </c>
      <c r="N19" s="21">
        <v>16</v>
      </c>
      <c r="O19" s="21"/>
      <c r="P19" s="21">
        <v>59</v>
      </c>
      <c r="Q19" s="21">
        <v>2</v>
      </c>
      <c r="R19" s="21">
        <v>143</v>
      </c>
    </row>
    <row r="20" spans="1:18" x14ac:dyDescent="0.25">
      <c r="A20" s="20" t="s">
        <v>26</v>
      </c>
      <c r="B20" s="21"/>
      <c r="C20" s="21">
        <v>13</v>
      </c>
      <c r="D20" s="21"/>
      <c r="E20" s="21"/>
      <c r="F20" s="21"/>
      <c r="G20" s="21"/>
      <c r="H20" s="21">
        <v>13</v>
      </c>
      <c r="J20" s="21"/>
      <c r="K20" s="20" t="s">
        <v>39</v>
      </c>
      <c r="L20" s="21"/>
      <c r="M20" s="21">
        <v>18</v>
      </c>
      <c r="N20" s="21"/>
      <c r="O20" s="21"/>
      <c r="P20" s="21">
        <v>2</v>
      </c>
      <c r="Q20" s="21"/>
      <c r="R20" s="21">
        <v>20</v>
      </c>
    </row>
    <row r="21" spans="1:18" x14ac:dyDescent="0.25">
      <c r="A21" s="20" t="s">
        <v>36</v>
      </c>
      <c r="B21" s="21"/>
      <c r="C21" s="21">
        <v>15</v>
      </c>
      <c r="D21" s="21">
        <v>2</v>
      </c>
      <c r="E21" s="21"/>
      <c r="F21" s="21">
        <v>6</v>
      </c>
      <c r="G21" s="21"/>
      <c r="H21" s="21">
        <v>23</v>
      </c>
      <c r="J21" s="21"/>
      <c r="K21" s="20" t="s">
        <v>26</v>
      </c>
      <c r="L21" s="21"/>
      <c r="M21" s="21">
        <v>18</v>
      </c>
      <c r="N21" s="21"/>
      <c r="O21" s="21"/>
      <c r="P21" s="21"/>
      <c r="Q21" s="21"/>
      <c r="R21" s="21">
        <v>18</v>
      </c>
    </row>
    <row r="22" spans="1:18" x14ac:dyDescent="0.25">
      <c r="A22" s="20" t="s">
        <v>11</v>
      </c>
      <c r="B22" s="21"/>
      <c r="C22" s="21">
        <v>6</v>
      </c>
      <c r="D22" s="21">
        <v>1</v>
      </c>
      <c r="E22" s="21"/>
      <c r="F22" s="21"/>
      <c r="G22" s="21"/>
      <c r="H22" s="21">
        <v>7</v>
      </c>
      <c r="J22" s="21"/>
      <c r="K22" s="20" t="s">
        <v>36</v>
      </c>
      <c r="L22" s="21"/>
      <c r="M22" s="21">
        <v>29</v>
      </c>
      <c r="N22" s="21">
        <v>2</v>
      </c>
      <c r="O22" s="21"/>
      <c r="P22" s="21">
        <v>6</v>
      </c>
      <c r="Q22" s="21"/>
      <c r="R22" s="21">
        <v>37</v>
      </c>
    </row>
    <row r="23" spans="1:18" x14ac:dyDescent="0.25">
      <c r="A23" s="20" t="s">
        <v>23</v>
      </c>
      <c r="B23" s="21">
        <v>1</v>
      </c>
      <c r="C23" s="21">
        <v>8</v>
      </c>
      <c r="D23" s="21">
        <v>5</v>
      </c>
      <c r="E23" s="21"/>
      <c r="F23" s="21">
        <v>18</v>
      </c>
      <c r="G23" s="21"/>
      <c r="H23" s="21">
        <v>32</v>
      </c>
      <c r="J23" s="21"/>
      <c r="K23" s="20" t="s">
        <v>11</v>
      </c>
      <c r="L23" s="21"/>
      <c r="M23" s="21">
        <v>16</v>
      </c>
      <c r="N23" s="21">
        <v>1</v>
      </c>
      <c r="O23" s="21"/>
      <c r="P23" s="21"/>
      <c r="Q23" s="21"/>
      <c r="R23" s="21">
        <v>17</v>
      </c>
    </row>
    <row r="24" spans="1:18" x14ac:dyDescent="0.25">
      <c r="A24" s="20" t="s">
        <v>9</v>
      </c>
      <c r="B24" s="21"/>
      <c r="C24" s="21">
        <v>7</v>
      </c>
      <c r="D24" s="21">
        <v>3</v>
      </c>
      <c r="E24" s="21"/>
      <c r="F24" s="21">
        <v>3</v>
      </c>
      <c r="G24" s="21"/>
      <c r="H24" s="21">
        <v>13</v>
      </c>
      <c r="J24" s="21"/>
      <c r="K24" s="20" t="s">
        <v>23</v>
      </c>
      <c r="L24" s="21">
        <v>1</v>
      </c>
      <c r="M24" s="21">
        <v>8</v>
      </c>
      <c r="N24" s="21">
        <v>7</v>
      </c>
      <c r="O24" s="21"/>
      <c r="P24" s="21">
        <v>27</v>
      </c>
      <c r="Q24" s="21"/>
      <c r="R24" s="21">
        <v>43</v>
      </c>
    </row>
    <row r="25" spans="1:18" x14ac:dyDescent="0.25">
      <c r="A25" s="20" t="s">
        <v>29</v>
      </c>
      <c r="B25" s="21"/>
      <c r="C25" s="21">
        <v>9</v>
      </c>
      <c r="D25" s="21">
        <v>5</v>
      </c>
      <c r="E25" s="21"/>
      <c r="F25" s="21">
        <v>1</v>
      </c>
      <c r="G25" s="21"/>
      <c r="H25" s="21">
        <v>15</v>
      </c>
      <c r="J25" s="21"/>
      <c r="K25" s="20" t="s">
        <v>9</v>
      </c>
      <c r="L25" s="21"/>
      <c r="M25" s="21">
        <v>35</v>
      </c>
      <c r="N25" s="21">
        <v>3</v>
      </c>
      <c r="O25" s="21"/>
      <c r="P25" s="21">
        <v>6</v>
      </c>
      <c r="Q25" s="21"/>
      <c r="R25" s="21">
        <v>44</v>
      </c>
    </row>
    <row r="26" spans="1:18" x14ac:dyDescent="0.25">
      <c r="A26" s="20" t="s">
        <v>32</v>
      </c>
      <c r="B26" s="21"/>
      <c r="C26" s="21"/>
      <c r="D26" s="21"/>
      <c r="E26" s="21">
        <v>8</v>
      </c>
      <c r="F26" s="21"/>
      <c r="G26" s="21"/>
      <c r="H26" s="21">
        <v>8</v>
      </c>
      <c r="J26" s="21"/>
      <c r="K26" s="20" t="s">
        <v>29</v>
      </c>
      <c r="L26" s="21"/>
      <c r="M26" s="21">
        <v>14</v>
      </c>
      <c r="N26" s="21">
        <v>5</v>
      </c>
      <c r="O26" s="21"/>
      <c r="P26" s="21">
        <v>1</v>
      </c>
      <c r="Q26" s="21"/>
      <c r="R26" s="21">
        <v>20</v>
      </c>
    </row>
    <row r="27" spans="1:18" x14ac:dyDescent="0.25">
      <c r="A27" s="20" t="s">
        <v>37</v>
      </c>
      <c r="B27" s="21">
        <v>4</v>
      </c>
      <c r="C27" s="21">
        <v>1</v>
      </c>
      <c r="D27" s="21"/>
      <c r="E27" s="21"/>
      <c r="F27" s="21"/>
      <c r="G27" s="21"/>
      <c r="H27" s="21">
        <v>5</v>
      </c>
      <c r="J27" s="21"/>
      <c r="K27" s="20" t="s">
        <v>32</v>
      </c>
      <c r="L27" s="21"/>
      <c r="M27" s="21">
        <v>11</v>
      </c>
      <c r="N27" s="21"/>
      <c r="O27" s="21">
        <v>8</v>
      </c>
      <c r="P27" s="21"/>
      <c r="Q27" s="21"/>
      <c r="R27" s="21">
        <v>19</v>
      </c>
    </row>
    <row r="28" spans="1:18" x14ac:dyDescent="0.25">
      <c r="A28" s="20" t="s">
        <v>38</v>
      </c>
      <c r="B28" s="21"/>
      <c r="C28" s="21">
        <v>3</v>
      </c>
      <c r="D28" s="21">
        <v>1</v>
      </c>
      <c r="E28" s="21"/>
      <c r="F28" s="21">
        <v>1</v>
      </c>
      <c r="G28" s="21"/>
      <c r="H28" s="21">
        <v>5</v>
      </c>
      <c r="J28" s="21"/>
      <c r="K28" s="20" t="s">
        <v>37</v>
      </c>
      <c r="L28" s="21">
        <v>4</v>
      </c>
      <c r="M28" s="21">
        <v>10</v>
      </c>
      <c r="N28" s="21"/>
      <c r="O28" s="21"/>
      <c r="P28" s="21"/>
      <c r="Q28" s="21"/>
      <c r="R28" s="21">
        <v>14</v>
      </c>
    </row>
    <row r="29" spans="1:18" x14ac:dyDescent="0.25">
      <c r="A29" s="20" t="s">
        <v>34</v>
      </c>
      <c r="B29" s="21"/>
      <c r="C29" s="21">
        <v>5</v>
      </c>
      <c r="D29" s="21"/>
      <c r="E29" s="21"/>
      <c r="F29" s="21"/>
      <c r="G29" s="21"/>
      <c r="H29" s="21">
        <v>5</v>
      </c>
      <c r="J29" s="21"/>
      <c r="K29" s="20" t="s">
        <v>38</v>
      </c>
      <c r="L29" s="21"/>
      <c r="M29" s="21">
        <v>16</v>
      </c>
      <c r="N29" s="21">
        <v>1</v>
      </c>
      <c r="O29" s="21"/>
      <c r="P29" s="21">
        <v>1</v>
      </c>
      <c r="Q29" s="21"/>
      <c r="R29" s="21">
        <v>18</v>
      </c>
    </row>
    <row r="30" spans="1:18" x14ac:dyDescent="0.25">
      <c r="A30" s="20" t="s">
        <v>42</v>
      </c>
      <c r="B30" s="21"/>
      <c r="C30" s="21">
        <v>1</v>
      </c>
      <c r="D30" s="21"/>
      <c r="E30" s="21"/>
      <c r="F30" s="21"/>
      <c r="G30" s="21"/>
      <c r="H30" s="21">
        <v>1</v>
      </c>
      <c r="J30" s="21"/>
      <c r="K30" s="20" t="s">
        <v>34</v>
      </c>
      <c r="L30" s="21"/>
      <c r="M30" s="21">
        <v>11</v>
      </c>
      <c r="N30" s="21"/>
      <c r="O30" s="21"/>
      <c r="P30" s="21"/>
      <c r="Q30" s="21"/>
      <c r="R30" s="21">
        <v>11</v>
      </c>
    </row>
    <row r="31" spans="1:18" x14ac:dyDescent="0.25">
      <c r="A31" s="20" t="s">
        <v>19</v>
      </c>
      <c r="B31" s="21"/>
      <c r="C31" s="21">
        <v>5</v>
      </c>
      <c r="D31" s="21"/>
      <c r="E31" s="21"/>
      <c r="F31" s="21"/>
      <c r="G31" s="21"/>
      <c r="H31" s="21">
        <v>5</v>
      </c>
      <c r="J31" s="21"/>
      <c r="K31" s="20" t="s">
        <v>42</v>
      </c>
      <c r="L31" s="21"/>
      <c r="M31" s="21">
        <v>5</v>
      </c>
      <c r="N31" s="21"/>
      <c r="O31" s="21"/>
      <c r="P31" s="21"/>
      <c r="Q31" s="21"/>
      <c r="R31" s="21">
        <v>5</v>
      </c>
    </row>
    <row r="32" spans="1:18" x14ac:dyDescent="0.25">
      <c r="A32" s="24" t="s">
        <v>20</v>
      </c>
      <c r="B32" s="38"/>
      <c r="C32" s="38">
        <v>11</v>
      </c>
      <c r="D32" s="38">
        <v>3</v>
      </c>
      <c r="E32" s="38"/>
      <c r="F32" s="38">
        <v>1</v>
      </c>
      <c r="G32" s="38"/>
      <c r="H32" s="38">
        <v>15</v>
      </c>
      <c r="J32" s="38"/>
      <c r="K32" s="20" t="s">
        <v>19</v>
      </c>
      <c r="L32" s="21"/>
      <c r="M32" s="21">
        <v>13</v>
      </c>
      <c r="N32" s="21"/>
      <c r="O32" s="21"/>
      <c r="P32" s="21"/>
      <c r="Q32" s="21"/>
      <c r="R32" s="21">
        <v>13</v>
      </c>
    </row>
    <row r="33" spans="1:18" x14ac:dyDescent="0.25">
      <c r="A33" s="20" t="s">
        <v>30</v>
      </c>
      <c r="B33" s="21"/>
      <c r="C33" s="21">
        <v>15</v>
      </c>
      <c r="D33" s="21">
        <v>8</v>
      </c>
      <c r="E33" s="21"/>
      <c r="F33" s="21">
        <v>27</v>
      </c>
      <c r="G33" s="21"/>
      <c r="H33" s="21">
        <v>50</v>
      </c>
      <c r="J33" s="21"/>
      <c r="K33" s="24" t="s">
        <v>20</v>
      </c>
      <c r="L33" s="38"/>
      <c r="M33" s="38">
        <v>32</v>
      </c>
      <c r="N33" s="38">
        <v>3</v>
      </c>
      <c r="O33" s="38"/>
      <c r="P33" s="38">
        <v>1</v>
      </c>
      <c r="Q33" s="38"/>
      <c r="R33" s="38">
        <v>36</v>
      </c>
    </row>
    <row r="34" spans="1:18" x14ac:dyDescent="0.25">
      <c r="A34" s="20" t="s">
        <v>33</v>
      </c>
      <c r="B34" s="21"/>
      <c r="C34" s="21">
        <v>13</v>
      </c>
      <c r="D34" s="21">
        <v>2</v>
      </c>
      <c r="E34" s="21"/>
      <c r="F34" s="21">
        <v>19</v>
      </c>
      <c r="G34" s="21"/>
      <c r="H34" s="21">
        <v>34</v>
      </c>
      <c r="J34" s="21"/>
      <c r="K34" s="20" t="s">
        <v>30</v>
      </c>
      <c r="L34" s="21"/>
      <c r="M34" s="21">
        <v>75</v>
      </c>
      <c r="N34" s="21">
        <v>9</v>
      </c>
      <c r="O34" s="21"/>
      <c r="P34" s="21">
        <v>33</v>
      </c>
      <c r="Q34" s="21"/>
      <c r="R34" s="21">
        <v>117</v>
      </c>
    </row>
    <row r="35" spans="1:18" x14ac:dyDescent="0.25">
      <c r="A35" s="20" t="s">
        <v>24</v>
      </c>
      <c r="B35" s="21"/>
      <c r="C35" s="21">
        <v>21</v>
      </c>
      <c r="D35" s="21">
        <v>6</v>
      </c>
      <c r="E35" s="21">
        <v>3</v>
      </c>
      <c r="F35" s="21">
        <v>24</v>
      </c>
      <c r="G35" s="21"/>
      <c r="H35" s="21">
        <v>54</v>
      </c>
      <c r="J35" s="21"/>
      <c r="K35" s="20" t="s">
        <v>33</v>
      </c>
      <c r="L35" s="21"/>
      <c r="M35" s="21">
        <v>42</v>
      </c>
      <c r="N35" s="21">
        <v>2</v>
      </c>
      <c r="O35" s="21"/>
      <c r="P35" s="21">
        <v>31</v>
      </c>
      <c r="Q35" s="21"/>
      <c r="R35" s="21">
        <v>75</v>
      </c>
    </row>
    <row r="36" spans="1:18" x14ac:dyDescent="0.25">
      <c r="A36" s="20" t="s">
        <v>35</v>
      </c>
      <c r="B36" s="21"/>
      <c r="C36" s="21">
        <v>1</v>
      </c>
      <c r="D36" s="21"/>
      <c r="E36" s="21"/>
      <c r="F36" s="21">
        <v>1</v>
      </c>
      <c r="G36" s="21"/>
      <c r="H36" s="21">
        <v>2</v>
      </c>
      <c r="J36" s="21"/>
      <c r="K36" s="20" t="s">
        <v>24</v>
      </c>
      <c r="L36" s="21"/>
      <c r="M36" s="21">
        <v>51</v>
      </c>
      <c r="N36" s="21">
        <v>6</v>
      </c>
      <c r="O36" s="21">
        <v>3</v>
      </c>
      <c r="P36" s="21">
        <v>33</v>
      </c>
      <c r="Q36" s="21"/>
      <c r="R36" s="21">
        <v>93</v>
      </c>
    </row>
    <row r="37" spans="1:18" x14ac:dyDescent="0.25">
      <c r="A37" s="20" t="s">
        <v>264</v>
      </c>
      <c r="B37" s="21">
        <v>7</v>
      </c>
      <c r="C37" s="21">
        <v>317</v>
      </c>
      <c r="D37" s="21">
        <v>74</v>
      </c>
      <c r="E37" s="21">
        <v>17</v>
      </c>
      <c r="F37" s="21">
        <v>194</v>
      </c>
      <c r="G37" s="21">
        <v>6</v>
      </c>
      <c r="H37" s="21">
        <v>615</v>
      </c>
      <c r="J37" s="21"/>
      <c r="K37" s="20" t="s">
        <v>35</v>
      </c>
      <c r="L37" s="21"/>
      <c r="M37" s="21">
        <v>4</v>
      </c>
      <c r="N37" s="21"/>
      <c r="O37" s="21"/>
      <c r="P37" s="21">
        <v>10</v>
      </c>
      <c r="Q37" s="21"/>
      <c r="R37" s="21">
        <v>14</v>
      </c>
    </row>
    <row r="38" spans="1:18" x14ac:dyDescent="0.25">
      <c r="K38" s="20" t="s">
        <v>264</v>
      </c>
      <c r="L38" s="21">
        <v>7</v>
      </c>
      <c r="M38" s="21">
        <v>858</v>
      </c>
      <c r="N38" s="21">
        <v>77</v>
      </c>
      <c r="O38" s="21">
        <v>17</v>
      </c>
      <c r="P38" s="21">
        <v>278</v>
      </c>
      <c r="Q38" s="21">
        <v>6</v>
      </c>
      <c r="R38" s="21">
        <v>1243</v>
      </c>
    </row>
    <row r="42" spans="1:18" x14ac:dyDescent="0.25">
      <c r="A42" t="s">
        <v>8</v>
      </c>
      <c r="B42" t="s">
        <v>266</v>
      </c>
    </row>
    <row r="43" spans="1:18" x14ac:dyDescent="0.25">
      <c r="A43" t="s">
        <v>5</v>
      </c>
      <c r="B43" t="s">
        <v>365</v>
      </c>
    </row>
    <row r="45" spans="1:18" x14ac:dyDescent="0.25">
      <c r="A45" t="s">
        <v>53</v>
      </c>
      <c r="B45" t="s">
        <v>262</v>
      </c>
      <c r="K45" t="s">
        <v>8</v>
      </c>
      <c r="L45" t="s">
        <v>266</v>
      </c>
    </row>
    <row r="46" spans="1:18" x14ac:dyDescent="0.25">
      <c r="A46" t="s">
        <v>263</v>
      </c>
      <c r="B46" t="s">
        <v>320</v>
      </c>
      <c r="C46" t="s">
        <v>31</v>
      </c>
      <c r="D46" t="s">
        <v>280</v>
      </c>
      <c r="E46" t="s">
        <v>264</v>
      </c>
      <c r="K46" t="s">
        <v>5</v>
      </c>
      <c r="L46" t="s">
        <v>365</v>
      </c>
    </row>
    <row r="47" spans="1:18" x14ac:dyDescent="0.25">
      <c r="A47" s="20" t="s">
        <v>22</v>
      </c>
      <c r="B47" s="21"/>
      <c r="C47" s="21">
        <v>13</v>
      </c>
      <c r="D47" s="21">
        <v>2</v>
      </c>
      <c r="E47" s="21">
        <v>15</v>
      </c>
    </row>
    <row r="48" spans="1:18" x14ac:dyDescent="0.25">
      <c r="A48" s="20" t="s">
        <v>36</v>
      </c>
      <c r="B48" s="21"/>
      <c r="C48" s="21">
        <v>5</v>
      </c>
      <c r="D48" s="21"/>
      <c r="E48" s="21">
        <v>5</v>
      </c>
      <c r="K48" t="s">
        <v>53</v>
      </c>
      <c r="L48" t="s">
        <v>262</v>
      </c>
    </row>
    <row r="49" spans="1:14" x14ac:dyDescent="0.25">
      <c r="A49" s="20" t="s">
        <v>26</v>
      </c>
      <c r="B49" s="21">
        <v>1</v>
      </c>
      <c r="C49" s="21"/>
      <c r="D49" s="21"/>
      <c r="E49" s="21">
        <v>1</v>
      </c>
      <c r="K49" t="s">
        <v>263</v>
      </c>
      <c r="L49" t="s">
        <v>320</v>
      </c>
      <c r="M49" t="s">
        <v>31</v>
      </c>
      <c r="N49" t="s">
        <v>264</v>
      </c>
    </row>
    <row r="50" spans="1:14" x14ac:dyDescent="0.25">
      <c r="A50" s="20" t="s">
        <v>41</v>
      </c>
      <c r="B50" s="21">
        <v>3</v>
      </c>
      <c r="C50" s="21">
        <v>5</v>
      </c>
      <c r="D50" s="21">
        <v>2</v>
      </c>
      <c r="E50" s="21">
        <v>10</v>
      </c>
      <c r="K50" s="20" t="s">
        <v>10</v>
      </c>
      <c r="L50" s="21">
        <v>1</v>
      </c>
      <c r="M50" s="21"/>
      <c r="N50" s="21">
        <v>1</v>
      </c>
    </row>
    <row r="51" spans="1:14" x14ac:dyDescent="0.25">
      <c r="A51" s="20" t="s">
        <v>39</v>
      </c>
      <c r="B51" s="21"/>
      <c r="C51" s="21">
        <v>1</v>
      </c>
      <c r="D51" s="21"/>
      <c r="E51" s="21">
        <v>1</v>
      </c>
      <c r="K51" s="20" t="s">
        <v>13</v>
      </c>
      <c r="L51" s="21">
        <v>1</v>
      </c>
      <c r="M51" s="21">
        <v>6</v>
      </c>
      <c r="N51" s="21">
        <v>7</v>
      </c>
    </row>
    <row r="52" spans="1:14" x14ac:dyDescent="0.25">
      <c r="A52" s="20" t="s">
        <v>12</v>
      </c>
      <c r="B52" s="21"/>
      <c r="C52" s="21">
        <v>5</v>
      </c>
      <c r="D52" s="21"/>
      <c r="E52" s="21">
        <v>5</v>
      </c>
      <c r="K52" s="20" t="s">
        <v>18</v>
      </c>
      <c r="L52" s="21">
        <v>1</v>
      </c>
      <c r="M52" s="21"/>
      <c r="N52" s="21">
        <v>1</v>
      </c>
    </row>
    <row r="53" spans="1:14" x14ac:dyDescent="0.25">
      <c r="A53" s="20" t="s">
        <v>17</v>
      </c>
      <c r="B53" s="21">
        <v>2</v>
      </c>
      <c r="C53" s="21"/>
      <c r="D53" s="21"/>
      <c r="E53" s="21">
        <v>2</v>
      </c>
      <c r="K53" s="20" t="s">
        <v>27</v>
      </c>
      <c r="L53" s="21">
        <v>3</v>
      </c>
      <c r="M53" s="21">
        <v>5</v>
      </c>
      <c r="N53" s="21">
        <v>8</v>
      </c>
    </row>
    <row r="54" spans="1:14" x14ac:dyDescent="0.25">
      <c r="A54" s="20" t="s">
        <v>10</v>
      </c>
      <c r="B54" s="21">
        <v>1</v>
      </c>
      <c r="C54" s="21">
        <v>5</v>
      </c>
      <c r="D54" s="21">
        <v>1</v>
      </c>
      <c r="E54" s="21">
        <v>7</v>
      </c>
      <c r="K54" s="20" t="s">
        <v>22</v>
      </c>
      <c r="L54" s="21">
        <v>2</v>
      </c>
      <c r="M54" s="21"/>
      <c r="N54" s="21">
        <v>2</v>
      </c>
    </row>
    <row r="55" spans="1:14" x14ac:dyDescent="0.25">
      <c r="A55" s="20" t="s">
        <v>13</v>
      </c>
      <c r="B55" s="21">
        <v>1</v>
      </c>
      <c r="C55" s="21">
        <v>8</v>
      </c>
      <c r="D55" s="21">
        <v>1</v>
      </c>
      <c r="E55" s="21">
        <v>10</v>
      </c>
      <c r="K55" s="20" t="s">
        <v>29</v>
      </c>
      <c r="L55" s="21"/>
      <c r="M55" s="21">
        <v>1</v>
      </c>
      <c r="N55" s="21">
        <v>1</v>
      </c>
    </row>
    <row r="56" spans="1:14" x14ac:dyDescent="0.25">
      <c r="A56" s="20" t="s">
        <v>14</v>
      </c>
      <c r="B56" s="21"/>
      <c r="C56" s="21">
        <v>1</v>
      </c>
      <c r="D56" s="21"/>
      <c r="E56" s="21">
        <v>1</v>
      </c>
      <c r="K56" s="20" t="s">
        <v>30</v>
      </c>
      <c r="L56" s="21"/>
      <c r="M56" s="21">
        <v>3</v>
      </c>
      <c r="N56" s="21">
        <v>3</v>
      </c>
    </row>
    <row r="57" spans="1:14" x14ac:dyDescent="0.25">
      <c r="A57" s="20" t="s">
        <v>16</v>
      </c>
      <c r="B57" s="21">
        <v>1</v>
      </c>
      <c r="C57" s="21">
        <v>1</v>
      </c>
      <c r="D57" s="21"/>
      <c r="E57" s="21">
        <v>2</v>
      </c>
      <c r="K57" s="20" t="s">
        <v>24</v>
      </c>
      <c r="L57" s="21">
        <v>1</v>
      </c>
      <c r="M57" s="21">
        <v>2</v>
      </c>
      <c r="N57" s="21">
        <v>3</v>
      </c>
    </row>
    <row r="58" spans="1:14" x14ac:dyDescent="0.25">
      <c r="A58" s="20" t="s">
        <v>25</v>
      </c>
      <c r="B58" s="21"/>
      <c r="C58" s="21">
        <v>1</v>
      </c>
      <c r="D58" s="21"/>
      <c r="E58" s="21">
        <v>1</v>
      </c>
      <c r="K58" s="20" t="s">
        <v>264</v>
      </c>
      <c r="L58" s="21">
        <v>9</v>
      </c>
      <c r="M58" s="21">
        <v>17</v>
      </c>
      <c r="N58" s="21">
        <v>26</v>
      </c>
    </row>
    <row r="59" spans="1:14" x14ac:dyDescent="0.25">
      <c r="A59" s="20" t="s">
        <v>18</v>
      </c>
      <c r="B59" s="21"/>
      <c r="C59" s="21">
        <v>1</v>
      </c>
      <c r="D59" s="21"/>
      <c r="E59" s="21">
        <v>1</v>
      </c>
    </row>
    <row r="60" spans="1:14" x14ac:dyDescent="0.25">
      <c r="A60" s="20" t="s">
        <v>15</v>
      </c>
      <c r="B60" s="21"/>
      <c r="C60" s="21">
        <v>9</v>
      </c>
      <c r="D60" s="21"/>
      <c r="E60" s="21">
        <v>9</v>
      </c>
    </row>
    <row r="61" spans="1:14" x14ac:dyDescent="0.25">
      <c r="A61" s="20" t="s">
        <v>27</v>
      </c>
      <c r="B61" s="21"/>
      <c r="C61" s="21">
        <v>6</v>
      </c>
      <c r="D61" s="21"/>
      <c r="E61" s="21">
        <v>6</v>
      </c>
    </row>
    <row r="62" spans="1:14" x14ac:dyDescent="0.25">
      <c r="A62" s="20" t="s">
        <v>23</v>
      </c>
      <c r="B62" s="21"/>
      <c r="C62" s="21">
        <v>27</v>
      </c>
      <c r="D62" s="21"/>
      <c r="E62" s="21">
        <v>27</v>
      </c>
    </row>
    <row r="63" spans="1:14" x14ac:dyDescent="0.25">
      <c r="A63" s="20" t="s">
        <v>38</v>
      </c>
      <c r="B63" s="21">
        <v>1</v>
      </c>
      <c r="C63" s="21">
        <v>1</v>
      </c>
      <c r="D63" s="21"/>
      <c r="E63" s="21">
        <v>2</v>
      </c>
    </row>
    <row r="64" spans="1:14" x14ac:dyDescent="0.25">
      <c r="A64" s="20" t="s">
        <v>19</v>
      </c>
      <c r="B64" s="21">
        <v>1</v>
      </c>
      <c r="C64" s="21"/>
      <c r="D64" s="21"/>
      <c r="E64" s="21">
        <v>1</v>
      </c>
    </row>
    <row r="65" spans="1:5" x14ac:dyDescent="0.25">
      <c r="A65" s="20" t="s">
        <v>30</v>
      </c>
      <c r="B65" s="21">
        <v>2</v>
      </c>
      <c r="C65" s="21">
        <v>18</v>
      </c>
      <c r="D65" s="21"/>
      <c r="E65" s="21">
        <v>20</v>
      </c>
    </row>
    <row r="66" spans="1:5" x14ac:dyDescent="0.25">
      <c r="A66" s="20" t="s">
        <v>33</v>
      </c>
      <c r="B66" s="21">
        <v>3</v>
      </c>
      <c r="C66" s="21">
        <v>6</v>
      </c>
      <c r="D66" s="21"/>
      <c r="E66" s="21">
        <v>9</v>
      </c>
    </row>
    <row r="67" spans="1:5" x14ac:dyDescent="0.25">
      <c r="A67" s="20" t="s">
        <v>24</v>
      </c>
      <c r="B67" s="21">
        <v>2</v>
      </c>
      <c r="C67" s="21">
        <v>21</v>
      </c>
      <c r="D67" s="21"/>
      <c r="E67" s="21">
        <v>23</v>
      </c>
    </row>
    <row r="68" spans="1:5" x14ac:dyDescent="0.25">
      <c r="A68" s="20" t="s">
        <v>264</v>
      </c>
      <c r="B68" s="21">
        <v>18</v>
      </c>
      <c r="C68" s="21">
        <v>134</v>
      </c>
      <c r="D68" s="21">
        <v>6</v>
      </c>
      <c r="E68" s="21">
        <v>158</v>
      </c>
    </row>
  </sheetData>
  <pageMargins left="0.7" right="0.7" top="0.75" bottom="0.75" header="0.3" footer="0.3"/>
  <pageSetup orientation="portrait" verticalDpi="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1"/>
  <sheetViews>
    <sheetView zoomScale="90" zoomScaleNormal="90" workbookViewId="0">
      <selection activeCell="E38" sqref="E38"/>
    </sheetView>
  </sheetViews>
  <sheetFormatPr baseColWidth="10" defaultColWidth="11.42578125" defaultRowHeight="15" x14ac:dyDescent="0.25"/>
  <cols>
    <col min="1" max="1" width="50.28515625" customWidth="1"/>
    <col min="2" max="2" width="22.85546875" customWidth="1"/>
    <col min="3" max="3" width="8.28515625" customWidth="1"/>
    <col min="4" max="6" width="12.5703125" customWidth="1"/>
    <col min="7" max="7" width="12.42578125" customWidth="1"/>
    <col min="8" max="8" width="8.140625" customWidth="1"/>
    <col min="9" max="9" width="50.28515625" customWidth="1"/>
    <col min="10" max="10" width="23.5703125" customWidth="1"/>
    <col min="11" max="11" width="10.5703125" customWidth="1"/>
    <col min="12" max="12" width="8.28515625" customWidth="1"/>
    <col min="13" max="13" width="12.5703125" customWidth="1"/>
    <col min="14" max="14" width="12.5703125" bestFit="1" customWidth="1"/>
  </cols>
  <sheetData>
    <row r="2" spans="1:13" x14ac:dyDescent="0.25">
      <c r="A2" s="19" t="s">
        <v>8</v>
      </c>
      <c r="B2" t="s">
        <v>266</v>
      </c>
      <c r="I2" s="19" t="s">
        <v>8</v>
      </c>
      <c r="J2" t="s">
        <v>266</v>
      </c>
    </row>
    <row r="3" spans="1:13" x14ac:dyDescent="0.25">
      <c r="A3" s="19" t="s">
        <v>5</v>
      </c>
      <c r="B3" t="s">
        <v>55</v>
      </c>
      <c r="I3" s="19" t="s">
        <v>5</v>
      </c>
      <c r="J3" t="s">
        <v>265</v>
      </c>
    </row>
    <row r="5" spans="1:13" x14ac:dyDescent="0.25">
      <c r="A5" s="19" t="s">
        <v>53</v>
      </c>
      <c r="B5" s="19" t="s">
        <v>262</v>
      </c>
      <c r="I5" s="19" t="s">
        <v>53</v>
      </c>
      <c r="J5" s="19" t="s">
        <v>262</v>
      </c>
    </row>
    <row r="6" spans="1:13" x14ac:dyDescent="0.25">
      <c r="A6" s="19" t="s">
        <v>263</v>
      </c>
      <c r="B6" t="s">
        <v>31</v>
      </c>
      <c r="C6" t="s">
        <v>280</v>
      </c>
      <c r="D6" t="s">
        <v>264</v>
      </c>
      <c r="I6" s="19" t="s">
        <v>263</v>
      </c>
      <c r="J6" t="s">
        <v>40</v>
      </c>
      <c r="K6" t="s">
        <v>31</v>
      </c>
      <c r="L6" t="s">
        <v>280</v>
      </c>
      <c r="M6" t="s">
        <v>264</v>
      </c>
    </row>
    <row r="7" spans="1:13" x14ac:dyDescent="0.25">
      <c r="A7" s="20" t="s">
        <v>10</v>
      </c>
      <c r="B7" s="21">
        <v>5</v>
      </c>
      <c r="C7" s="21">
        <v>1</v>
      </c>
      <c r="D7" s="21">
        <v>6</v>
      </c>
      <c r="I7" s="20" t="s">
        <v>10</v>
      </c>
      <c r="J7" s="21">
        <v>3</v>
      </c>
      <c r="K7" s="21">
        <v>5</v>
      </c>
      <c r="L7" s="21">
        <v>1</v>
      </c>
      <c r="M7" s="21">
        <v>9</v>
      </c>
    </row>
    <row r="8" spans="1:13" x14ac:dyDescent="0.25">
      <c r="A8" s="20" t="s">
        <v>13</v>
      </c>
      <c r="B8" s="21">
        <v>1</v>
      </c>
      <c r="C8" s="21"/>
      <c r="D8" s="21">
        <v>1</v>
      </c>
      <c r="I8" s="20" t="s">
        <v>13</v>
      </c>
      <c r="J8" s="21"/>
      <c r="K8" s="21">
        <v>1</v>
      </c>
      <c r="L8" s="21"/>
      <c r="M8" s="21">
        <v>1</v>
      </c>
    </row>
    <row r="9" spans="1:13" x14ac:dyDescent="0.25">
      <c r="A9" s="20" t="s">
        <v>16</v>
      </c>
      <c r="B9" s="21">
        <v>2</v>
      </c>
      <c r="C9" s="21"/>
      <c r="D9" s="21">
        <v>2</v>
      </c>
      <c r="I9" s="20" t="s">
        <v>16</v>
      </c>
      <c r="J9" s="21">
        <v>18</v>
      </c>
      <c r="K9" s="21">
        <v>2</v>
      </c>
      <c r="L9" s="21"/>
      <c r="M9" s="21">
        <v>20</v>
      </c>
    </row>
    <row r="10" spans="1:13" x14ac:dyDescent="0.25">
      <c r="A10" s="20" t="s">
        <v>18</v>
      </c>
      <c r="B10" s="21">
        <v>5</v>
      </c>
      <c r="C10" s="21"/>
      <c r="D10" s="21">
        <v>5</v>
      </c>
      <c r="I10" s="20" t="s">
        <v>18</v>
      </c>
      <c r="J10" s="21">
        <v>16</v>
      </c>
      <c r="K10" s="21">
        <v>5</v>
      </c>
      <c r="L10" s="21"/>
      <c r="M10" s="21">
        <v>21</v>
      </c>
    </row>
    <row r="11" spans="1:13" x14ac:dyDescent="0.25">
      <c r="A11" s="20" t="s">
        <v>15</v>
      </c>
      <c r="B11" s="21">
        <v>4</v>
      </c>
      <c r="C11" s="21"/>
      <c r="D11" s="21">
        <v>4</v>
      </c>
      <c r="I11" s="20" t="s">
        <v>15</v>
      </c>
      <c r="J11" s="21">
        <v>23</v>
      </c>
      <c r="K11" s="21">
        <v>4</v>
      </c>
      <c r="L11" s="21"/>
      <c r="M11" s="21">
        <v>27</v>
      </c>
    </row>
    <row r="12" spans="1:13" x14ac:dyDescent="0.25">
      <c r="A12" s="20" t="s">
        <v>27</v>
      </c>
      <c r="B12" s="21">
        <v>1</v>
      </c>
      <c r="C12" s="21"/>
      <c r="D12" s="21">
        <v>1</v>
      </c>
      <c r="I12" s="20" t="s">
        <v>27</v>
      </c>
      <c r="J12" s="21"/>
      <c r="K12" s="21">
        <v>1</v>
      </c>
      <c r="L12" s="21"/>
      <c r="M12" s="21">
        <v>1</v>
      </c>
    </row>
    <row r="13" spans="1:13" x14ac:dyDescent="0.25">
      <c r="A13" s="20" t="s">
        <v>22</v>
      </c>
      <c r="B13" s="21">
        <v>11</v>
      </c>
      <c r="C13" s="21"/>
      <c r="D13" s="21">
        <v>11</v>
      </c>
      <c r="I13" s="20" t="s">
        <v>22</v>
      </c>
      <c r="J13" s="21">
        <v>8</v>
      </c>
      <c r="K13" s="21">
        <v>11</v>
      </c>
      <c r="L13" s="21"/>
      <c r="M13" s="21">
        <v>19</v>
      </c>
    </row>
    <row r="14" spans="1:13" x14ac:dyDescent="0.25">
      <c r="A14" s="20" t="s">
        <v>29</v>
      </c>
      <c r="B14" s="21">
        <v>7</v>
      </c>
      <c r="C14" s="21"/>
      <c r="D14" s="21">
        <v>7</v>
      </c>
      <c r="I14" s="20" t="s">
        <v>11</v>
      </c>
      <c r="J14" s="21">
        <v>3</v>
      </c>
      <c r="K14" s="21"/>
      <c r="L14" s="21"/>
      <c r="M14" s="21">
        <v>3</v>
      </c>
    </row>
    <row r="15" spans="1:13" x14ac:dyDescent="0.25">
      <c r="A15" s="20" t="s">
        <v>20</v>
      </c>
      <c r="B15" s="21">
        <v>4</v>
      </c>
      <c r="C15" s="21"/>
      <c r="D15" s="21">
        <v>4</v>
      </c>
      <c r="I15" s="20" t="s">
        <v>29</v>
      </c>
      <c r="J15" s="21"/>
      <c r="K15" s="21">
        <v>7</v>
      </c>
      <c r="L15" s="21"/>
      <c r="M15" s="21">
        <v>7</v>
      </c>
    </row>
    <row r="16" spans="1:13" x14ac:dyDescent="0.25">
      <c r="A16" s="20" t="s">
        <v>35</v>
      </c>
      <c r="B16" s="21">
        <v>1</v>
      </c>
      <c r="C16" s="21"/>
      <c r="D16" s="21">
        <v>1</v>
      </c>
      <c r="I16" s="20" t="s">
        <v>20</v>
      </c>
      <c r="J16" s="21"/>
      <c r="K16" s="21">
        <v>4</v>
      </c>
      <c r="L16" s="21"/>
      <c r="M16" s="21">
        <v>4</v>
      </c>
    </row>
    <row r="17" spans="1:13" x14ac:dyDescent="0.25">
      <c r="A17" s="20" t="s">
        <v>264</v>
      </c>
      <c r="B17" s="21">
        <v>41</v>
      </c>
      <c r="C17" s="21">
        <v>1</v>
      </c>
      <c r="D17" s="21">
        <v>42</v>
      </c>
      <c r="I17" s="20" t="s">
        <v>35</v>
      </c>
      <c r="J17" s="21"/>
      <c r="K17" s="21">
        <v>1</v>
      </c>
      <c r="L17" s="21"/>
      <c r="M17" s="21">
        <v>1</v>
      </c>
    </row>
    <row r="18" spans="1:13" x14ac:dyDescent="0.25">
      <c r="I18" s="20" t="s">
        <v>264</v>
      </c>
      <c r="J18" s="21">
        <v>71</v>
      </c>
      <c r="K18" s="21">
        <v>41</v>
      </c>
      <c r="L18" s="21">
        <v>1</v>
      </c>
      <c r="M18" s="21">
        <v>113</v>
      </c>
    </row>
    <row r="28" spans="1:13" x14ac:dyDescent="0.25">
      <c r="J28">
        <f>27+5</f>
        <v>32</v>
      </c>
    </row>
    <row r="32" spans="1:13" x14ac:dyDescent="0.25">
      <c r="A32" s="19" t="s">
        <v>8</v>
      </c>
      <c r="B32" t="s">
        <v>266</v>
      </c>
      <c r="I32" s="19" t="s">
        <v>8</v>
      </c>
      <c r="J32" t="s">
        <v>266</v>
      </c>
    </row>
    <row r="33" spans="1:10" x14ac:dyDescent="0.25">
      <c r="A33" s="19" t="s">
        <v>5</v>
      </c>
      <c r="B33" t="s">
        <v>265</v>
      </c>
      <c r="I33" s="19" t="s">
        <v>3</v>
      </c>
      <c r="J33" t="s">
        <v>266</v>
      </c>
    </row>
    <row r="35" spans="1:10" x14ac:dyDescent="0.25">
      <c r="A35" s="19" t="s">
        <v>53</v>
      </c>
      <c r="B35" s="19" t="s">
        <v>262</v>
      </c>
      <c r="I35" s="19" t="s">
        <v>263</v>
      </c>
      <c r="J35" t="s">
        <v>53</v>
      </c>
    </row>
    <row r="36" spans="1:10" x14ac:dyDescent="0.25">
      <c r="A36" s="19" t="s">
        <v>263</v>
      </c>
      <c r="B36" t="s">
        <v>320</v>
      </c>
      <c r="C36" t="s">
        <v>31</v>
      </c>
      <c r="D36" t="s">
        <v>280</v>
      </c>
      <c r="E36" t="s">
        <v>264</v>
      </c>
      <c r="I36" s="20" t="s">
        <v>10</v>
      </c>
      <c r="J36" s="21">
        <v>9</v>
      </c>
    </row>
    <row r="37" spans="1:10" x14ac:dyDescent="0.25">
      <c r="A37" s="24" t="s">
        <v>10</v>
      </c>
      <c r="B37" s="21">
        <v>1</v>
      </c>
      <c r="C37" s="21">
        <v>5</v>
      </c>
      <c r="D37" s="21">
        <v>1</v>
      </c>
      <c r="E37" s="21">
        <v>7</v>
      </c>
      <c r="I37" s="20" t="s">
        <v>13</v>
      </c>
      <c r="J37" s="21">
        <v>1</v>
      </c>
    </row>
    <row r="38" spans="1:10" x14ac:dyDescent="0.25">
      <c r="A38" s="20" t="s">
        <v>13</v>
      </c>
      <c r="B38" s="21"/>
      <c r="C38" s="21">
        <v>1</v>
      </c>
      <c r="D38" s="21"/>
      <c r="E38" s="21">
        <v>1</v>
      </c>
      <c r="I38" s="20" t="s">
        <v>16</v>
      </c>
      <c r="J38" s="21">
        <v>20</v>
      </c>
    </row>
    <row r="39" spans="1:10" x14ac:dyDescent="0.25">
      <c r="A39" s="24" t="s">
        <v>16</v>
      </c>
      <c r="B39" s="21"/>
      <c r="C39" s="21">
        <v>2</v>
      </c>
      <c r="D39" s="21"/>
      <c r="E39" s="21">
        <v>2</v>
      </c>
      <c r="I39" s="20" t="s">
        <v>18</v>
      </c>
      <c r="J39" s="21">
        <v>21</v>
      </c>
    </row>
    <row r="40" spans="1:10" x14ac:dyDescent="0.25">
      <c r="A40" s="24" t="s">
        <v>18</v>
      </c>
      <c r="B40" s="21">
        <v>2</v>
      </c>
      <c r="C40" s="21">
        <v>5</v>
      </c>
      <c r="D40" s="21"/>
      <c r="E40" s="21">
        <v>7</v>
      </c>
      <c r="I40" s="20" t="s">
        <v>15</v>
      </c>
      <c r="J40" s="21">
        <v>27</v>
      </c>
    </row>
    <row r="41" spans="1:10" x14ac:dyDescent="0.25">
      <c r="A41" s="24" t="s">
        <v>15</v>
      </c>
      <c r="B41" s="21"/>
      <c r="C41" s="21">
        <v>4</v>
      </c>
      <c r="D41" s="21"/>
      <c r="E41" s="21">
        <v>4</v>
      </c>
      <c r="I41" s="20" t="s">
        <v>27</v>
      </c>
      <c r="J41" s="21">
        <v>1</v>
      </c>
    </row>
    <row r="42" spans="1:10" x14ac:dyDescent="0.25">
      <c r="A42" s="24" t="s">
        <v>27</v>
      </c>
      <c r="B42" s="21"/>
      <c r="C42" s="21">
        <v>1</v>
      </c>
      <c r="D42" s="21"/>
      <c r="E42" s="21">
        <v>1</v>
      </c>
      <c r="I42" s="20" t="s">
        <v>22</v>
      </c>
      <c r="J42" s="21">
        <v>19</v>
      </c>
    </row>
    <row r="43" spans="1:10" x14ac:dyDescent="0.25">
      <c r="A43" s="24" t="s">
        <v>22</v>
      </c>
      <c r="B43" s="21"/>
      <c r="C43" s="21">
        <v>11</v>
      </c>
      <c r="D43" s="21"/>
      <c r="E43" s="21">
        <v>11</v>
      </c>
      <c r="I43" s="20" t="s">
        <v>11</v>
      </c>
      <c r="J43" s="21">
        <v>3</v>
      </c>
    </row>
    <row r="44" spans="1:10" x14ac:dyDescent="0.25">
      <c r="A44" s="20" t="s">
        <v>9</v>
      </c>
      <c r="B44" s="21">
        <v>2</v>
      </c>
      <c r="C44" s="21"/>
      <c r="D44" s="21"/>
      <c r="E44" s="21">
        <v>2</v>
      </c>
      <c r="I44" s="20" t="s">
        <v>29</v>
      </c>
      <c r="J44" s="21">
        <v>7</v>
      </c>
    </row>
    <row r="45" spans="1:10" x14ac:dyDescent="0.25">
      <c r="A45" s="20" t="s">
        <v>29</v>
      </c>
      <c r="B45" s="21"/>
      <c r="C45" s="21">
        <v>7</v>
      </c>
      <c r="D45" s="21"/>
      <c r="E45" s="21">
        <v>7</v>
      </c>
      <c r="I45" s="20" t="s">
        <v>20</v>
      </c>
      <c r="J45" s="21">
        <v>4</v>
      </c>
    </row>
    <row r="46" spans="1:10" x14ac:dyDescent="0.25">
      <c r="A46" s="20" t="s">
        <v>20</v>
      </c>
      <c r="B46" s="21"/>
      <c r="C46" s="21">
        <v>4</v>
      </c>
      <c r="D46" s="21"/>
      <c r="E46" s="21">
        <v>4</v>
      </c>
      <c r="I46" s="20" t="s">
        <v>35</v>
      </c>
      <c r="J46" s="21">
        <v>1</v>
      </c>
    </row>
    <row r="47" spans="1:10" x14ac:dyDescent="0.25">
      <c r="A47" s="20" t="s">
        <v>35</v>
      </c>
      <c r="B47" s="21"/>
      <c r="C47" s="21">
        <v>1</v>
      </c>
      <c r="D47" s="21"/>
      <c r="E47" s="21">
        <v>1</v>
      </c>
      <c r="I47" s="20" t="s">
        <v>264</v>
      </c>
      <c r="J47" s="21">
        <v>113</v>
      </c>
    </row>
    <row r="48" spans="1:10" x14ac:dyDescent="0.25">
      <c r="A48" s="20" t="s">
        <v>264</v>
      </c>
      <c r="B48" s="21">
        <v>5</v>
      </c>
      <c r="C48" s="21">
        <v>41</v>
      </c>
      <c r="D48" s="21">
        <v>1</v>
      </c>
      <c r="E48" s="21">
        <v>47</v>
      </c>
    </row>
    <row r="69" spans="9:9" x14ac:dyDescent="0.25">
      <c r="I69">
        <v>17</v>
      </c>
    </row>
    <row r="70" spans="9:9" x14ac:dyDescent="0.25">
      <c r="I70">
        <v>12</v>
      </c>
    </row>
    <row r="71" spans="9:9" x14ac:dyDescent="0.25">
      <c r="I71">
        <f>+I69-I70</f>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INDICADOR INTERNO</vt:lpstr>
      <vt:lpstr>Base de Datos Interno</vt:lpstr>
      <vt:lpstr>INDICADOR EXTERNO</vt:lpstr>
      <vt:lpstr>Base de Datos EXTERNOS</vt:lpstr>
      <vt:lpstr>TD Interno</vt:lpstr>
      <vt:lpstr>TDExterno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Nohra Lucia Forero Cespedes</dc:creator>
  <cp:lastModifiedBy>Adriana Mabel Nino Acosta</cp:lastModifiedBy>
  <dcterms:created xsi:type="dcterms:W3CDTF">2018-01-04T19:47:46Z</dcterms:created>
  <dcterms:modified xsi:type="dcterms:W3CDTF">2020-03-05T23:13:28Z</dcterms:modified>
</cp:coreProperties>
</file>