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ASUS\Downloads\"/>
    </mc:Choice>
  </mc:AlternateContent>
  <xr:revisionPtr revIDLastSave="0" documentId="13_ncr:1_{E2EF151B-9C3A-485C-BF72-9AD974710A1A}" xr6:coauthVersionLast="46" xr6:coauthVersionMax="47" xr10:uidLastSave="{00000000-0000-0000-0000-000000000000}"/>
  <bookViews>
    <workbookView xWindow="-120" yWindow="-120" windowWidth="20730" windowHeight="11160" tabRatio="829" xr2:uid="{00000000-000D-0000-FFFF-FFFF00000000}"/>
  </bookViews>
  <sheets>
    <sheet name="Instructivo" sheetId="11" r:id="rId1"/>
    <sheet name="FO-IN-07 RSD" sheetId="1" r:id="rId2"/>
    <sheet name="Componentes RSD" sheetId="6" r:id="rId3"/>
    <sheet name="FO-IN-07 RHD" sheetId="16" r:id="rId4"/>
    <sheet name="Componentes RHD" sheetId="17" r:id="rId5"/>
    <sheet name="FO-IN-07 RSO" sheetId="10" r:id="rId6"/>
    <sheet name="Componentes RSO" sheetId="7" r:id="rId7"/>
    <sheet name="FO-IN-07 RHO" sheetId="18" r:id="rId8"/>
    <sheet name="Componentes RHO" sheetId="19" r:id="rId9"/>
    <sheet name="Control" sheetId="9" r:id="rId10"/>
  </sheets>
  <definedNames>
    <definedName name="_xlnm.Print_Area" localSheetId="4">'Componentes RHD'!$A$1:$U$38</definedName>
    <definedName name="_xlnm.Print_Area" localSheetId="8">'Componentes RHO'!$A$1:$Q$38</definedName>
    <definedName name="_xlnm.Print_Area" localSheetId="2">'Componentes RSD'!$A$1:$W$37</definedName>
    <definedName name="_xlnm.Print_Area" localSheetId="6">'Componentes RSO'!$A$1:$S$37</definedName>
    <definedName name="_xlnm.Print_Area" localSheetId="3">'FO-IN-07 RHD'!$A$1:$AB$187</definedName>
    <definedName name="_xlnm.Print_Area" localSheetId="7">'FO-IN-07 RHO'!$A$1:$AB$187</definedName>
    <definedName name="_xlnm.Print_Area" localSheetId="1">'FO-IN-07 RSD'!$A$1:$AB$187</definedName>
    <definedName name="_xlnm.Print_Area" localSheetId="5">'FO-IN-07 RSO'!$A$1:$AB$187</definedName>
    <definedName name="_xlnm.Print_Area" localSheetId="0">Instructivo!$A$1:$AB$187</definedName>
    <definedName name="_xlnm.Print_Titles" localSheetId="3">'FO-IN-07 RHD'!$2:$5</definedName>
    <definedName name="_xlnm.Print_Titles" localSheetId="7">'FO-IN-07 RHO'!$2:$5</definedName>
    <definedName name="_xlnm.Print_Titles" localSheetId="1">'FO-IN-07 RSD'!$2:$5</definedName>
    <definedName name="_xlnm.Print_Titles" localSheetId="5">'FO-IN-07 RSO'!$2:$5</definedName>
    <definedName name="_xlnm.Print_Titles" localSheetId="0">Instructivo!$2:$5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5" i="18" l="1"/>
  <c r="G5" i="18"/>
  <c r="B5" i="18"/>
  <c r="B3" i="18"/>
  <c r="U5" i="16"/>
  <c r="G5" i="16"/>
  <c r="B5" i="16"/>
  <c r="B3" i="16"/>
  <c r="W134" i="18"/>
  <c r="W120" i="18"/>
  <c r="W119" i="18"/>
  <c r="U111" i="18"/>
  <c r="W109" i="18"/>
  <c r="W108" i="18"/>
  <c r="W107" i="18"/>
  <c r="W106" i="18"/>
  <c r="W90" i="18"/>
  <c r="W89" i="18"/>
  <c r="U81" i="18"/>
  <c r="W78" i="18"/>
  <c r="W77" i="18"/>
  <c r="W76" i="18"/>
  <c r="W134" i="16"/>
  <c r="U111" i="16"/>
  <c r="W109" i="16"/>
  <c r="W108" i="16"/>
  <c r="W107" i="16"/>
  <c r="W106" i="16"/>
  <c r="W110" i="16" s="1"/>
  <c r="U81" i="16"/>
  <c r="W78" i="16"/>
  <c r="W77" i="16"/>
  <c r="W76" i="16"/>
  <c r="W80" i="16" s="1"/>
  <c r="W110" i="18" l="1"/>
  <c r="W80" i="18"/>
  <c r="W111" i="18"/>
  <c r="W112" i="18" s="1"/>
  <c r="W81" i="18"/>
  <c r="W82" i="18" s="1"/>
  <c r="W81" i="16"/>
  <c r="W82" i="16" s="1"/>
  <c r="W111" i="16"/>
  <c r="W112" i="16" s="1"/>
  <c r="I5" i="19" l="1"/>
  <c r="J5" i="19"/>
  <c r="C6" i="19" s="1"/>
  <c r="C7" i="19" s="1"/>
  <c r="C30" i="19" s="1"/>
  <c r="K5" i="17"/>
  <c r="L5" i="17"/>
  <c r="C33" i="19" l="1"/>
  <c r="W121" i="18" s="1"/>
  <c r="C29" i="19"/>
  <c r="W114" i="18" s="1"/>
  <c r="C32" i="19"/>
  <c r="W117" i="18" s="1"/>
  <c r="C28" i="19"/>
  <c r="W113" i="18" s="1"/>
  <c r="W118" i="18" s="1"/>
  <c r="W122" i="18" s="1"/>
  <c r="W115" i="18"/>
  <c r="C31" i="19"/>
  <c r="W116" i="18" s="1"/>
  <c r="G5" i="19"/>
  <c r="C4" i="19"/>
  <c r="C5" i="19" s="1"/>
  <c r="C7" i="17"/>
  <c r="C8" i="17" s="1"/>
  <c r="C30" i="17" s="1"/>
  <c r="C5" i="17"/>
  <c r="C6" i="17" s="1"/>
  <c r="I5" i="17"/>
  <c r="K6" i="17" s="1"/>
  <c r="C22" i="19" l="1"/>
  <c r="W86" i="18" s="1"/>
  <c r="C23" i="19"/>
  <c r="W87" i="18" s="1"/>
  <c r="C19" i="19"/>
  <c r="W83" i="18" s="1"/>
  <c r="W88" i="18" s="1"/>
  <c r="W92" i="18" s="1"/>
  <c r="C21" i="19"/>
  <c r="W85" i="18" s="1"/>
  <c r="C24" i="19"/>
  <c r="W91" i="18" s="1"/>
  <c r="C20" i="19"/>
  <c r="W84" i="18" s="1"/>
  <c r="L6" i="17"/>
  <c r="C26" i="17"/>
  <c r="W91" i="16" s="1"/>
  <c r="C22" i="17"/>
  <c r="W84" i="16" s="1"/>
  <c r="C25" i="17"/>
  <c r="W87" i="16" s="1"/>
  <c r="C21" i="17"/>
  <c r="W83" i="16" s="1"/>
  <c r="W88" i="16" s="1"/>
  <c r="W92" i="16" s="1"/>
  <c r="C24" i="17"/>
  <c r="W86" i="16" s="1"/>
  <c r="C20" i="17"/>
  <c r="W90" i="16" s="1"/>
  <c r="C23" i="17"/>
  <c r="W85" i="16" s="1"/>
  <c r="C19" i="17"/>
  <c r="W89" i="16" s="1"/>
  <c r="C35" i="17"/>
  <c r="W121" i="16" s="1"/>
  <c r="C31" i="17"/>
  <c r="W114" i="16" s="1"/>
  <c r="C34" i="17"/>
  <c r="W113" i="16"/>
  <c r="W118" i="16" s="1"/>
  <c r="W122" i="16" s="1"/>
  <c r="C33" i="17"/>
  <c r="C29" i="17"/>
  <c r="W120" i="16" s="1"/>
  <c r="C32" i="17"/>
  <c r="W115" i="16" s="1"/>
  <c r="C28" i="17"/>
  <c r="W119" i="16" s="1"/>
  <c r="W116" i="16" l="1"/>
  <c r="W117" i="16"/>
  <c r="W134" i="10" l="1"/>
  <c r="W134" i="1"/>
  <c r="B3" i="11" l="1"/>
  <c r="U5" i="11"/>
  <c r="G5" i="11"/>
  <c r="B5" i="11"/>
  <c r="D25" i="6" l="1"/>
  <c r="D20" i="6"/>
  <c r="D23" i="7" l="1"/>
  <c r="D18" i="7"/>
  <c r="D34" i="6" l="1"/>
  <c r="D32" i="7"/>
  <c r="U111" i="1"/>
  <c r="U81" i="1"/>
  <c r="H3" i="6"/>
  <c r="I5" i="6" s="1"/>
  <c r="F3" i="7"/>
  <c r="G5" i="7" s="1"/>
  <c r="U111" i="10"/>
  <c r="U81" i="10"/>
  <c r="W109" i="10"/>
  <c r="W108" i="10"/>
  <c r="W107" i="10"/>
  <c r="W106" i="10"/>
  <c r="W78" i="10"/>
  <c r="W77" i="10"/>
  <c r="W76" i="10"/>
  <c r="U5" i="10"/>
  <c r="G5" i="10"/>
  <c r="B5" i="10"/>
  <c r="B3" i="10"/>
  <c r="W110" i="10" l="1"/>
  <c r="W111" i="10" s="1"/>
  <c r="W112" i="10" s="1"/>
  <c r="L6" i="7" s="1"/>
  <c r="C6" i="7" s="1"/>
  <c r="C31" i="7" s="1"/>
  <c r="W80" i="10"/>
  <c r="W81" i="10" s="1"/>
  <c r="W82" i="10" s="1"/>
  <c r="K6" i="7" s="1"/>
  <c r="D31" i="7"/>
  <c r="D22" i="7"/>
  <c r="D21" i="7"/>
  <c r="D20" i="7"/>
  <c r="D19" i="7"/>
  <c r="D32" i="6"/>
  <c r="D31" i="6"/>
  <c r="D33" i="6"/>
  <c r="D21" i="6"/>
  <c r="D29" i="6"/>
  <c r="D23" i="6"/>
  <c r="D27" i="7"/>
  <c r="D28" i="7"/>
  <c r="D29" i="7"/>
  <c r="D30" i="7"/>
  <c r="C5" i="7" l="1"/>
  <c r="C18" i="7" s="1"/>
  <c r="D30" i="6"/>
  <c r="U114" i="1" s="1"/>
  <c r="D22" i="6"/>
  <c r="D24" i="6"/>
  <c r="C28" i="7"/>
  <c r="C29" i="7"/>
  <c r="C27" i="7"/>
  <c r="C30" i="7"/>
  <c r="U113" i="10"/>
  <c r="W113" i="10" s="1"/>
  <c r="I6" i="7"/>
  <c r="U121" i="1"/>
  <c r="U115" i="1"/>
  <c r="U116" i="1"/>
  <c r="U117" i="1"/>
  <c r="U113" i="1"/>
  <c r="C22" i="7" l="1"/>
  <c r="C32" i="7"/>
  <c r="C19" i="7"/>
  <c r="C21" i="7"/>
  <c r="C20" i="7"/>
  <c r="K7" i="7"/>
  <c r="L7" i="7"/>
  <c r="U84" i="1"/>
  <c r="U87" i="1"/>
  <c r="U85" i="1"/>
  <c r="U86" i="1"/>
  <c r="U91" i="1"/>
  <c r="U83" i="1"/>
  <c r="C23" i="7" l="1"/>
  <c r="U91" i="10"/>
  <c r="U87" i="10"/>
  <c r="W87" i="10" s="1"/>
  <c r="U86" i="10"/>
  <c r="W86" i="10" s="1"/>
  <c r="U121" i="10"/>
  <c r="U85" i="10"/>
  <c r="W85" i="10" s="1"/>
  <c r="U84" i="10"/>
  <c r="W84" i="10" s="1"/>
  <c r="U83" i="10"/>
  <c r="W83" i="10" s="1"/>
  <c r="U5" i="1"/>
  <c r="G5" i="1"/>
  <c r="B5" i="1"/>
  <c r="B3" i="1"/>
  <c r="W78" i="1"/>
  <c r="W77" i="1"/>
  <c r="W76" i="1"/>
  <c r="W109" i="1"/>
  <c r="W108" i="1"/>
  <c r="W107" i="1"/>
  <c r="W106" i="1"/>
  <c r="U117" i="10"/>
  <c r="W117" i="10" s="1"/>
  <c r="U114" i="10"/>
  <c r="W114" i="10" s="1"/>
  <c r="U116" i="10"/>
  <c r="W116" i="10" s="1"/>
  <c r="W110" i="1" l="1"/>
  <c r="W88" i="10"/>
  <c r="W91" i="10" s="1"/>
  <c r="W80" i="1"/>
  <c r="W111" i="1" l="1"/>
  <c r="W112" i="1" s="1"/>
  <c r="W81" i="1"/>
  <c r="W82" i="1" s="1"/>
  <c r="W113" i="1" l="1"/>
  <c r="W118" i="1" s="1"/>
  <c r="W121" i="1" s="1"/>
  <c r="W116" i="1"/>
  <c r="W114" i="1"/>
  <c r="N6" i="6"/>
  <c r="C7" i="6" s="1"/>
  <c r="C32" i="6" s="1"/>
  <c r="W115" i="1"/>
  <c r="W117" i="1"/>
  <c r="W83" i="1"/>
  <c r="W85" i="1"/>
  <c r="W87" i="1"/>
  <c r="W84" i="1"/>
  <c r="W86" i="1"/>
  <c r="M6" i="6"/>
  <c r="C31" i="6" l="1"/>
  <c r="C30" i="6"/>
  <c r="C29" i="6"/>
  <c r="C33" i="6"/>
  <c r="W88" i="1"/>
  <c r="W91" i="1" s="1"/>
  <c r="C6" i="6"/>
  <c r="C20" i="6" s="1"/>
  <c r="K6" i="6"/>
  <c r="N7" i="6" s="1"/>
  <c r="C27" i="6" s="1"/>
  <c r="U115" i="10"/>
  <c r="W115" i="10" s="1"/>
  <c r="W118" i="10" s="1"/>
  <c r="W121" i="10" s="1"/>
  <c r="C34" i="6" l="1"/>
  <c r="C22" i="6"/>
  <c r="C24" i="6"/>
  <c r="M7" i="6"/>
  <c r="C21" i="6"/>
  <c r="C23" i="6"/>
  <c r="C28" i="6"/>
  <c r="C19" i="6" l="1"/>
  <c r="W90" i="10" s="1"/>
  <c r="C18" i="6"/>
  <c r="W89" i="1" s="1"/>
  <c r="C25" i="6"/>
  <c r="W120" i="1"/>
  <c r="W120" i="10"/>
  <c r="W119" i="10"/>
  <c r="W119" i="1"/>
  <c r="W89" i="10" l="1"/>
  <c r="W92" i="10" s="1"/>
  <c r="W90" i="1"/>
  <c r="W92" i="1" s="1"/>
  <c r="W122" i="10"/>
  <c r="W1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D5" authorId="0" shapeId="0" xr:uid="{00000000-0006-0000-0200-000001000000}">
      <text>
        <r>
          <rPr>
            <b/>
            <sz val="9"/>
            <color indexed="81"/>
            <rFont val="Tahoma"/>
            <family val="2"/>
          </rPr>
          <t>ASUS:</t>
        </r>
        <r>
          <rPr>
            <sz val="9"/>
            <color indexed="81"/>
            <rFont val="Tahoma"/>
            <family val="2"/>
          </rPr>
          <t xml:space="preserve">
Incluye Todas las obras que se ejecuten a precios unitarios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D4" authorId="0" shapeId="0" xr:uid="{00000000-0006-0000-0400-000001000000}">
      <text>
        <r>
          <rPr>
            <b/>
            <sz val="9"/>
            <color indexed="81"/>
            <rFont val="Tahoma"/>
            <family val="2"/>
          </rPr>
          <t>ASUS:</t>
        </r>
        <r>
          <rPr>
            <sz val="9"/>
            <color indexed="81"/>
            <rFont val="Tahoma"/>
            <family val="2"/>
          </rPr>
          <t xml:space="preserve">
Incluye Todas las obras que se ejecuten a precios unitarios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D4" authorId="0" shapeId="0" xr:uid="{00000000-0006-0000-0600-000001000000}">
      <text>
        <r>
          <rPr>
            <b/>
            <sz val="9"/>
            <color indexed="81"/>
            <rFont val="Tahoma"/>
            <family val="2"/>
          </rPr>
          <t>ASUS:</t>
        </r>
        <r>
          <rPr>
            <sz val="9"/>
            <color indexed="81"/>
            <rFont val="Tahoma"/>
            <family val="2"/>
          </rPr>
          <t xml:space="preserve">
Incluye Todas las obras que se ejecuten a precios unitarios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D3" authorId="0" shapeId="0" xr:uid="{00000000-0006-0000-0800-000001000000}">
      <text>
        <r>
          <rPr>
            <b/>
            <sz val="9"/>
            <color indexed="81"/>
            <rFont val="Tahoma"/>
            <family val="2"/>
          </rPr>
          <t>ASUS:</t>
        </r>
        <r>
          <rPr>
            <sz val="9"/>
            <color indexed="81"/>
            <rFont val="Tahoma"/>
            <family val="2"/>
          </rPr>
          <t xml:space="preserve">
Incluye Todas las obras que se ejecuten a precios unitarios</t>
        </r>
      </text>
    </comment>
  </commentList>
</comments>
</file>

<file path=xl/sharedStrings.xml><?xml version="1.0" encoding="utf-8"?>
<sst xmlns="http://schemas.openxmlformats.org/spreadsheetml/2006/main" count="1518" uniqueCount="489">
  <si>
    <t>FORMATO</t>
  </si>
  <si>
    <t>CÓDIGO</t>
  </si>
  <si>
    <t>PROCESO</t>
  </si>
  <si>
    <t>VERSIÓN</t>
  </si>
  <si>
    <t>SUBDIRECCIÓN TÉCNICA DE</t>
  </si>
  <si>
    <t>OBJETO DEL CONTRATO</t>
  </si>
  <si>
    <t>(Indique el objeto del contrato de ejecución suscrito)</t>
  </si>
  <si>
    <t>INTERVENTOR</t>
  </si>
  <si>
    <t>NIT</t>
  </si>
  <si>
    <t>(Escriba el nombre o razón social del Interventor)</t>
  </si>
  <si>
    <t>(Escriba el NIT del Interventor)</t>
  </si>
  <si>
    <t>SUPERVISOR IDU</t>
  </si>
  <si>
    <t>PROFESIONAL DE APOYO TÉCNICO IDU</t>
  </si>
  <si>
    <t>PLAZO INICIAL DE EJECUCIÓN DEL CONTRATO</t>
  </si>
  <si>
    <t>(Indique en este espacio el plazo Inicial en  días o de meses del contrato)</t>
  </si>
  <si>
    <t>FECHA DE INICIACIÓN DEL CONTRATO</t>
  </si>
  <si>
    <t>DE</t>
  </si>
  <si>
    <t>(Día)</t>
  </si>
  <si>
    <t>(Mes)</t>
  </si>
  <si>
    <t>(Año)</t>
  </si>
  <si>
    <t>VALOR INICIAL DEL CONTRATO</t>
  </si>
  <si>
    <t>Para constancia de lo anterior, se firma la presente acta bajo la responsabilidad expresa de los que intervienen en ella, de  conformidad  con las funciones  desempeñadas por cada uno de los mismos,  de acuerdo con el manual de interventoría, en Bogotá, D.C., a los</t>
  </si>
  <si>
    <t>días del mes de</t>
  </si>
  <si>
    <t>de</t>
  </si>
  <si>
    <t>(Día en letras)</t>
  </si>
  <si>
    <t>(Día en números)</t>
  </si>
  <si>
    <t>(Mes en que se firma el acta)</t>
  </si>
  <si>
    <t>(Año de firma del acta)</t>
  </si>
  <si>
    <t>(Firma)</t>
  </si>
  <si>
    <t xml:space="preserve"> </t>
  </si>
  <si>
    <t>Representante Legal del Interventor</t>
  </si>
  <si>
    <t>Nombre de la firma Interventora</t>
  </si>
  <si>
    <t>Instituto de Desarrollo Urbano</t>
  </si>
  <si>
    <t>Validado por</t>
  </si>
  <si>
    <t>Aprobado por</t>
  </si>
  <si>
    <t>EJECUCIÓN DEL SUBSISTEMA VIAL</t>
  </si>
  <si>
    <t>EJECUCIÓN DEL SUBSISTEMA DE TRANSPORTE</t>
  </si>
  <si>
    <t>Versión</t>
  </si>
  <si>
    <t>Fecha</t>
  </si>
  <si>
    <t>Descripción Modificación</t>
  </si>
  <si>
    <t xml:space="preserve">Folios </t>
  </si>
  <si>
    <t>SUBDIRECCIÓN GENERAL DE</t>
  </si>
  <si>
    <t>DESARROLLO URBANO</t>
  </si>
  <si>
    <t>INFRAESTRUCTURA</t>
  </si>
  <si>
    <t>PROYECTOS</t>
  </si>
  <si>
    <t>CONSTRUCCIONES</t>
  </si>
  <si>
    <t>CONVENIO ASOCIADO</t>
  </si>
  <si>
    <t>ETAPA DEL PROYECTO</t>
  </si>
  <si>
    <t>DISEÑO</t>
  </si>
  <si>
    <t>CONSTRUCCIÓN</t>
  </si>
  <si>
    <t>CONTRATISTA</t>
  </si>
  <si>
    <t>CONSECUTIVO ESP No.</t>
  </si>
  <si>
    <t>Seleccione la empresa</t>
  </si>
  <si>
    <t>(Escriba el nombre del  funcionario designado como supervisor IDU del Contrato)</t>
  </si>
  <si>
    <t>(Escriba el nombre del profesional designado por el IDU, como Apoyo Técnico para la supervisión del contrato)</t>
  </si>
  <si>
    <t>VALOR ACTUAL DEL CONTRATO</t>
  </si>
  <si>
    <t>(Indique en este espacio el valor actual del contrato en números)</t>
  </si>
  <si>
    <t>En Bogotá D.C ; a los</t>
  </si>
  <si>
    <t>días del mes</t>
  </si>
  <si>
    <t>(Indique el día en que se efectúa la reunión en letras y números)</t>
  </si>
  <si>
    <t>representante legal de la interventoría;</t>
  </si>
  <si>
    <t>(Escriba el nombre completo del representante legal de la Interventoría)</t>
  </si>
  <si>
    <t>(Indique el año en que se efectúa la reunión)</t>
  </si>
  <si>
    <t>(Indique el mes en que se efectúa la reunión)</t>
  </si>
  <si>
    <t>(Escriba el nombre completo del representante legal del contratista)</t>
  </si>
  <si>
    <t>con el fin  de establecer las obras a ejecutar a cargo del IDU y de la empresa</t>
  </si>
  <si>
    <t>(Escriba el nombre de la empresa con la cual se suscribe el acta)</t>
  </si>
  <si>
    <t>Digite N.A. si no existe convenio.</t>
  </si>
  <si>
    <t>Localización de las obras</t>
  </si>
  <si>
    <t>CIV</t>
  </si>
  <si>
    <t>Localidad</t>
  </si>
  <si>
    <t>(diligenciar para todo tipo de obra)</t>
  </si>
  <si>
    <t>(diligenciar para tramos viales. Dirección sí es puntual)</t>
  </si>
  <si>
    <t>(diligenciar listado de CIV para este tramo)</t>
  </si>
  <si>
    <t>Ítem</t>
  </si>
  <si>
    <t>Unidad</t>
  </si>
  <si>
    <t>Cantidad</t>
  </si>
  <si>
    <t>Valor Unitario</t>
  </si>
  <si>
    <t>Valor Total</t>
  </si>
  <si>
    <t>Nota: La presente acta se suscribe con el fin de proyectar los recursos estimados que deben ser apropiados por cada entidad.</t>
  </si>
  <si>
    <t>D. VALOR ESTIMADO OBRAS A EJECUTAR POR LA EMPRESA A CARGO DEL IDU (Maniobras)</t>
  </si>
  <si>
    <t>C. VALOR ESTIMADO OBRAS A EJECUTAR CARGO DE LA EMPRESA</t>
  </si>
  <si>
    <t>B. VALOR ESTIMADO OBRAS A EJECUTAR CARGO DEL IDU</t>
  </si>
  <si>
    <t>A. ANTECEDENTES</t>
  </si>
  <si>
    <r>
      <t xml:space="preserve">Tramo </t>
    </r>
    <r>
      <rPr>
        <b/>
        <sz val="8"/>
        <rFont val="Arial"/>
        <family val="2"/>
      </rPr>
      <t>(Vía, desde-hasta)</t>
    </r>
  </si>
  <si>
    <t>Representante Legal del Contratista</t>
  </si>
  <si>
    <t>Nombre de la firma Contratista</t>
  </si>
  <si>
    <t>(Indique en este espacio el valor inicial del contrato en números)</t>
  </si>
  <si>
    <t>se reunieron:</t>
  </si>
  <si>
    <t>Otra ¿Cuál?</t>
  </si>
  <si>
    <t xml:space="preserve">(Escriba el nombre o razón social del contratista) </t>
  </si>
  <si>
    <t>(Escriba el NIT del Contratista)</t>
  </si>
  <si>
    <t>Descripción del Ítem</t>
  </si>
  <si>
    <t>AIU</t>
  </si>
  <si>
    <t>Subdirector(a)  Técnico(a) (Si aplica)</t>
  </si>
  <si>
    <t>Director(a) Técnico(a) (Si aplica)</t>
  </si>
  <si>
    <t xml:space="preserve"> (Nombre) </t>
  </si>
  <si>
    <t>SUBTOTAL COSTO DIRECTO OBRAS PARA REDES</t>
  </si>
  <si>
    <t>SUBTOTAL COSTO DIRECTO OBRAS PARA REDES + AIU</t>
  </si>
  <si>
    <t>COMPONENTE SOCIAL RED  (SI APLICA)</t>
  </si>
  <si>
    <t>COMPONENTE ARQUEOLOGÍA RED (SI APLICA)</t>
  </si>
  <si>
    <t>COMPONENTE PMT RED (SI APLICA)</t>
  </si>
  <si>
    <t>COMPONENTE DISEÑOS RED (SI APLICA)</t>
  </si>
  <si>
    <t>COMPONENTE INTERVENTORÍA DISEÑOS RED (SI APLICA)</t>
  </si>
  <si>
    <t>COMPONENTE INTERVENTORÍA OBRA RED (SI APLICA)</t>
  </si>
  <si>
    <t>VALOR TOTAL ESTIMADO DE LAS OBRAS RED A CARGO DEL IDU</t>
  </si>
  <si>
    <t>Nombre de la ESP o TIC</t>
  </si>
  <si>
    <t>Escriba el cargo de la persona adicional requerida de parte de la ESP o TIC (Si aplica)</t>
  </si>
  <si>
    <t>Esta acta debe ser firmada por el(la) Subdirector(a) General, en caso de ser el ordenador de gasto, de acuerdo a la Resolución IDU de delegación de funciones vigente.</t>
  </si>
  <si>
    <r>
      <t>La valoración de las maniobras será solicitada por el IDU para definir la mejor alternativa entre protecciones o traslados de red y entregada por la ESP de acuerdo a la cláusula</t>
    </r>
    <r>
      <rPr>
        <b/>
        <sz val="9"/>
        <rFont val="Arial"/>
        <family val="2"/>
      </rPr>
      <t xml:space="preserve"> PAGO MANIOBRAS</t>
    </r>
    <r>
      <rPr>
        <sz val="9"/>
        <rFont val="Arial"/>
        <family val="2"/>
      </rPr>
      <t xml:space="preserve"> establecido dentro de los Convenios Marco.</t>
    </r>
  </si>
  <si>
    <t>CONSERVACIÓN DEL SUBSISTEMA VIAL</t>
  </si>
  <si>
    <t>CONSERVACIÓN DEL SUBSISTEMA DE TRANSPORTE</t>
  </si>
  <si>
    <t>ESTRUCTURACIÓN DE PROYECTOS</t>
  </si>
  <si>
    <t>CONSERVACIÓN</t>
  </si>
  <si>
    <t>COLOMBIA TELECOMUNICACIONES S.A. ESP</t>
  </si>
  <si>
    <t>VANTI S.A. ESP</t>
  </si>
  <si>
    <t>ETB S.A.ESP</t>
  </si>
  <si>
    <t>profesional de apoyo técnico IDU;</t>
  </si>
  <si>
    <t>profesional OCIT del IDU;</t>
  </si>
  <si>
    <t>Observación/
Justificación</t>
  </si>
  <si>
    <t>ACTA No.</t>
  </si>
  <si>
    <t>CÁLCULO PARA PORCENTAJE DE PARTICIPACIÓN ENTIDADES</t>
  </si>
  <si>
    <t>IDU</t>
  </si>
  <si>
    <t>VALOR DE INTERVENTORÍA</t>
  </si>
  <si>
    <t>Celda</t>
  </si>
  <si>
    <t>C3</t>
  </si>
  <si>
    <t>C4</t>
  </si>
  <si>
    <t>C11</t>
  </si>
  <si>
    <t>C12</t>
  </si>
  <si>
    <t>C14</t>
  </si>
  <si>
    <t>C16</t>
  </si>
  <si>
    <t>PROPORCION DE COSTOS DE OTRAS BOLSAS CON CARGO A IDU</t>
  </si>
  <si>
    <t>VALOR TOTAL ESTIMADO DE LAS OBRAS RED A CARGO DE LA ESP O TIC</t>
  </si>
  <si>
    <t>EAAB ESP</t>
  </si>
  <si>
    <t>ESP O TIC</t>
  </si>
  <si>
    <t>C10</t>
  </si>
  <si>
    <t>C9</t>
  </si>
  <si>
    <t xml:space="preserve">COSTO DIRECTO OBRAS PARA REDES + AIU POR ENTIDAD </t>
  </si>
  <si>
    <t>C15</t>
  </si>
  <si>
    <t>Cálculo de componentes para la Etapa de Estudios y diseños</t>
  </si>
  <si>
    <t>Cálculo de componentes para la Etapa de Construción/Conservación</t>
  </si>
  <si>
    <r>
      <t xml:space="preserve">Costo del </t>
    </r>
    <r>
      <rPr>
        <b/>
        <sz val="10"/>
        <color indexed="8"/>
        <rFont val="Calibri"/>
        <family val="2"/>
      </rPr>
      <t xml:space="preserve">componente Social presupuestado </t>
    </r>
    <r>
      <rPr>
        <sz val="10"/>
        <color indexed="8"/>
        <rFont val="Calibri"/>
        <family val="2"/>
      </rPr>
      <t>en la etapa de E&amp;D.</t>
    </r>
  </si>
  <si>
    <r>
      <t xml:space="preserve">Costo del </t>
    </r>
    <r>
      <rPr>
        <b/>
        <sz val="10"/>
        <color indexed="8"/>
        <rFont val="Calibri"/>
        <family val="2"/>
      </rPr>
      <t xml:space="preserve">componente Ambiental presupuestado </t>
    </r>
    <r>
      <rPr>
        <sz val="10"/>
        <color indexed="8"/>
        <rFont val="Calibri"/>
        <family val="2"/>
      </rPr>
      <t>en la etapa de E&amp;D.</t>
    </r>
  </si>
  <si>
    <r>
      <t xml:space="preserve">Costo del </t>
    </r>
    <r>
      <rPr>
        <b/>
        <sz val="10"/>
        <color indexed="8"/>
        <rFont val="Calibri"/>
        <family val="2"/>
      </rPr>
      <t xml:space="preserve">componente Arqueología presupuestado </t>
    </r>
    <r>
      <rPr>
        <sz val="10"/>
        <color indexed="8"/>
        <rFont val="Calibri"/>
        <family val="2"/>
      </rPr>
      <t>en la etapa de E&amp;D.</t>
    </r>
  </si>
  <si>
    <r>
      <t xml:space="preserve">Costo del </t>
    </r>
    <r>
      <rPr>
        <b/>
        <sz val="10"/>
        <color indexed="8"/>
        <rFont val="Calibri"/>
        <family val="2"/>
      </rPr>
      <t>componente PMT presupuestado</t>
    </r>
    <r>
      <rPr>
        <sz val="10"/>
        <color indexed="8"/>
        <rFont val="Calibri"/>
        <family val="2"/>
      </rPr>
      <t xml:space="preserve"> en la etapa de E&amp;D.</t>
    </r>
  </si>
  <si>
    <r>
      <t xml:space="preserve">Costo del </t>
    </r>
    <r>
      <rPr>
        <b/>
        <sz val="10"/>
        <color indexed="8"/>
        <rFont val="Calibri"/>
        <family val="2"/>
      </rPr>
      <t xml:space="preserve">componente Ajustes en Obra presupuestado </t>
    </r>
    <r>
      <rPr>
        <sz val="10"/>
        <color indexed="8"/>
        <rFont val="Calibri"/>
        <family val="2"/>
      </rPr>
      <t>en la etapa de E&amp;D.</t>
    </r>
  </si>
  <si>
    <t>según criterios establecidos en la ley 1682 de 2013 y el convenio:</t>
  </si>
  <si>
    <t>DIRECCIÓN TÉCNICA DE</t>
  </si>
  <si>
    <t>representante legal del contratista;</t>
  </si>
  <si>
    <t>VALOR AJUSTES RED (SI APLICA)</t>
  </si>
  <si>
    <t>Valor en %</t>
  </si>
  <si>
    <t>PROPORCIÓN DE COSTOS DE OTRAS BOLSAS CON CARGO A IDU</t>
  </si>
  <si>
    <t>Costo Directo Obras para Redes + AIU reportado en el Acta de Competencia para IDU (incluido AIU).</t>
  </si>
  <si>
    <t>Costo Directo Obras para Redes + AIU reportado en el Acta de Competencia para la ESP o TIC (incluido AIU).</t>
  </si>
  <si>
    <t>Costo Directo Obras Para Redes contrato de obra + AIU reportado en el Acta de Competencia para IDU (incluido AIU).</t>
  </si>
  <si>
    <t>Costo Directo Obras para Redes contrato de obra + AIU reportado en el Acta de Competencia para la ESP o TIC (incluido AIU).</t>
  </si>
  <si>
    <t>C8</t>
  </si>
  <si>
    <r>
      <t xml:space="preserve">Costo del </t>
    </r>
    <r>
      <rPr>
        <b/>
        <sz val="10"/>
        <color indexed="8"/>
        <rFont val="Calibri"/>
        <family val="2"/>
      </rPr>
      <t>componente Social para la etapa de construción/conservación</t>
    </r>
    <r>
      <rPr>
        <sz val="10"/>
        <color indexed="8"/>
        <rFont val="Calibri"/>
        <family val="2"/>
      </rPr>
      <t>.</t>
    </r>
  </si>
  <si>
    <r>
      <t xml:space="preserve">Costo del </t>
    </r>
    <r>
      <rPr>
        <b/>
        <sz val="10"/>
        <color indexed="8"/>
        <rFont val="Calibri"/>
        <family val="2"/>
      </rPr>
      <t>componente Arqueología para la etapa construción/conservación</t>
    </r>
    <r>
      <rPr>
        <sz val="10"/>
        <color indexed="8"/>
        <rFont val="Calibri"/>
        <family val="2"/>
      </rPr>
      <t>.</t>
    </r>
  </si>
  <si>
    <r>
      <t xml:space="preserve">Costo del </t>
    </r>
    <r>
      <rPr>
        <b/>
        <sz val="10"/>
        <color indexed="8"/>
        <rFont val="Calibri"/>
        <family val="2"/>
      </rPr>
      <t>componente PMT para la etapa construción/conservación</t>
    </r>
    <r>
      <rPr>
        <sz val="10"/>
        <color indexed="8"/>
        <rFont val="Calibri"/>
        <family val="2"/>
      </rPr>
      <t>.</t>
    </r>
  </si>
  <si>
    <r>
      <t xml:space="preserve">Costo del </t>
    </r>
    <r>
      <rPr>
        <b/>
        <sz val="10"/>
        <color indexed="8"/>
        <rFont val="Calibri"/>
        <family val="2"/>
      </rPr>
      <t>componente Ajustes para la etapa de construción/conservación</t>
    </r>
    <r>
      <rPr>
        <sz val="10"/>
        <color indexed="8"/>
        <rFont val="Calibri"/>
        <family val="2"/>
      </rPr>
      <t>.</t>
    </r>
  </si>
  <si>
    <r>
      <t>Costo total del contrato</t>
    </r>
    <r>
      <rPr>
        <b/>
        <sz val="10"/>
        <color indexed="8"/>
        <rFont val="Calibri"/>
        <family val="2"/>
      </rPr>
      <t xml:space="preserve"> </t>
    </r>
    <r>
      <rPr>
        <sz val="10"/>
        <color indexed="8"/>
        <rFont val="Calibri"/>
        <family val="2"/>
      </rPr>
      <t>de</t>
    </r>
    <r>
      <rPr>
        <b/>
        <sz val="10"/>
        <color indexed="8"/>
        <rFont val="Calibri"/>
        <family val="2"/>
      </rPr>
      <t xml:space="preserve"> interventoría</t>
    </r>
    <r>
      <rPr>
        <b/>
        <sz val="10"/>
        <color indexed="8"/>
        <rFont val="Calibri"/>
        <family val="2"/>
      </rPr>
      <t xml:space="preserve"> para la etapa construción/conservación</t>
    </r>
    <r>
      <rPr>
        <sz val="10"/>
        <color indexed="8"/>
        <rFont val="Calibri"/>
        <family val="2"/>
      </rPr>
      <t>.</t>
    </r>
  </si>
  <si>
    <t>C25</t>
  </si>
  <si>
    <t>PROPORCIÓN DE COSTOS DE OTRAS BOLSAS CON CARGO A EMPRESA</t>
  </si>
  <si>
    <t>PROPORCION DE COSTOS DE OTRAS BOLSAS CON CARGO A EMPRESA</t>
  </si>
  <si>
    <t>VALOR SOCIAL CONTRACTUAL (E)</t>
  </si>
  <si>
    <t>VALOR AMBIENTAL y SST CONTRACTUAL  (F)</t>
  </si>
  <si>
    <t>VALOR ARQUEOLOGIA CONTRACTUAL (G)</t>
  </si>
  <si>
    <t>VALOR PMT CONTRACTUAL (H)</t>
  </si>
  <si>
    <t>VALOR AJUSTES CONTRACTUAL (I)</t>
  </si>
  <si>
    <t>Costo Estudios y diseños red calculado en el acta de competencias de la etapa de diseños con cargo al IDU</t>
  </si>
  <si>
    <t>DELEGADO CONTRATO ESP</t>
  </si>
  <si>
    <t>El documento original ha sido aprobado mediante el SID (Sistema de Información Documentada IDU).La autenticidad puede ser verificada a través del código en la intranet</t>
  </si>
  <si>
    <t>Revisado Por</t>
  </si>
  <si>
    <t>Tipo de confidencialidad:</t>
  </si>
  <si>
    <r>
      <rPr>
        <b/>
        <sz val="8"/>
        <rFont val="Segoe UI Black"/>
        <family val="2"/>
        <charset val="1"/>
      </rPr>
      <t>Participaron en la elaboración</t>
    </r>
    <r>
      <rPr>
        <b/>
        <vertAlign val="superscript"/>
        <sz val="8"/>
        <rFont val="Segoe UI Black"/>
        <family val="2"/>
        <charset val="1"/>
      </rPr>
      <t>1</t>
    </r>
  </si>
  <si>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</si>
  <si>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SUBTOTAL COSTO DIRECTO OBRAS RED + AIU + COMPONENTES RED + AJUSTES RED</t>
  </si>
  <si>
    <t>Nota: VALOR DE INTERVENTORÍA EN CONTRATOS MIXTOS</t>
  </si>
  <si>
    <t>Se incluyen adiciones siempre y cuando tengan que ver con las redes objeto del acta</t>
  </si>
  <si>
    <t>Valor AIU</t>
  </si>
  <si>
    <t>Incluye preliminares</t>
  </si>
  <si>
    <t>N°.</t>
  </si>
  <si>
    <t xml:space="preserve">Descripción de la maniobra </t>
  </si>
  <si>
    <t>Localización</t>
  </si>
  <si>
    <t>Valor Estimado</t>
  </si>
  <si>
    <r>
      <rPr>
        <b/>
        <sz val="9"/>
        <rFont val="Arial"/>
        <family val="2"/>
      </rPr>
      <t>Nota:</t>
    </r>
    <r>
      <rPr>
        <sz val="9"/>
        <rFont val="Arial"/>
        <family val="2"/>
      </rPr>
      <t xml:space="preserve"> Este cuadro se diligenciará cuando sea requerido por la ESP o TIC, en caso contrario, No Aplica.</t>
    </r>
  </si>
  <si>
    <r>
      <rPr>
        <b/>
        <sz val="8"/>
        <color rgb="FF0000CC"/>
        <rFont val="Calibri"/>
        <family val="2"/>
      </rPr>
      <t>En mixtos:</t>
    </r>
    <r>
      <rPr>
        <sz val="8"/>
        <color rgb="FF0000CC"/>
        <rFont val="Calibri"/>
        <family val="2"/>
      </rPr>
      <t xml:space="preserve"> Se incluyen adiciones siempre y cuando tengan que ver con las redes objeto del acta</t>
    </r>
  </si>
  <si>
    <t>TOTAL COSTO DIRECTO + AIU ENTIDADES</t>
  </si>
  <si>
    <t>AIU para cálculo</t>
  </si>
  <si>
    <r>
      <t xml:space="preserve">Costo total del </t>
    </r>
    <r>
      <rPr>
        <b/>
        <sz val="10"/>
        <color indexed="8"/>
        <rFont val="Calibri"/>
        <family val="2"/>
      </rPr>
      <t>contrato de construción/conservación</t>
    </r>
  </si>
  <si>
    <r>
      <t xml:space="preserve">Costo directo del </t>
    </r>
    <r>
      <rPr>
        <b/>
        <sz val="10"/>
        <color indexed="8"/>
        <rFont val="Calibri"/>
        <family val="2"/>
      </rPr>
      <t>contrato de construción/conservación</t>
    </r>
    <r>
      <rPr>
        <sz val="10"/>
        <color indexed="8"/>
        <rFont val="Calibri"/>
        <family val="2"/>
      </rPr>
      <t xml:space="preserve"> sin AIU y sin incluir PMT, Social, Ambiental, Arqueologia, Ajustes.</t>
    </r>
  </si>
  <si>
    <r>
      <t xml:space="preserve">Costo del </t>
    </r>
    <r>
      <rPr>
        <b/>
        <sz val="10"/>
        <color indexed="8"/>
        <rFont val="Calibri"/>
        <family val="2"/>
      </rPr>
      <t>componente Ambiental y SST para la etapa construción/conservación</t>
    </r>
    <r>
      <rPr>
        <sz val="10"/>
        <color indexed="8"/>
        <rFont val="Calibri"/>
        <family val="2"/>
      </rPr>
      <t>.</t>
    </r>
  </si>
  <si>
    <t>Costo Estudios y diseños red calculado en el acta de competencias de la etapa de diseños con cargo a la ESP o TIC.</t>
  </si>
  <si>
    <t>C17</t>
  </si>
  <si>
    <t>C26</t>
  </si>
  <si>
    <t xml:space="preserve">NOTA: Para la etapa de construcción/conservación se usaran los valores y porcentajes contractuales actualizados al momento de estructuración del Acta de Competencias de Pago. </t>
  </si>
  <si>
    <t>VALORES DE COMPONENTES DE ACUERDO A CONTRATO DE OBRA</t>
  </si>
  <si>
    <r>
      <t xml:space="preserve">VALOR TOTAL CONTRATO </t>
    </r>
    <r>
      <rPr>
        <b/>
        <sz val="10"/>
        <rFont val="Calibri"/>
        <family val="2"/>
      </rPr>
      <t>INTERVENTORÍA DE OBRA</t>
    </r>
    <r>
      <rPr>
        <sz val="10"/>
        <rFont val="Calibri"/>
        <family val="2"/>
      </rPr>
      <t xml:space="preserve">  (J)</t>
    </r>
  </si>
  <si>
    <t>Costo Interventoria Estudios y diseños red calculado en el acta de competencias de la etapa de diseños con cargo al IDU</t>
  </si>
  <si>
    <t>Costo Interventoria Estudios y diseños red calculado en el acta de competencias de la etapa de diseños con cargo a la ESP o TIC</t>
  </si>
  <si>
    <t>VALOR TOTAL OBRAS REDES ESP (D)</t>
  </si>
  <si>
    <t>VALOR TOTAL OBRAS REDES IDU (C)</t>
  </si>
  <si>
    <t>VALOR DISEÑOS RED (K)</t>
  </si>
  <si>
    <t>VALOR INTERVENTORIA DISEÑOS RED (L)</t>
  </si>
  <si>
    <t>VALOR SOCIAL RED (M) =  (E/B)*C</t>
  </si>
  <si>
    <t>VALOR AMBIENTAL Y SST RED (N) = (F/B)*C</t>
  </si>
  <si>
    <t>VALOR ARQUEOLOGIA RED (O) = (G/B)*C</t>
  </si>
  <si>
    <t>VALOR PMT RED (P) = (H/B)*C</t>
  </si>
  <si>
    <t>VALOR AJUSTES RED (Q) = (I/B)*C</t>
  </si>
  <si>
    <t>VALOR DISEÑOS RED (S)</t>
  </si>
  <si>
    <t>VALOR INTERVENTORIA DISEÑOS RED (T)</t>
  </si>
  <si>
    <t>VALOR INTERVENTORIA OBRA RED (R)</t>
  </si>
  <si>
    <t>VALOR SOCIAL RED (U) =  (E/B)*D</t>
  </si>
  <si>
    <t>VALOR AMBIENTAL Y SST RED (V) = (F/B)*D</t>
  </si>
  <si>
    <t>VALOR ARQUEOLOGIA RED (W) = (G/B)*D</t>
  </si>
  <si>
    <t>VALOR PMT RED (X) = (H/B)*D</t>
  </si>
  <si>
    <t>VALOR AJUSTES RED (Y) = (I/B)*D</t>
  </si>
  <si>
    <t>VALOR INTERVENTORIA OBRA RED (Z)</t>
  </si>
  <si>
    <t>VALORES DE COMPONENTES DE ACUERDO A PRESUPUESTO DE OBRA</t>
  </si>
  <si>
    <t>VALOR FINAL ESTUDIOS Y DISEÑOS DE LA RED EN EL CONTRATO (A)</t>
  </si>
  <si>
    <t>VALOR TOTAL CONTRATO PARA OBRA (A)</t>
  </si>
  <si>
    <t>VALOR COSTO DIRECTO CONTRATO PARA OBRA (SIN AIU Y SIN COMPONENTES) (B)</t>
  </si>
  <si>
    <t>La proporción a cargo se determina en relación al porcentaje calculado de las competencias definido por las actividades del ACP</t>
  </si>
  <si>
    <t>Celda C14 se debe digitar el valor de acuerdo al contrato de Interventoría de Obra</t>
  </si>
  <si>
    <t>Celdas C3, C4, C8, C9, C10, C11, C12 se deben digitar los valores de acuerdo a lo definido en el contrato de Obra</t>
  </si>
  <si>
    <t>Celdas C16, C17, C25, C26 se deben digitar los valores correspondientes (en pesos) calculados en el Acta de competencias de diseños</t>
  </si>
  <si>
    <r>
      <t xml:space="preserve">Costo total del rubro de la red de la ESP en el </t>
    </r>
    <r>
      <rPr>
        <b/>
        <sz val="10"/>
        <color theme="1"/>
        <rFont val="Calibri"/>
        <family val="2"/>
      </rPr>
      <t>contrato de consultoría Estudios y Diseños</t>
    </r>
    <r>
      <rPr>
        <sz val="10"/>
        <color theme="1"/>
        <rFont val="Calibri"/>
        <family val="2"/>
      </rPr>
      <t>, incluyendo adiciones relacionadas con la ESP o TIC (si aplica). En mixtos se debe validar lo asignado por cada etapa.</t>
    </r>
  </si>
  <si>
    <t>Celda C3 se debe digitar el valor del rubro la red de la ESP de acuerdo a lo reportado por el Contrato de Consultoría de E&amp;D.</t>
  </si>
  <si>
    <t>VALOR TOTAL CONTRATO PRESUPUESTADO PARA OBRA  (B)</t>
  </si>
  <si>
    <t>VALOR COSTO DIRECTO CONTRATO PRESUPUESTADO PARA OBRA (SIN AIU Y SIN COMPONENTES) (C)</t>
  </si>
  <si>
    <t>VALOR TOTAL OBRAS REDES IDU (D)</t>
  </si>
  <si>
    <t>VALOR TOTAL OBRAS REDES ESP (E)</t>
  </si>
  <si>
    <t>VALOR SOCIAL FINAL (F)</t>
  </si>
  <si>
    <t>VALOR AMBIENTAL y SST FINAL  (G)</t>
  </si>
  <si>
    <t>VALOR ARQUEOLOGIA FINAL (H)</t>
  </si>
  <si>
    <t>VALOR PMT FINAL (I)</t>
  </si>
  <si>
    <t>VALOR AJUSTES FINAL (J)</t>
  </si>
  <si>
    <t>VALOR TOTAL CONTRATO PRESUPUESTADO DE INTERVENTORÍA DE OBRA (L)</t>
  </si>
  <si>
    <t>VALOR DISEÑOS RED (M)</t>
  </si>
  <si>
    <t>VALOR INTERVENTORIA DISEÑOS RED (N)</t>
  </si>
  <si>
    <t>VALOR INTERVENTORIA OBRA RED (T)</t>
  </si>
  <si>
    <t>VALOR DISEÑOS RED (U)</t>
  </si>
  <si>
    <t>VALOR INTERVENTORIA DISEÑOS RED (V)</t>
  </si>
  <si>
    <t>VALOR INTERVENTORIA OBRA RED (AB)</t>
  </si>
  <si>
    <t>VALOR SOCIAL RED (O) = (F/C)*D</t>
  </si>
  <si>
    <t>VALOR AMBIENTAL Y SST RED (P) = (G/C)*D</t>
  </si>
  <si>
    <t>VALOR ARQUEOLOGIA RED (Q) = (H/C)*D</t>
  </si>
  <si>
    <t>VALOR PMT RED (R) = (I/C)*D</t>
  </si>
  <si>
    <t>VALOR AJUSTES RED (S) = (J/C)*D</t>
  </si>
  <si>
    <t>VALOR SOCIAL RED (W) = (F/C)*E</t>
  </si>
  <si>
    <t>VALOR AMBIENTAL Y SST RED (X) = (G/C)*E</t>
  </si>
  <si>
    <t>VALOR ARQUEOLOGIA RED (Y) = (H/C)*E</t>
  </si>
  <si>
    <t>VALOR PMT RED (Z) = (I/C)*E</t>
  </si>
  <si>
    <t>VALOR AJUSTES RED (AA) = (J/C)*E</t>
  </si>
  <si>
    <t>Se debe registrar el valor del contrato de interventoria asignado al rubro de la red de la ESP objeto de esta acta, en mixtos se debe validar lo asignado por cada etapa</t>
  </si>
  <si>
    <r>
      <t xml:space="preserve">El valor interventoría de obra  corresponde al valor total presupuestado desde la etapa de diseños. En </t>
    </r>
    <r>
      <rPr>
        <b/>
        <sz val="8"/>
        <color rgb="FF0000CC"/>
        <rFont val="Calibri"/>
        <family val="2"/>
      </rPr>
      <t>mixtos</t>
    </r>
    <r>
      <rPr>
        <sz val="8"/>
        <color rgb="FF0000CC"/>
        <rFont val="Calibri"/>
        <family val="2"/>
      </rPr>
      <t xml:space="preserve"> corresponde al valor contractual definido para la etapa de obra</t>
    </r>
  </si>
  <si>
    <t>VALOR FINAL INTERVENTORÍA DEL DISEÑO DE LA RED EN EL CONTRATO (K)</t>
  </si>
  <si>
    <t xml:space="preserve">Para determinar el valor del diseño SOLO EN CASO que no este definido por el contrato: valor contrato E&amp;D/valor contrato presupuestado obra = X, este resultado se mutiplica por el valor total costo directo + AIU de las obras de redes </t>
  </si>
  <si>
    <t xml:space="preserve">Para determinar el valor de la interventoría  de diseño SOLO EN CASO que no este definido por el contrato: valor contrato interventoria/valor contrato presupuestado obra = X, este resultado se mutiplica por el valor total costo directo + AIU de las obras de redes </t>
  </si>
  <si>
    <r>
      <t>Se debe registrar el valor contractual asignado en el contrato de estudios y diseños al rubro de la red de la ESP objeto de esta acta. En</t>
    </r>
    <r>
      <rPr>
        <b/>
        <sz val="8"/>
        <color rgb="FF0000CC"/>
        <rFont val="Calibri"/>
        <family val="2"/>
      </rPr>
      <t xml:space="preserve"> mixtos</t>
    </r>
    <r>
      <rPr>
        <sz val="8"/>
        <color rgb="FF0000CC"/>
        <rFont val="Calibri"/>
        <family val="2"/>
      </rPr>
      <t xml:space="preserve"> se debe validar lo asignado por cada etapa</t>
    </r>
  </si>
  <si>
    <t>Costo total de las obras civiles y redes sin AIU</t>
  </si>
  <si>
    <t>Costo total de las obras civiles y redes con AIU</t>
  </si>
  <si>
    <t>Corresponde al Costo total de las obras civiles y redes sin AIU</t>
  </si>
  <si>
    <t>C5</t>
  </si>
  <si>
    <r>
      <t xml:space="preserve">Costo </t>
    </r>
    <r>
      <rPr>
        <b/>
        <sz val="10"/>
        <color theme="1"/>
        <rFont val="Calibri"/>
        <family val="2"/>
      </rPr>
      <t xml:space="preserve">directo </t>
    </r>
    <r>
      <rPr>
        <sz val="10"/>
        <color theme="1"/>
        <rFont val="Calibri"/>
        <family val="2"/>
      </rPr>
      <t xml:space="preserve">del </t>
    </r>
    <r>
      <rPr>
        <b/>
        <sz val="10"/>
        <color indexed="8"/>
        <rFont val="Calibri"/>
        <family val="2"/>
      </rPr>
      <t xml:space="preserve">contrato presupuestado de obra, </t>
    </r>
    <r>
      <rPr>
        <sz val="10"/>
        <color indexed="8"/>
        <rFont val="Calibri"/>
        <family val="2"/>
      </rPr>
      <t>presupuestado en la etapa de E&amp;D sin incluir AIU y sin incluir PMT, Social, Ambiental, Arqueologia, Ajustes.</t>
    </r>
  </si>
  <si>
    <t>C13</t>
  </si>
  <si>
    <t xml:space="preserve">Celda C15 se debe digitar el valor del rubro de la interventoría de la red de acuerdo a lo reportado por el Contrato de Interventoría de E&amp;D. </t>
  </si>
  <si>
    <r>
      <t>Costo total de la</t>
    </r>
    <r>
      <rPr>
        <b/>
        <sz val="10"/>
        <color theme="1"/>
        <rFont val="Calibri"/>
        <family val="2"/>
      </rPr>
      <t xml:space="preserve"> interventoría </t>
    </r>
    <r>
      <rPr>
        <b/>
        <sz val="10"/>
        <color indexed="8"/>
        <rFont val="Calibri"/>
        <family val="2"/>
      </rPr>
      <t xml:space="preserve">de Estudios y Diseños correspondiente al rubro de la red de la ESP, </t>
    </r>
    <r>
      <rPr>
        <sz val="10"/>
        <color indexed="8"/>
        <rFont val="Calibri"/>
        <family val="2"/>
      </rPr>
      <t>incluyendo adiciones relacionadas con ESP o TIC (si aplica). En mixtos se debe validar lo asignado por cada etapa.</t>
    </r>
  </si>
  <si>
    <t>Celdas C4, C5, C9, C10, C11, C12, C13 se deben digitar los valores de acuerdo a lo reportado en el Presupuesto para la futura etapa Obra</t>
  </si>
  <si>
    <r>
      <t xml:space="preserve">Costo </t>
    </r>
    <r>
      <rPr>
        <b/>
        <sz val="10"/>
        <color theme="1"/>
        <rFont val="Calibri"/>
        <family val="2"/>
      </rPr>
      <t>total</t>
    </r>
    <r>
      <rPr>
        <sz val="10"/>
        <color theme="1"/>
        <rFont val="Calibri"/>
        <family val="2"/>
      </rPr>
      <t xml:space="preserve"> del </t>
    </r>
    <r>
      <rPr>
        <b/>
        <sz val="10"/>
        <color theme="1"/>
        <rFont val="Calibri"/>
        <family val="2"/>
      </rPr>
      <t>contrato presupuestado de obra</t>
    </r>
    <r>
      <rPr>
        <sz val="10"/>
        <color theme="1"/>
        <rFont val="Calibri"/>
        <family val="2"/>
      </rPr>
      <t>, presupuestado en la etapa de E&amp;D.</t>
    </r>
  </si>
  <si>
    <t>Celda C16 se debe digitar el valor de acuerdo al Presupuesto de Interventoría para la futura etapa de Obra</t>
  </si>
  <si>
    <r>
      <t xml:space="preserve">Costo total del </t>
    </r>
    <r>
      <rPr>
        <b/>
        <sz val="10"/>
        <color theme="1"/>
        <rFont val="Calibri"/>
        <family val="2"/>
      </rPr>
      <t xml:space="preserve">contrato de </t>
    </r>
    <r>
      <rPr>
        <b/>
        <sz val="10"/>
        <color indexed="8"/>
        <rFont val="Calibri"/>
        <family val="2"/>
      </rPr>
      <t xml:space="preserve">interventoría de obra presupuestado </t>
    </r>
    <r>
      <rPr>
        <sz val="10"/>
        <color indexed="8"/>
        <rFont val="Calibri"/>
        <family val="2"/>
      </rPr>
      <t>en la etapa de E&amp;D.</t>
    </r>
  </si>
  <si>
    <t>ENEL COLOMBIA S.A. ESP</t>
  </si>
  <si>
    <t>COMPONENTE AMBIENTAL Y SST RED  (SI APLICA)</t>
  </si>
  <si>
    <t>representante legal o delegado o coordinador de la Empresa para el convenio,</t>
  </si>
  <si>
    <t xml:space="preserve">COSTO DIRECTO OBRAS PARA REDES +AIU POR ENTIDAD </t>
  </si>
  <si>
    <t>Nota 1: este cuadro debe repetirse cuantas veces sea necesario según frentes y/o tramos y/o tipo y según vigencia de los recursos por anualidad y por etapa de proyecto en caso de requerirse.
Nota 2: Redondear los porcentajes a 4 decimales y valores totales cerrados al peso.</t>
  </si>
  <si>
    <t>M6</t>
  </si>
  <si>
    <t>N6</t>
  </si>
  <si>
    <r>
      <t xml:space="preserve">Para los </t>
    </r>
    <r>
      <rPr>
        <b/>
        <sz val="11"/>
        <color theme="1"/>
        <rFont val="Calibri"/>
        <family val="2"/>
        <scheme val="minor"/>
      </rPr>
      <t xml:space="preserve">CONTRATOS MIXTOS </t>
    </r>
    <r>
      <rPr>
        <sz val="11"/>
        <color theme="1"/>
        <rFont val="Calibri"/>
        <family val="2"/>
        <scheme val="minor"/>
      </rPr>
      <t>se debe tener en cuenta que en la casilla</t>
    </r>
    <r>
      <rPr>
        <b/>
        <sz val="11"/>
        <color theme="1"/>
        <rFont val="Calibri"/>
        <family val="2"/>
        <scheme val="minor"/>
      </rPr>
      <t xml:space="preserve"> C15 </t>
    </r>
    <r>
      <rPr>
        <sz val="11"/>
        <color theme="1"/>
        <rFont val="Calibri"/>
        <family val="2"/>
        <scheme val="minor"/>
      </rPr>
      <t xml:space="preserve">se deberá ingresar el valor contractual de la interventoría para la etapa de consultoría mientras que en la casilla </t>
    </r>
    <r>
      <rPr>
        <b/>
        <sz val="11"/>
        <color theme="1"/>
        <rFont val="Calibri"/>
        <family val="2"/>
        <scheme val="minor"/>
      </rPr>
      <t xml:space="preserve">C16 </t>
    </r>
    <r>
      <rPr>
        <sz val="11"/>
        <color theme="1"/>
        <rFont val="Calibri"/>
        <family val="2"/>
        <scheme val="minor"/>
      </rPr>
      <t>se deberá ingresar el valor contratual de interventoría para la etapa de obra.</t>
    </r>
  </si>
  <si>
    <t>Subdirector(a) General</t>
  </si>
  <si>
    <t>K6</t>
  </si>
  <si>
    <t>L6</t>
  </si>
  <si>
    <t>(Escriba el nombre completo del delegado de la empresa de servicios públicos para el contrato)</t>
  </si>
  <si>
    <t>Profesional de Apoyo Técnico IDU</t>
  </si>
  <si>
    <t>No Aplica</t>
  </si>
  <si>
    <t xml:space="preserve"> (Escriba los nombres y apellidos completos del profesional técnico designado por el área OCIT del IDU)</t>
  </si>
  <si>
    <t xml:space="preserve"> (Escriba los nombres y apellidos completos del profesional de apoyo técnico, designado por el IDU)</t>
  </si>
  <si>
    <t xml:space="preserve"> (Escriba los nombres y apellidos completos del representante legal o delegado o coordinador de la empresa para el convenio)</t>
  </si>
  <si>
    <t>Delegado del convenio ESP o TIC</t>
  </si>
  <si>
    <t>Jefe de Oficina de Coordinación Interinstitucional</t>
  </si>
  <si>
    <t>Seleccione la Subdirección General respectiva, de la cual depende el área  responsable de la supervisión del contrato.</t>
  </si>
  <si>
    <t>Seleccione la Direción Técnica responsable de la supervisión del contrato.</t>
  </si>
  <si>
    <t>Seleccione la Subdirección Técnica responsable de la supervisión del contrato.</t>
  </si>
  <si>
    <t>Escriba en este espacio el número de contrato suscrito en el formato IDU-XXX-Año.</t>
  </si>
  <si>
    <t>Seleccione la etapa del proyecto. (Diseño, construcción o conservación).</t>
  </si>
  <si>
    <t>Escriba exactamente  el objeto del contrato suscrito.</t>
  </si>
  <si>
    <t>Escriba el nombre o razón social del Contratista, de acuerdo con lo establecido en el contrato.</t>
  </si>
  <si>
    <t>Escriba el NIT del Contratista,  de acuerdo con lo establecido en el contrato.</t>
  </si>
  <si>
    <t>Escriba el nombre o razón social del Interventor, de acuerdo con lo establecido en el contrato.</t>
  </si>
  <si>
    <t>Escriba el NIT del interventor, de acuerdo con lo establecido en el contrato.</t>
  </si>
  <si>
    <t>Escriba el nombre del  funcionario designado como supervisor IDU del Contrato.</t>
  </si>
  <si>
    <t xml:space="preserve">Escriba el nombre del profesional designado por el IDU, como Apoyo Técnico para la supervisión del contrato.  </t>
  </si>
  <si>
    <t>Escriba el  nombre del delegado asignado por la empresa de servicios públicos para realizar el acompañamiento del proyecto</t>
  </si>
  <si>
    <t>Escriba el número de días o de meses inicial para la ejecución del contrato.</t>
  </si>
  <si>
    <t>Escriba  el  día en que se inició el contrato.</t>
  </si>
  <si>
    <t>Escriba  el  mes en que se inició el contrato.</t>
  </si>
  <si>
    <t>Escriba  el  año en que se inició el contrato.</t>
  </si>
  <si>
    <t>Escriba  el  día en que se terminó el contrato.</t>
  </si>
  <si>
    <t>Escriba  el  mes en que se Terminó el contrato.</t>
  </si>
  <si>
    <t>Escriba  el  año en que se términó el contrato.</t>
  </si>
  <si>
    <t>Indique en este espacio, el valor inicial del contrato en números.</t>
  </si>
  <si>
    <t>Indique en este espacio, el valor actual del contrato en números.</t>
  </si>
  <si>
    <t>Indique en este espacio el día en que se efectúa  la reunión, en letras.</t>
  </si>
  <si>
    <t>Indique en este espacio el día en que se efectúa  la reunión, en números.</t>
  </si>
  <si>
    <t>Indique el mes en el cual se efectúa la reunión.</t>
  </si>
  <si>
    <t>Indique el año en el cual se efectúa la reunión.</t>
  </si>
  <si>
    <t>Escriba el nombre completo del representante legal del contratista.</t>
  </si>
  <si>
    <t>Escriba el nombre completo del representante legal de la Interventoría.</t>
  </si>
  <si>
    <t>Escriba los nombres y apellidos completos del(la) profesional de apoyo técnico designado(a) por el IDU.</t>
  </si>
  <si>
    <t xml:space="preserve"> (Escriba los nombres y apellidos completos del profesional de apoyo técnico, designado por el IDU).</t>
  </si>
  <si>
    <t>Escriba el nombre de la empresa con la cual se suscribe el acta.</t>
  </si>
  <si>
    <t>Escriba el número del convenio o digite N.A. si no existe convenio.</t>
  </si>
  <si>
    <t>Diligenciar listado de CIV para este tramo.</t>
  </si>
  <si>
    <t>Escriba el nombre de la localidad, en donde se va a desarrollar o está llevando a cabo el contrato.</t>
  </si>
  <si>
    <t>Identifique el tramo vial o la dirección puntual del proyecto.</t>
  </si>
  <si>
    <t>Escriba el número de item correspondiente según la propuesta.</t>
  </si>
  <si>
    <t>Haga una breve descripción de cada uno de los ítems relacionados.</t>
  </si>
  <si>
    <t>Escriba la unidad de medida en que se maneja el ítem.</t>
  </si>
  <si>
    <t>Escriba la cantidad ejecutada.</t>
  </si>
  <si>
    <t>Escriba el valor de cada uno de los items relacionados.</t>
  </si>
  <si>
    <t>El formato automáticamente procesa el resultado del producto de la cantidad por el valor unitario.</t>
  </si>
  <si>
    <t>Registrar cualquier observación u aclaración relacionada con el item, especialmente justificación de la competencia que asume la ESP o el IDU. En caso de no tener ninguna observación no registrar comentarios.</t>
  </si>
  <si>
    <t>El formato automáticamente procesa el resultado del producto del costo directo por el % AIU.</t>
  </si>
  <si>
    <t>El formato automáticamente procesa el resultado arrojando el valor estimado de las obras red a cargo del IDU.</t>
  </si>
  <si>
    <t>Indique en este espacio el día en que se firma la presente acta, en letras</t>
  </si>
  <si>
    <t>Indique en este espacio el día en que se firma la presente acta, en números</t>
  </si>
  <si>
    <t>Indique en este espacio el mes en que se firma la presente acta.</t>
  </si>
  <si>
    <t>Indique en este espacio el año en que se firma la presente acta.</t>
  </si>
  <si>
    <t>Deje este espacio libre para la firma del representante legal del contratista.</t>
  </si>
  <si>
    <t>Deje este espacio libre para la firma del representante legal de la interventoría.</t>
  </si>
  <si>
    <t>Escriba los nombres y apellidos completos del representante legal del contratista.</t>
  </si>
  <si>
    <t>Deje este espacio libre para la firma del Profesional de Apoyo Técnico IDU.</t>
  </si>
  <si>
    <t>Escriba los nombres y apellidos completos del Profesional de Apoyo Técnico del IDU.</t>
  </si>
  <si>
    <t>Escriba los nombres y apellidos del(la) Subdirector(a) Técnico(a) del área responsable de la supervisión del contrato.</t>
  </si>
  <si>
    <t>Escriba los nombres y apellidos del(la) Director(a) Técnico(a) del área responsable de la supervisión del contrato.</t>
  </si>
  <si>
    <t>Escriba el nombre completo de la persona adicional requerida de parte de la ESP o TIC.</t>
  </si>
  <si>
    <t>Deje este espacio libre para la firma del Jefe de la Oficina de Coordinación Interinstitucional del IDU.</t>
  </si>
  <si>
    <t>Deje este espacio libre para la firma del(la) Subdirector(a) General cuando este sea el ordenador de gasto.</t>
  </si>
  <si>
    <t>Escriba el nombre completo del Jefe de la Oficina de Coordinación Interinstitucional responsable de la supervisión del convenio.</t>
  </si>
  <si>
    <t>Escriba No.  y año de firma del Convenio vigente (Si aplica).</t>
  </si>
  <si>
    <t>Escriba el número del consecutivo del acta de competencias, que se firma con la ESP o TIC.</t>
  </si>
  <si>
    <t xml:space="preserve"> (Escriba los nombres y apellidos completos del profesional técnico designado por el área OCIT del IDU).</t>
  </si>
  <si>
    <t>Escriba los nombres y apellidos completos del(la) profesional técnico desginado por el área OCIT del IDU.</t>
  </si>
  <si>
    <t xml:space="preserve"> (Escriba los nombres y apellidos completos del representante legal o delegado o coordinador de la empresa para el convenio).</t>
  </si>
  <si>
    <t>Escriba los nombres y apellidos completos del representante legal o delegado o coordinador de la empresa para el convenio.</t>
  </si>
  <si>
    <t>El formato automáticamente procesa el resultado de la suma del valor total de los Ítems a costo directo.</t>
  </si>
  <si>
    <t>El formato automáticamente inserta el valor correspondiente al porcentaje de AIU para el contrato de acuerdo a lo digitado en la hoja de cálculo de componentes; acorde a la etapa del proyecto.</t>
  </si>
  <si>
    <r>
      <rPr>
        <b/>
        <sz val="7"/>
        <color rgb="FF0000CC"/>
        <rFont val="Arial"/>
        <family val="2"/>
      </rPr>
      <t>Para ENEL:</t>
    </r>
    <r>
      <rPr>
        <sz val="7"/>
        <color rgb="FF0000CC"/>
        <rFont val="Arial"/>
        <family val="2"/>
      </rPr>
      <t xml:space="preserve">
Se debe discriminar el AIU en este campo de observación así:
A (%)  I(%)  U(%)</t>
    </r>
  </si>
  <si>
    <t>El formato automáticamente procesa el resultado de la suma de los costos directos + AIU.</t>
  </si>
  <si>
    <t>El formato automáticamente inserta el porcentaje de acuerdo a la hoja de cálculo de componentes; acorde a la etapa del proyecto.</t>
  </si>
  <si>
    <t>El formato automáticamente procesa el resultado del valor calculado en pesos para el componente.</t>
  </si>
  <si>
    <t>El formato automáticamente procesa el resultado de la suma del subtotal costo directo obras red+AIU+componentes red+ajustes red.</t>
  </si>
  <si>
    <t>El formato automáticamente inserta el valor en pesos del componente de acuerdo a la hoja de cálculo de componentes; acorde a la etapa del proyecto.</t>
  </si>
  <si>
    <t>El formato automáticamente procesa el resultado arrojando el valor estimado de las obras red a cargo de la ESP o TIC.</t>
  </si>
  <si>
    <t>Realice una breve descripción de la maniobra estimada.</t>
  </si>
  <si>
    <t>Describa la localización de la maniobra estimada.</t>
  </si>
  <si>
    <t>VALOR TOTAL ESTIMADO MANIOBRAS</t>
  </si>
  <si>
    <t>Escriba el número consecutivo de la maniobra estimada.</t>
  </si>
  <si>
    <t>El formato automáticamente procesa el resultado de la suma del valor total estimado de las maniobras.</t>
  </si>
  <si>
    <t>Deje este espacio libre para la firma del Delegado del convenio ESP o TIC.</t>
  </si>
  <si>
    <t>Escriba los nombres y apellidos completos del representante legal o delegado de la empresa o coordinador de la empresa para el convenio.</t>
  </si>
  <si>
    <t>Deje este espacio libre para la firma del Subdirector(a) Técnico(a) del área responsable de la supervisión del contrato.
La opción NO APLICA se utiliza solo en los casos que existan impedimentos para la firma del acta.</t>
  </si>
  <si>
    <t>Deje este espacio libre para la firma del Director(a) Técnico(a) del área responsable de la supervisión del contrato.
La opción NO APLICA se utiliza solo en los casos que existan impedimentos para la firma del acta.</t>
  </si>
  <si>
    <t>Deje este espacio libre para la firma de la persona adicional requerida de parte de la ESP o TIC.
En caso de no usar esta casilla bloquearla con la opción NO APLICA.</t>
  </si>
  <si>
    <r>
      <t>Subdirector(a)  Técnico(a) (Si aplica)</t>
    </r>
    <r>
      <rPr>
        <sz val="8"/>
        <color rgb="FF0000CC"/>
        <rFont val="Arial"/>
        <family val="2"/>
      </rPr>
      <t xml:space="preserve"> </t>
    </r>
    <r>
      <rPr>
        <sz val="7"/>
        <color rgb="FF0000CC"/>
        <rFont val="Arial"/>
        <family val="2"/>
      </rPr>
      <t>Indicar el área que suscribe el acta</t>
    </r>
  </si>
  <si>
    <t>Escriba el nombre del(la) Subdirector(a) General cuando este sea el ordenador de gasto.</t>
  </si>
  <si>
    <t>Nota: Este campo de firmas adicionales podra replicarse cuantas veces sea requerida</t>
  </si>
  <si>
    <r>
      <t>Nombre de la ESP o TIC</t>
    </r>
    <r>
      <rPr>
        <sz val="7"/>
        <color rgb="FF0000CC"/>
        <rFont val="Arial"/>
        <family val="2"/>
      </rPr>
      <t xml:space="preserve"> Escriba el nombre de la empresa,
 de la cual la persona viene como delegada para el convenio.</t>
    </r>
  </si>
  <si>
    <r>
      <t xml:space="preserve">Nombre de la firma Contratista </t>
    </r>
    <r>
      <rPr>
        <sz val="7"/>
        <color rgb="FF0000CC"/>
        <rFont val="Arial"/>
        <family val="2"/>
      </rPr>
      <t>Escriba en este espacio 
el nombre de la firma contratista.</t>
    </r>
  </si>
  <si>
    <r>
      <t xml:space="preserve">Nombre de la firma Interventora </t>
    </r>
    <r>
      <rPr>
        <sz val="7"/>
        <color rgb="FF0000CC"/>
        <rFont val="Arial"/>
        <family val="2"/>
      </rPr>
      <t>Escriba en este espacio 
el nombre de la firma interventora.</t>
    </r>
  </si>
  <si>
    <r>
      <t>Escriba el cargo de la persona adicional requerida de parte de la ESP o TIC (Si aplica)</t>
    </r>
    <r>
      <rPr>
        <sz val="7"/>
        <color rgb="FF0000CC"/>
        <rFont val="Arial"/>
        <family val="2"/>
      </rPr>
      <t xml:space="preserve"> Escriba el nombre del cargo que tiene en la empresa la persona adicional requerida de parte de la ESP o TIC</t>
    </r>
  </si>
  <si>
    <t>VALOR INTERVENTORIA OBRA RED (AC) = M*F</t>
  </si>
  <si>
    <r>
      <t xml:space="preserve">Para los </t>
    </r>
    <r>
      <rPr>
        <b/>
        <sz val="10"/>
        <color theme="1"/>
        <rFont val="Calibri"/>
        <family val="2"/>
        <scheme val="minor"/>
      </rPr>
      <t>CONTRATOS MIXTOS</t>
    </r>
    <r>
      <rPr>
        <sz val="10"/>
        <color theme="1"/>
        <rFont val="Calibri"/>
        <family val="2"/>
        <scheme val="minor"/>
      </rPr>
      <t xml:space="preserve"> se debe tener en cuenta que en la casilla </t>
    </r>
    <r>
      <rPr>
        <b/>
        <sz val="10"/>
        <color theme="1"/>
        <rFont val="Calibri"/>
        <family val="2"/>
        <scheme val="minor"/>
      </rPr>
      <t>C16</t>
    </r>
    <r>
      <rPr>
        <sz val="10"/>
        <color theme="1"/>
        <rFont val="Calibri"/>
        <family val="2"/>
        <scheme val="minor"/>
      </rPr>
      <t xml:space="preserve"> se deberá ingresar el valor contractual de la interventoría para la etapa de consultoría mientras que en la casilla </t>
    </r>
    <r>
      <rPr>
        <b/>
        <sz val="10"/>
        <color theme="1"/>
        <rFont val="Calibri"/>
        <family val="2"/>
        <scheme val="minor"/>
      </rPr>
      <t xml:space="preserve">C17 </t>
    </r>
    <r>
      <rPr>
        <sz val="10"/>
        <color theme="1"/>
        <rFont val="Calibri"/>
        <family val="2"/>
        <scheme val="minor"/>
      </rPr>
      <t>se deberá ingresar el valor contratual de interventoría para la etapa de obra.</t>
    </r>
  </si>
  <si>
    <t>VALOR AJUSTES RED (AB) = K*F</t>
  </si>
  <si>
    <t>VALOR PMT RED (AA) = J*F</t>
  </si>
  <si>
    <t>VALOR ARQUEOLOGIA RED (Z) = I*F</t>
  </si>
  <si>
    <t>Celda C17 se debe digitar el valor de acuerdo al Presupuesto de Interventoría para la futura etapa de Obra</t>
  </si>
  <si>
    <t>VALOR AMBIENTAL Y SST RED (Y) = H*F</t>
  </si>
  <si>
    <t>Celdas C4, C10, C11, C12 , C13, C14 se deben digitar los valores de acuerdo a lo reportado en el Presupuesto para la futura etapa Obra</t>
  </si>
  <si>
    <t>VALOR SOCIAL RED (X) = G*F</t>
  </si>
  <si>
    <t xml:space="preserve">Celda C16 se debe digitar el valor del rubro de la interventoría de la red de acuerdo a lo reportado por el Contrato de Interventoría de E&amp;D. </t>
  </si>
  <si>
    <t>VALOR INTERVENTORIA DISEÑOS RED (W) = L*F</t>
  </si>
  <si>
    <t>VALOR DISEÑOS RED (V) = A*F</t>
  </si>
  <si>
    <t>VALOR INTERVENTORIA OBRA RED (U) = M*D</t>
  </si>
  <si>
    <t>VALOR AJUSTES RED (T) = K*D</t>
  </si>
  <si>
    <t>VALOR PMT RED (S) = J*D</t>
  </si>
  <si>
    <t>VALOR ARQUEOLOGIA RED (R) = I*D</t>
  </si>
  <si>
    <t>VALOR AMBIENTAL Y SST RED (Q) = H*D</t>
  </si>
  <si>
    <t>VALOR SOCIAL RED (P) = G*D</t>
  </si>
  <si>
    <t>VALOR INTERVENTORIA DISEÑOS RED (O) = L*D</t>
  </si>
  <si>
    <r>
      <t xml:space="preserve">Costo del </t>
    </r>
    <r>
      <rPr>
        <b/>
        <sz val="10"/>
        <color indexed="8"/>
        <rFont val="Calibri"/>
        <family val="2"/>
      </rPr>
      <t xml:space="preserve">contrato presupuestado de obra Incluido AIU, </t>
    </r>
    <r>
      <rPr>
        <sz val="10"/>
        <color indexed="8"/>
        <rFont val="Calibri"/>
        <family val="2"/>
      </rPr>
      <t>presupuestado en la etapa de E&amp;D y sin incluir PMT, Social, Ambiental, Arqueologia, Ajustes.</t>
    </r>
  </si>
  <si>
    <t>VALOR DISEÑOS RED (N) = A*D</t>
  </si>
  <si>
    <t>VALOR TOTAL CONTRATO PRESUPUESTADO DE INTERVENTORÍA DE OBRA (M)</t>
  </si>
  <si>
    <t>L5</t>
  </si>
  <si>
    <t>VALOR FINAL INTERVENTORÍA DEL DISEÑO DE LA RED EN EL CONTRATO (L)</t>
  </si>
  <si>
    <t>VALOR AJUSTES FINAL (K)</t>
  </si>
  <si>
    <t>VALOR PMT FINAL (J)</t>
  </si>
  <si>
    <t>VALOR ARQUEOLOGIA FINAL (I)</t>
  </si>
  <si>
    <t>VALOR AMBIENTAL y SST FINAL  (H)</t>
  </si>
  <si>
    <t>VALOR SOCIAL FINAL (G)</t>
  </si>
  <si>
    <t>RELACIÓN DE CARGO DE COSTOS EAAB (F) = E/B</t>
  </si>
  <si>
    <t>VALOR TOTAL OBRAS REDES EAAB (E)</t>
  </si>
  <si>
    <t>RELACIÓN DE CARGO DE COSTOS IDU (D) = C/B</t>
  </si>
  <si>
    <t>Corresponde al Costo total de las obras civiles y redes + AIU</t>
  </si>
  <si>
    <t>VALOR CONTRATO PRESUPUESTADO PARA OBRA (CON AIU Y SIN COMPONENTES) (B)</t>
  </si>
  <si>
    <t>VALOR CONTRATO PARA OBRA (CON AIU Y SIN COMPONENTES) (A)</t>
  </si>
  <si>
    <t>VALOR TOTAL OBRAS REDES IDU (B)</t>
  </si>
  <si>
    <t>RELACIÓN DE CARGO DE COSTOS IDU (C) = B/A</t>
  </si>
  <si>
    <t>RELACIÓN DE CARGO DE COSTOS EAAB (E) = D/A</t>
  </si>
  <si>
    <t>VALOR SOCIAL CONTRACTUAL (F)</t>
  </si>
  <si>
    <t>VALOR AMBIENTAL y SST CONTRACTUAL  (G)</t>
  </si>
  <si>
    <t>VALOR ARQUEOLOGIA CONTRACTUAL (H)</t>
  </si>
  <si>
    <t>VALOR PMT CONTRACTUAL (I)</t>
  </si>
  <si>
    <t>VALOR AJUSTES CONTRACTUAL (J)</t>
  </si>
  <si>
    <r>
      <t xml:space="preserve">VALOR TOTAL CONTRATO </t>
    </r>
    <r>
      <rPr>
        <b/>
        <sz val="10"/>
        <rFont val="Calibri"/>
        <family val="2"/>
      </rPr>
      <t>INTERVENTORÍA DE OBRA</t>
    </r>
    <r>
      <rPr>
        <sz val="10"/>
        <rFont val="Calibri"/>
        <family val="2"/>
      </rPr>
      <t xml:space="preserve">  (K)</t>
    </r>
  </si>
  <si>
    <t>J5</t>
  </si>
  <si>
    <t>VALOR DISEÑOS RED (L)</t>
  </si>
  <si>
    <t>K5</t>
  </si>
  <si>
    <t>VALOR INTERVENTORIA DISEÑOS RED (M)</t>
  </si>
  <si>
    <r>
      <t xml:space="preserve">Costo del </t>
    </r>
    <r>
      <rPr>
        <b/>
        <sz val="10"/>
        <color indexed="8"/>
        <rFont val="Calibri"/>
        <family val="2"/>
      </rPr>
      <t>contrato de construción/conservación Incluido AIU</t>
    </r>
    <r>
      <rPr>
        <sz val="10"/>
        <color indexed="8"/>
        <rFont val="Calibri"/>
        <family val="2"/>
      </rPr>
      <t xml:space="preserve"> y sin incluir PMT, Social, Ambiental, Arqueologia, Ajustes.</t>
    </r>
  </si>
  <si>
    <t>VALOR SOCIAL RED (N) = F*C</t>
  </si>
  <si>
    <t>VALOR AMBIENTAL Y SST RED (O) = G*C</t>
  </si>
  <si>
    <t>VALOR ARQUEOLOGIA RED (P) = H*C</t>
  </si>
  <si>
    <t>VALOR PMT RED (Q) = I*C</t>
  </si>
  <si>
    <t>VALOR AJUSTES RED (R) = J*C</t>
  </si>
  <si>
    <t>VALOR INTERVENTORIA OBRA RED (S) = K*C</t>
  </si>
  <si>
    <t>VALOR DISEÑOS RED (T)</t>
  </si>
  <si>
    <t>C18</t>
  </si>
  <si>
    <t>VALOR INTERVENTORIA DISEÑOS RED (U)</t>
  </si>
  <si>
    <t>VALOR SOCIAL RED (V) = F*E</t>
  </si>
  <si>
    <t>C27</t>
  </si>
  <si>
    <t>VALOR AMBIENTAL Y SST RED (W) = G*E</t>
  </si>
  <si>
    <t>VALOR ARQUEOLOGIA RED (X) = H*E</t>
  </si>
  <si>
    <t>VALOR PMT RED (Y) = I*E</t>
  </si>
  <si>
    <t>Celdas C3, C9, C10, C11, C12, C13 se deben digitar los valores de acuerdo a lo definido en el contrato de Obra</t>
  </si>
  <si>
    <t>VALOR AJUSTES RED (Z) = J*E</t>
  </si>
  <si>
    <t>Celda C15 se debe digitar el valor de acuerdo al contrato de Interventoría de Obra</t>
  </si>
  <si>
    <t>VALOR INTERVENTORIA OBRA RED (AA) = K*E</t>
  </si>
  <si>
    <t>Celdas C17, C18, C26, C27 se deben digitar los valores correspondientes (en pesos) calculados en el Acta de competencias de diseños</t>
  </si>
  <si>
    <t>SEGUIMIENTO A ESTUDIOS Y DISEÑOS</t>
  </si>
  <si>
    <r>
      <t xml:space="preserve">Instrucciones para escoger la pestaña </t>
    </r>
    <r>
      <rPr>
        <b/>
        <sz val="9"/>
        <rFont val="Arial"/>
        <family val="2"/>
      </rPr>
      <t>FO-IN-07</t>
    </r>
    <r>
      <rPr>
        <sz val="9"/>
        <rFont val="Arial"/>
        <family val="2"/>
      </rPr>
      <t xml:space="preserve"> y su correspondiente hoja de </t>
    </r>
    <r>
      <rPr>
        <b/>
        <sz val="9"/>
        <rFont val="Arial"/>
        <family val="2"/>
      </rPr>
      <t>COMPONENTES</t>
    </r>
    <r>
      <rPr>
        <sz val="9"/>
        <rFont val="Arial"/>
        <family val="2"/>
      </rPr>
      <t xml:space="preserve"> de acuerdo a la etapa del proyecto y al componente Redes Secas </t>
    </r>
    <r>
      <rPr>
        <b/>
        <sz val="9"/>
        <rFont val="Arial"/>
        <family val="2"/>
      </rPr>
      <t>(RS)</t>
    </r>
    <r>
      <rPr>
        <sz val="9"/>
        <rFont val="Arial"/>
        <family val="2"/>
      </rPr>
      <t xml:space="preserve"> o Redes Hidrosanitarias </t>
    </r>
    <r>
      <rPr>
        <b/>
        <sz val="9"/>
        <rFont val="Arial"/>
        <family val="2"/>
      </rPr>
      <t>(RH)</t>
    </r>
    <r>
      <rPr>
        <sz val="9"/>
        <rFont val="Arial"/>
        <family val="2"/>
      </rPr>
      <t xml:space="preserve">:
Si se encuentra en etapa de </t>
    </r>
    <r>
      <rPr>
        <b/>
        <sz val="9"/>
        <rFont val="Arial"/>
        <family val="2"/>
      </rPr>
      <t>ESTUDIOS Y DISEÑOS</t>
    </r>
    <r>
      <rPr>
        <sz val="9"/>
        <rFont val="Arial"/>
        <family val="2"/>
      </rPr>
      <t xml:space="preserve">;
</t>
    </r>
    <r>
      <rPr>
        <u/>
        <sz val="9"/>
        <rFont val="Arial"/>
        <family val="2"/>
      </rPr>
      <t>REDES SECAS</t>
    </r>
    <r>
      <rPr>
        <sz val="9"/>
        <rFont val="Arial"/>
        <family val="2"/>
      </rPr>
      <t xml:space="preserve"> se utiliza:</t>
    </r>
    <r>
      <rPr>
        <b/>
        <sz val="9"/>
        <rFont val="Arial"/>
        <family val="2"/>
      </rPr>
      <t xml:space="preserve"> FO-IN-07 RSD - Componentes RSD</t>
    </r>
    <r>
      <rPr>
        <sz val="9"/>
        <rFont val="Arial"/>
        <family val="2"/>
      </rPr>
      <t xml:space="preserve">
</t>
    </r>
    <r>
      <rPr>
        <u/>
        <sz val="9"/>
        <rFont val="Arial"/>
        <family val="2"/>
      </rPr>
      <t>REDES HIDROSANITARIAS</t>
    </r>
    <r>
      <rPr>
        <sz val="9"/>
        <rFont val="Arial"/>
        <family val="2"/>
      </rPr>
      <t xml:space="preserve"> se utiliza: </t>
    </r>
    <r>
      <rPr>
        <b/>
        <sz val="9"/>
        <rFont val="Arial"/>
        <family val="2"/>
      </rPr>
      <t>FO-IN-07 RHD - Componentes RHD</t>
    </r>
    <r>
      <rPr>
        <sz val="9"/>
        <rFont val="Arial"/>
        <family val="2"/>
      </rPr>
      <t xml:space="preserve">
Si se encuentra en etapa de </t>
    </r>
    <r>
      <rPr>
        <b/>
        <sz val="9"/>
        <rFont val="Arial"/>
        <family val="2"/>
      </rPr>
      <t>OBRA</t>
    </r>
    <r>
      <rPr>
        <sz val="9"/>
        <rFont val="Arial"/>
        <family val="2"/>
      </rPr>
      <t xml:space="preserve">;
</t>
    </r>
    <r>
      <rPr>
        <u/>
        <sz val="9"/>
        <rFont val="Arial"/>
        <family val="2"/>
      </rPr>
      <t>REDES SECAS</t>
    </r>
    <r>
      <rPr>
        <sz val="9"/>
        <rFont val="Arial"/>
        <family val="2"/>
      </rPr>
      <t xml:space="preserve"> se utiliza: </t>
    </r>
    <r>
      <rPr>
        <b/>
        <sz val="9"/>
        <rFont val="Arial"/>
        <family val="2"/>
      </rPr>
      <t>FO-IN-07 RSO - Componentes RSO</t>
    </r>
    <r>
      <rPr>
        <sz val="9"/>
        <rFont val="Arial"/>
        <family val="2"/>
      </rPr>
      <t xml:space="preserve">
</t>
    </r>
    <r>
      <rPr>
        <u/>
        <sz val="9"/>
        <rFont val="Arial"/>
        <family val="2"/>
      </rPr>
      <t>REDES HIDROSANITARIAS</t>
    </r>
    <r>
      <rPr>
        <sz val="9"/>
        <rFont val="Arial"/>
        <family val="2"/>
      </rPr>
      <t xml:space="preserve"> se utiliza: </t>
    </r>
    <r>
      <rPr>
        <b/>
        <sz val="9"/>
        <rFont val="Arial"/>
        <family val="2"/>
      </rPr>
      <t>FO-IN-07 RHO - Componentes RHO</t>
    </r>
  </si>
  <si>
    <t>ETB S.A. ESP</t>
  </si>
  <si>
    <t>Escriba el valor estimado de cada maniobra.</t>
  </si>
  <si>
    <r>
      <rPr>
        <sz val="8"/>
        <rFont val="Arial"/>
        <family val="2"/>
      </rPr>
      <t>Profesional de Apoyo Técnico IDU</t>
    </r>
    <r>
      <rPr>
        <sz val="7"/>
        <color rgb="FF0000CC"/>
        <rFont val="Arial"/>
        <family val="2"/>
      </rPr>
      <t xml:space="preserve"> Agregar la sigla del área  a la cual pertenece el Profesional de Apoyo Técnico IDU, por ejemplo:
Profesional de Apoyo Técnico IDU - DTP
Profesional de Apoyo Técnico IDU - STED
Profesional de Apoyo Técnico IDU - STESV
etc...</t>
    </r>
  </si>
  <si>
    <r>
      <t>ANEXOS:</t>
    </r>
    <r>
      <rPr>
        <sz val="9"/>
        <rFont val="Arial"/>
        <family val="2"/>
      </rPr>
      <t xml:space="preserve">  </t>
    </r>
    <r>
      <rPr>
        <sz val="7"/>
        <color rgb="FF0000CC"/>
        <rFont val="Arial"/>
        <family val="2"/>
      </rPr>
      <t>Identifique los diferentes anexos, que hacen parte de la presente acta.</t>
    </r>
  </si>
  <si>
    <r>
      <t>NOTAS ADICIONALES ESP O TIC:</t>
    </r>
    <r>
      <rPr>
        <sz val="9"/>
        <rFont val="Arial"/>
        <family val="2"/>
      </rPr>
      <t xml:space="preserve"> </t>
    </r>
    <r>
      <rPr>
        <sz val="7"/>
        <color rgb="FF0000CC"/>
        <rFont val="Arial"/>
        <family val="2"/>
      </rPr>
      <t>Registre las notas adicionales por parte de la ESP o TIC.</t>
    </r>
  </si>
  <si>
    <r>
      <t>NOTAS ADICIONALES IDU:</t>
    </r>
    <r>
      <rPr>
        <sz val="9"/>
        <color rgb="FF0000CC"/>
        <rFont val="Arial"/>
        <family val="2"/>
      </rPr>
      <t xml:space="preserve"> </t>
    </r>
    <r>
      <rPr>
        <sz val="7"/>
        <color rgb="FF0000CC"/>
        <rFont val="Arial"/>
        <family val="2"/>
      </rPr>
      <t>Registre las notas adicionales por parte del IDU.</t>
    </r>
  </si>
  <si>
    <r>
      <t xml:space="preserve">Subdirector (a) General </t>
    </r>
    <r>
      <rPr>
        <sz val="8"/>
        <color rgb="FF0000CC"/>
        <rFont val="Arial"/>
        <family val="2"/>
      </rPr>
      <t xml:space="preserve"> </t>
    </r>
    <r>
      <rPr>
        <sz val="7"/>
        <color rgb="FF0000CC"/>
        <rFont val="Arial"/>
        <family val="2"/>
      </rPr>
      <t>Indicar el área que suscribe el acta</t>
    </r>
  </si>
  <si>
    <t>EMPRESA DE SERVICIOS PÚBLICOS</t>
  </si>
  <si>
    <t>CONTRATO No.</t>
  </si>
  <si>
    <t>Escriba el número consecutivo interno asignado al acta por el contrato o proyecto.</t>
  </si>
  <si>
    <t>Escriba los nombres y apellidos completos del representante legal del interventor.</t>
  </si>
  <si>
    <r>
      <t>Nombre de la ESP o TIC</t>
    </r>
    <r>
      <rPr>
        <sz val="8"/>
        <color rgb="FF0000CC"/>
        <rFont val="Arial"/>
        <family val="2"/>
      </rPr>
      <t xml:space="preserve"> </t>
    </r>
    <r>
      <rPr>
        <sz val="7"/>
        <color rgb="FF0000CC"/>
        <rFont val="Arial"/>
        <family val="2"/>
      </rPr>
      <t>Escriba el nombre de la empresa, 
de la cual viene la persona  adicional requerida.</t>
    </r>
  </si>
  <si>
    <r>
      <t xml:space="preserve">Nombre de la ESP o TIC </t>
    </r>
    <r>
      <rPr>
        <sz val="7"/>
        <color rgb="FF0000CC"/>
        <rFont val="Arial"/>
        <family val="2"/>
      </rPr>
      <t>Escriba el nombre de la empresa, 
de la cual viene la persona  adicional requerida.</t>
    </r>
  </si>
  <si>
    <t>Seleccione la Empresa de Servicios Públicos o TIC, con la cual se suscribe la presente acta de competencias de pago. Si es otra empresa indicar cual es.</t>
  </si>
  <si>
    <t>FECHA DE TERMINACIÓN DEL CONTRATO</t>
  </si>
  <si>
    <r>
      <rPr>
        <sz val="8"/>
        <rFont val="Arial"/>
        <family val="2"/>
      </rPr>
      <t>Director(a) Técnico(a) (Si aplica)</t>
    </r>
    <r>
      <rPr>
        <sz val="9"/>
        <rFont val="Arial"/>
        <family val="2"/>
      </rPr>
      <t xml:space="preserve"> </t>
    </r>
    <r>
      <rPr>
        <sz val="7"/>
        <color rgb="FF0000CC"/>
        <rFont val="Arial"/>
        <family val="2"/>
      </rPr>
      <t xml:space="preserve"> Indicar el área que suscribe el acta</t>
    </r>
  </si>
  <si>
    <r>
      <rPr>
        <b/>
        <sz val="9"/>
        <rFont val="Arial"/>
        <family val="2"/>
      </rPr>
      <t>NOTAS ADICIONALES IDU:</t>
    </r>
    <r>
      <rPr>
        <sz val="9"/>
        <rFont val="Arial"/>
        <family val="2"/>
      </rPr>
      <t xml:space="preserve"> 
</t>
    </r>
  </si>
  <si>
    <r>
      <rPr>
        <b/>
        <sz val="9"/>
        <rFont val="Arial"/>
        <family val="2"/>
      </rPr>
      <t>NOTAS ADICIONALES ESP O TIC:</t>
    </r>
    <r>
      <rPr>
        <sz val="9"/>
        <rFont val="Arial"/>
        <family val="2"/>
      </rPr>
      <t xml:space="preserve">     
</t>
    </r>
  </si>
  <si>
    <r>
      <rPr>
        <b/>
        <sz val="9"/>
        <rFont val="Arial"/>
        <family val="2"/>
      </rPr>
      <t>ANEXOS:</t>
    </r>
    <r>
      <rPr>
        <sz val="9"/>
        <rFont val="Arial"/>
        <family val="2"/>
      </rPr>
      <t xml:space="preserve">   
</t>
    </r>
  </si>
  <si>
    <r>
      <rPr>
        <b/>
        <sz val="9"/>
        <rFont val="Arial"/>
        <family val="2"/>
      </rPr>
      <t xml:space="preserve">ANEXOS: </t>
    </r>
    <r>
      <rPr>
        <sz val="9"/>
        <rFont val="Arial"/>
        <family val="2"/>
      </rPr>
      <t xml:space="preserve">
</t>
    </r>
  </si>
  <si>
    <r>
      <rPr>
        <b/>
        <sz val="9"/>
        <rFont val="Arial"/>
        <family val="2"/>
      </rPr>
      <t xml:space="preserve">NOTAS ADICIONALES ESP O TIC: </t>
    </r>
    <r>
      <rPr>
        <sz val="9"/>
        <rFont val="Arial"/>
        <family val="2"/>
      </rPr>
      <t xml:space="preserve">
</t>
    </r>
  </si>
  <si>
    <r>
      <rPr>
        <b/>
        <sz val="9"/>
        <rFont val="Arial"/>
        <family val="2"/>
      </rPr>
      <t xml:space="preserve">NOTAS ADICIONALES IDU: </t>
    </r>
    <r>
      <rPr>
        <sz val="9"/>
        <rFont val="Arial"/>
        <family val="2"/>
      </rPr>
      <t xml:space="preserve">
</t>
    </r>
  </si>
  <si>
    <r>
      <rPr>
        <b/>
        <sz val="9"/>
        <rFont val="Arial"/>
        <family val="2"/>
      </rPr>
      <t>NOTAS ADICIONALES ESP O TIC:</t>
    </r>
    <r>
      <rPr>
        <sz val="9"/>
        <rFont val="Arial"/>
        <family val="2"/>
      </rPr>
      <t xml:space="preserve"> 
</t>
    </r>
  </si>
  <si>
    <t>Nota 1: Este cuadro debe repetirse cuantas veces sea necesario según frentes y/o tramos y según vigencia de los recursos por anualidad y por etapa de proyecto en caso de requerirse.
Nota 2: Redondear los porcentajes a 4 decimales y valores totales cerrados al peso.</t>
  </si>
  <si>
    <t>Nota 1: Este cuadro debe repetirse cuantas veces sea necesario según frentes y/o tramos y/o tipo y según vigencia de los recursos por anualidad y por etapa de proyecto en caso de requerirse.
Nota 2: Redondear los porcentajes a 4 decimales y valores totales cerrados al peso.</t>
  </si>
  <si>
    <t>Se actualiza el formato Acta de competencia de Pago en lo relacionado con el desglose de los componentes técnicos para la definición de competencias, ajuste de firmas según funciones y roles del Acuerdo 006-2021, inclusión de hojas del cálculo adicionales al formato para uso en el cálculo de los componentes según la etapa del proyecto, cambio del área dueña del documento pasando de SGDU a OCIT, y otros ajustes de forma dentro del formato.</t>
  </si>
  <si>
    <t>Versión inicial del documento formato "FO-IN-07 Acta de Competencias de Pago con ESP y TIC".</t>
  </si>
  <si>
    <t xml:space="preserve">Blanca Nubia Penuela Roa, SGDU / Daniel Eduardo Reino Avilez, OCIT / Edwin Oswaldo Santisteban Balaguera, STESV / Jairo Humberto Castellanos Parra, OCIT / Julian Leandro Guzman Rodriguez, SGI / Luisa Fernanda Vargas Ospina, DTC / Maicol Douglas Perez Llanos, OCIT / Oscar Fernando Quitian Ruiz, OCIT / Roberto Carlos Aleman Lopez, OAP / Sandra Julia Bolanos Calderon, SGI / William Hernan Rodriguez Castellanos, OCIT / </t>
  </si>
  <si>
    <t xml:space="preserve">Sandra Milena Del Pilar Rueda Ochoa, OAP Validado el 2022-11-03
</t>
  </si>
  <si>
    <t xml:space="preserve">Jose Felix Gomez Pantoja, SGDU Revisado el 2022-11-04
Claudia Tatiana Ramos Bermudez, SGI Revisado el 2022-11-08
</t>
  </si>
  <si>
    <t xml:space="preserve">William Orlando Luzardo Triana, OCIT Aprobado el 2022-11-08
</t>
  </si>
  <si>
    <t>Se incluyó el literal D para las ESP o TIC que lo requieran, así mismo, se dividió el formato en varias pestañas FO-IN-07 y varias pestañas de cálculo de COMPONENTES; para escoger de acuerdo a la etapa del proyecto y de acuerdo al componente de redes. Dentro de la hoja de componentes se ajustó la forma para la determinación del componente diseños red y componente interventoría diseños red. 
Se incluyeron campos para firmas adicionales de parte de la ESP o TIC, así mismo, se realizaron otros ajustes de forma dentro del documento.</t>
  </si>
  <si>
    <t>ACTA DE COMPETENCIAS DE PAGO CON ESP Y TIC</t>
  </si>
  <si>
    <t>FO-IN-07</t>
  </si>
  <si>
    <t>Gestión Interinstitucional</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</si>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</sst>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164" formatCode="_(&quot;$&quot;* #,##0_);_(&quot;$&quot;* \(#,##0\);_(&quot;$&quot;* &quot;-&quot;_);_(@_)"/>
    <numFmt numFmtId="165" formatCode="_(* #,##0_);_(* \(#,##0\);_(* &quot;-&quot;_);_(@_)"/>
    <numFmt numFmtId="166" formatCode="_(&quot;$&quot;\ * #,##0.00_);_(&quot;$&quot;\ * \(#,##0.00\);_(&quot;$&quot;\ * &quot;-&quot;??_);_(@_)"/>
    <numFmt numFmtId="167" formatCode="_(* #,##0.00_);_(* \(#,##0.00\);_(* &quot;-&quot;??_);_(@_)"/>
    <numFmt numFmtId="168" formatCode="_ &quot;$&quot;\ * #,##0.00_ ;_ &quot;$&quot;\ * \-#,##0.00_ ;_ &quot;$&quot;\ * &quot;-&quot;??_ ;_ @_ "/>
    <numFmt numFmtId="169" formatCode="[$$-2C0A]#,##0"/>
    <numFmt numFmtId="170" formatCode="&quot;( &quot;0&quot; )&quot;"/>
    <numFmt numFmtId="171" formatCode="&quot;(Nombre)   &quot;@"/>
    <numFmt numFmtId="172" formatCode="&quot;$&quot;\ #,##0.00"/>
    <numFmt numFmtId="173" formatCode="&quot;$&quot;\ #,##0"/>
    <numFmt numFmtId="174" formatCode="&quot;$&quot;#,##0.00"/>
    <numFmt numFmtId="175" formatCode="0.0000%"/>
    <numFmt numFmtId="176" formatCode="0.000%"/>
    <numFmt numFmtId="177" formatCode="0.00000"/>
    <numFmt numFmtId="178" formatCode="0.000000"/>
  </numFmts>
  <fonts count="70" x14ac:knownFonts="1">
    <font>
      <sz val="11"/>
      <color theme="1"/>
      <name val="Calibri"/>
      <family val="2"/>
      <scheme val="minor"/>
    </font>
    <font>
      <sz val="8"/>
      <name val="Arial"/>
      <family val="2"/>
    </font>
    <font>
      <b/>
      <sz val="9"/>
      <name val="Arial"/>
      <family val="2"/>
    </font>
    <font>
      <sz val="9"/>
      <name val="Arial"/>
      <family val="2"/>
    </font>
    <font>
      <b/>
      <sz val="10"/>
      <name val="Arial"/>
      <family val="2"/>
    </font>
    <font>
      <sz val="10"/>
      <name val="Arial"/>
      <family val="2"/>
    </font>
    <font>
      <sz val="5"/>
      <name val="Arial"/>
      <family val="2"/>
    </font>
    <font>
      <u/>
      <sz val="9"/>
      <name val="Arial"/>
      <family val="2"/>
    </font>
    <font>
      <b/>
      <sz val="8"/>
      <name val="Arial"/>
      <family val="2"/>
    </font>
    <font>
      <sz val="6"/>
      <name val="Arial"/>
      <family val="2"/>
    </font>
    <font>
      <b/>
      <sz val="10"/>
      <name val="Segoe UI Black"/>
      <family val="2"/>
      <charset val="1"/>
    </font>
    <font>
      <sz val="9"/>
      <name val="Arial"/>
      <family val="2"/>
      <charset val="1"/>
    </font>
    <font>
      <b/>
      <sz val="9"/>
      <name val="Segoe UI Black"/>
      <family val="2"/>
      <charset val="1"/>
    </font>
    <font>
      <sz val="10"/>
      <color indexed="8"/>
      <name val="Calibri"/>
      <family val="2"/>
    </font>
    <font>
      <b/>
      <sz val="11"/>
      <name val="Calibri"/>
      <family val="2"/>
    </font>
    <font>
      <sz val="10"/>
      <name val="Calibri"/>
      <family val="2"/>
    </font>
    <font>
      <b/>
      <sz val="10"/>
      <color indexed="8"/>
      <name val="Calibri"/>
      <family val="2"/>
    </font>
    <font>
      <b/>
      <sz val="10"/>
      <name val="Calibri"/>
      <family val="2"/>
    </font>
    <font>
      <sz val="8"/>
      <name val="Calibri"/>
      <family val="2"/>
    </font>
    <font>
      <sz val="10"/>
      <name val="Arial"/>
      <family val="2"/>
      <charset val="1"/>
    </font>
    <font>
      <b/>
      <sz val="12"/>
      <name val="Arial"/>
      <family val="2"/>
      <charset val="1"/>
    </font>
    <font>
      <b/>
      <sz val="11"/>
      <name val="Arial"/>
      <family val="2"/>
      <charset val="1"/>
    </font>
    <font>
      <sz val="8"/>
      <name val="Arial"/>
      <family val="2"/>
      <charset val="1"/>
    </font>
    <font>
      <b/>
      <sz val="8"/>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1"/>
      <name val="Arial"/>
      <family val="2"/>
      <charset val="1"/>
    </font>
    <font>
      <sz val="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5"/>
      <color theme="1"/>
      <name val="Arial"/>
      <family val="2"/>
    </font>
    <font>
      <b/>
      <strike/>
      <sz val="9"/>
      <color rgb="FFFF0000"/>
      <name val="Arial"/>
      <family val="2"/>
    </font>
    <font>
      <sz val="11"/>
      <color theme="1"/>
      <name val="Arial"/>
      <family val="2"/>
    </font>
    <font>
      <sz val="9"/>
      <color rgb="FF7030A0"/>
      <name val="Arial"/>
      <family val="2"/>
    </font>
    <font>
      <b/>
      <sz val="9"/>
      <color theme="1"/>
      <name val="Arial"/>
      <family val="2"/>
    </font>
    <font>
      <sz val="10"/>
      <color theme="1"/>
      <name val="Calibri"/>
      <family val="2"/>
    </font>
    <font>
      <b/>
      <sz val="10"/>
      <color theme="1"/>
      <name val="Calibri"/>
      <family val="2"/>
    </font>
    <font>
      <i/>
      <sz val="11"/>
      <color theme="1"/>
      <name val="Calibri"/>
      <family val="2"/>
      <scheme val="minor"/>
    </font>
    <font>
      <b/>
      <i/>
      <sz val="11"/>
      <color theme="1"/>
      <name val="Calibri"/>
      <family val="2"/>
      <scheme val="minor"/>
    </font>
    <font>
      <sz val="8"/>
      <color theme="1"/>
      <name val="Arial"/>
      <family val="2"/>
    </font>
    <font>
      <b/>
      <sz val="11"/>
      <color theme="1"/>
      <name val="Calibri"/>
      <family val="2"/>
    </font>
    <font>
      <sz val="10"/>
      <color rgb="FF263238"/>
      <name val="Arial"/>
      <family val="2"/>
    </font>
    <font>
      <sz val="14"/>
      <color rgb="FF0000FF"/>
      <name val="Arial"/>
      <family val="2"/>
      <charset val="1"/>
    </font>
    <font>
      <sz val="9"/>
      <color indexed="81"/>
      <name val="Tahoma"/>
      <family val="2"/>
    </font>
    <font>
      <b/>
      <sz val="9"/>
      <color indexed="81"/>
      <name val="Tahoma"/>
      <family val="2"/>
    </font>
    <font>
      <sz val="8"/>
      <color rgb="FFFF0000"/>
      <name val="Calibri"/>
      <family val="2"/>
    </font>
    <font>
      <sz val="8"/>
      <color rgb="FF0000CC"/>
      <name val="Calibri"/>
      <family val="2"/>
    </font>
    <font>
      <sz val="11"/>
      <color rgb="FF000000"/>
      <name val="Calibri"/>
      <family val="2"/>
    </font>
    <font>
      <sz val="11"/>
      <name val="Calibri"/>
      <family val="2"/>
    </font>
    <font>
      <b/>
      <sz val="8"/>
      <color rgb="FF0000CC"/>
      <name val="Calibri"/>
      <family val="2"/>
    </font>
    <font>
      <i/>
      <sz val="10"/>
      <name val="Calibri"/>
      <family val="2"/>
    </font>
    <font>
      <b/>
      <sz val="8"/>
      <name val="Calibri"/>
      <family val="2"/>
    </font>
    <font>
      <b/>
      <i/>
      <sz val="12"/>
      <name val="Calibri"/>
      <family val="2"/>
    </font>
    <font>
      <sz val="7"/>
      <color rgb="FF0000CC"/>
      <name val="Arial"/>
      <family val="2"/>
    </font>
    <font>
      <sz val="6"/>
      <color rgb="FF0000CC"/>
      <name val="Arial"/>
      <family val="2"/>
    </font>
    <font>
      <sz val="8"/>
      <color rgb="FF0000CC"/>
      <name val="Arial"/>
      <family val="2"/>
    </font>
    <font>
      <b/>
      <sz val="7"/>
      <color rgb="FF0000CC"/>
      <name val="Arial"/>
      <family val="2"/>
    </font>
    <font>
      <sz val="7"/>
      <name val="Arial"/>
      <family val="2"/>
    </font>
    <font>
      <i/>
      <sz val="8"/>
      <color rgb="FF0000CC"/>
      <name val="Arial"/>
      <family val="2"/>
    </font>
    <font>
      <b/>
      <sz val="10"/>
      <color theme="1"/>
      <name val="Calibri"/>
      <family val="2"/>
      <scheme val="minor"/>
    </font>
    <font>
      <sz val="10"/>
      <color theme="1"/>
      <name val="Calibri"/>
      <family val="2"/>
      <scheme val="minor"/>
    </font>
    <font>
      <sz val="9"/>
      <color rgb="FF0000CC"/>
      <name val="Arial"/>
      <family val="2"/>
    </font>
    <font>
      <b/>
      <sz val="10"/>
      <color rgb="FF0000CC"/>
      <name val="Arial"/>
      <family val="2"/>
    </font>
    <font>
      <b/>
      <sz val="9"/>
      <color rgb="FF0000CC"/>
      <name val="Arial"/>
      <family val="2"/>
    </font>
    <font>
      <u/>
      <sz val="9"/>
      <color rgb="FF0000CC"/>
      <name val="Arial"/>
      <family val="2"/>
    </font>
    <font>
      <sz val="10"/>
      <color rgb="FF0000CC"/>
      <name val="Arial"/>
      <family val="2"/>
    </font>
    <font>
      <sz val="7"/>
      <color rgb="FF0000CC"/>
      <name val="Calibri"/>
      <family val="2"/>
    </font>
  </fonts>
  <fills count="1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rgb="FFDCE6F2"/>
      </patternFill>
    </fill>
    <fill>
      <patternFill patternType="solid">
        <fgColor rgb="FFFFFFFF"/>
        <bgColor rgb="FFFFFFCC"/>
      </patternFill>
    </fill>
    <fill>
      <patternFill patternType="solid">
        <fgColor rgb="FFD9D9D9"/>
        <bgColor rgb="FFDCE6F2"/>
      </patternFill>
    </fill>
    <fill>
      <patternFill patternType="solid">
        <fgColor theme="3" tint="0.79998168889431442"/>
        <bgColor indexed="64"/>
      </patternFill>
    </fill>
    <fill>
      <patternFill patternType="solid">
        <fgColor rgb="FFDCE6F2"/>
        <bgColor rgb="FFD9D9D9"/>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CCFF66"/>
        <bgColor indexed="64"/>
      </patternFill>
    </fill>
  </fills>
  <borders count="83">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style="double">
        <color indexed="64"/>
      </top>
      <bottom/>
      <diagonal/>
    </border>
    <border>
      <left style="double">
        <color indexed="64"/>
      </left>
      <right/>
      <top/>
      <bottom style="hair">
        <color indexed="64"/>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indexed="64"/>
      </left>
      <right/>
      <top style="thin">
        <color indexed="64"/>
      </top>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s>
  <cellStyleXfs count="13">
    <xf numFmtId="0" fontId="0" fillId="0" borderId="0"/>
    <xf numFmtId="167" fontId="29" fillId="0" borderId="0" applyFont="0" applyFill="0" applyBorder="0" applyAlignment="0" applyProtection="0"/>
    <xf numFmtId="165" fontId="29" fillId="0" borderId="0" applyFont="0" applyFill="0" applyBorder="0" applyAlignment="0" applyProtection="0"/>
    <xf numFmtId="166" fontId="29" fillId="0" borderId="0" applyFont="0" applyFill="0" applyBorder="0" applyAlignment="0" applyProtection="0"/>
    <xf numFmtId="164" fontId="29" fillId="0" borderId="0" applyFont="0" applyFill="0" applyBorder="0" applyAlignment="0" applyProtection="0"/>
    <xf numFmtId="168" fontId="5" fillId="0" borderId="0" applyFont="0" applyFill="0" applyBorder="0" applyAlignment="0" applyProtection="0"/>
    <xf numFmtId="166" fontId="29" fillId="0" borderId="0" applyFont="0" applyFill="0" applyBorder="0" applyAlignment="0" applyProtection="0"/>
    <xf numFmtId="0" fontId="19" fillId="0" borderId="0"/>
    <xf numFmtId="0" fontId="5"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0" fontId="50" fillId="0" borderId="0"/>
  </cellStyleXfs>
  <cellXfs count="618">
    <xf numFmtId="0" fontId="0" fillId="0" borderId="0" xfId="0"/>
    <xf numFmtId="0" fontId="1" fillId="0" borderId="0" xfId="0" applyFont="1"/>
    <xf numFmtId="0" fontId="1" fillId="0" borderId="1" xfId="0" applyFont="1" applyBorder="1"/>
    <xf numFmtId="0" fontId="1" fillId="0" borderId="2" xfId="0" applyFont="1" applyBorder="1"/>
    <xf numFmtId="0" fontId="5" fillId="0" borderId="0" xfId="0" applyFont="1"/>
    <xf numFmtId="0" fontId="3" fillId="0" borderId="0" xfId="0" applyFont="1"/>
    <xf numFmtId="0" fontId="3" fillId="0" borderId="0" xfId="0" applyFont="1" applyAlignment="1">
      <alignment horizontal="center"/>
    </xf>
    <xf numFmtId="0" fontId="3" fillId="0" borderId="1" xfId="0" applyFont="1" applyBorder="1"/>
    <xf numFmtId="0" fontId="2" fillId="0" borderId="0" xfId="0" applyFont="1" applyAlignment="1">
      <alignment horizontal="center"/>
    </xf>
    <xf numFmtId="0" fontId="2" fillId="0" borderId="1" xfId="0" applyFont="1" applyBorder="1"/>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right"/>
    </xf>
    <xf numFmtId="0" fontId="6"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right"/>
    </xf>
    <xf numFmtId="0" fontId="2" fillId="0" borderId="0" xfId="0" applyFont="1" applyAlignment="1">
      <alignment horizontal="left" vertical="center" wrapText="1"/>
    </xf>
    <xf numFmtId="0" fontId="3" fillId="0" borderId="0" xfId="0" applyFont="1" applyAlignment="1">
      <alignment horizontal="left"/>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6" fillId="0" borderId="4" xfId="0" applyFont="1" applyBorder="1" applyProtection="1">
      <protection locked="0"/>
    </xf>
    <xf numFmtId="171" fontId="6" fillId="0" borderId="3" xfId="0" applyNumberFormat="1" applyFont="1" applyBorder="1"/>
    <xf numFmtId="0" fontId="6" fillId="0" borderId="4" xfId="0" applyFont="1" applyBorder="1"/>
    <xf numFmtId="171" fontId="6" fillId="0" borderId="3" xfId="0" applyNumberFormat="1" applyFont="1" applyBorder="1" applyProtection="1">
      <protection locked="0"/>
    </xf>
    <xf numFmtId="0" fontId="31" fillId="0" borderId="0" xfId="0" applyFont="1"/>
    <xf numFmtId="0" fontId="2" fillId="0" borderId="0" xfId="0" applyFont="1" applyAlignment="1">
      <alignment horizontal="center" vertical="center" wrapText="1"/>
    </xf>
    <xf numFmtId="0" fontId="6" fillId="0" borderId="0" xfId="0" applyFont="1" applyAlignment="1">
      <alignment horizontal="center" vertical="top"/>
    </xf>
    <xf numFmtId="0" fontId="2" fillId="2" borderId="5" xfId="0" applyFont="1" applyFill="1" applyBorder="1" applyAlignment="1">
      <alignment horizontal="center" vertical="center" wrapText="1"/>
    </xf>
    <xf numFmtId="0" fontId="5" fillId="3" borderId="0" xfId="0" applyFont="1" applyFill="1" applyAlignment="1">
      <alignment horizontal="center"/>
    </xf>
    <xf numFmtId="0" fontId="2" fillId="0" borderId="0" xfId="0" applyFont="1" applyAlignment="1">
      <alignment vertical="center" wrapText="1"/>
    </xf>
    <xf numFmtId="0" fontId="32" fillId="0" borderId="0" xfId="0" applyFont="1" applyAlignment="1">
      <alignment horizontal="center"/>
    </xf>
    <xf numFmtId="0" fontId="32" fillId="0" borderId="0" xfId="0" applyFont="1" applyAlignment="1">
      <alignment horizontal="center" vertical="center"/>
    </xf>
    <xf numFmtId="0" fontId="33" fillId="0" borderId="0" xfId="0" applyFont="1" applyAlignment="1">
      <alignment vertical="center"/>
    </xf>
    <xf numFmtId="0" fontId="4" fillId="3" borderId="0" xfId="0" applyFont="1" applyFill="1"/>
    <xf numFmtId="0" fontId="5" fillId="3" borderId="0" xfId="0" applyFont="1" applyFill="1"/>
    <xf numFmtId="0" fontId="9" fillId="3" borderId="0" xfId="0" applyFont="1" applyFill="1" applyAlignment="1">
      <alignment horizontal="center" vertical="top" wrapText="1"/>
    </xf>
    <xf numFmtId="0" fontId="4" fillId="0" borderId="0" xfId="0" applyFont="1"/>
    <xf numFmtId="0" fontId="3" fillId="0" borderId="0" xfId="0" applyFont="1" applyAlignment="1">
      <alignment vertical="top"/>
    </xf>
    <xf numFmtId="0" fontId="6" fillId="0" borderId="0" xfId="0" applyFont="1" applyAlignment="1">
      <alignment vertical="top"/>
    </xf>
    <xf numFmtId="0" fontId="5" fillId="0" borderId="0" xfId="0" applyFont="1" applyAlignment="1">
      <alignment horizontal="left" vertical="center" wrapText="1"/>
    </xf>
    <xf numFmtId="0" fontId="1" fillId="0" borderId="0" xfId="0" applyFont="1" applyAlignment="1">
      <alignment horizontal="left"/>
    </xf>
    <xf numFmtId="0" fontId="2" fillId="0" borderId="6"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34" fillId="0" borderId="0" xfId="0" applyFont="1" applyAlignment="1">
      <alignment horizontal="center"/>
    </xf>
    <xf numFmtId="0" fontId="3" fillId="0" borderId="5" xfId="0" applyFont="1" applyBorder="1" applyAlignment="1">
      <alignment horizontal="center"/>
    </xf>
    <xf numFmtId="0" fontId="2" fillId="0" borderId="0" xfId="0" applyFont="1" applyAlignment="1">
      <alignment vertical="top" wrapText="1"/>
    </xf>
    <xf numFmtId="0" fontId="32" fillId="0" borderId="0" xfId="0" applyFont="1" applyAlignment="1">
      <alignment vertical="top" wrapText="1"/>
    </xf>
    <xf numFmtId="0" fontId="1" fillId="0" borderId="0" xfId="0" applyFont="1" applyAlignment="1">
      <alignment horizontal="center"/>
    </xf>
    <xf numFmtId="0" fontId="3" fillId="0" borderId="0" xfId="0" applyFont="1" applyAlignment="1">
      <alignment horizontal="right" wrapText="1"/>
    </xf>
    <xf numFmtId="170" fontId="3" fillId="0" borderId="4" xfId="0" applyNumberFormat="1" applyFont="1" applyBorder="1" applyAlignment="1">
      <alignment horizontal="center"/>
    </xf>
    <xf numFmtId="0" fontId="1" fillId="0" borderId="0" xfId="0" applyFont="1" applyAlignment="1">
      <alignment vertical="center" wrapText="1"/>
    </xf>
    <xf numFmtId="0" fontId="9" fillId="3" borderId="0" xfId="0" applyFont="1" applyFill="1"/>
    <xf numFmtId="0" fontId="9" fillId="0" borderId="0" xfId="0" applyFont="1" applyAlignment="1">
      <alignment horizontal="right" vertical="center"/>
    </xf>
    <xf numFmtId="0" fontId="2" fillId="0" borderId="0" xfId="0" applyFont="1" applyAlignment="1">
      <alignment horizontal="left" vertical="top" wrapText="1"/>
    </xf>
    <xf numFmtId="172" fontId="3" fillId="0" borderId="0" xfId="0" applyNumberFormat="1" applyFont="1" applyAlignment="1">
      <alignment horizontal="center"/>
    </xf>
    <xf numFmtId="0" fontId="3" fillId="0" borderId="0" xfId="0" applyFont="1" applyAlignment="1">
      <alignment wrapText="1"/>
    </xf>
    <xf numFmtId="0" fontId="6" fillId="0" borderId="3" xfId="0" applyFont="1" applyBorder="1"/>
    <xf numFmtId="0" fontId="3" fillId="0" borderId="10" xfId="0" applyFont="1" applyBorder="1"/>
    <xf numFmtId="0" fontId="37" fillId="0" borderId="0" xfId="0" applyFont="1" applyAlignment="1">
      <alignment vertical="center"/>
    </xf>
    <xf numFmtId="0" fontId="38" fillId="3" borderId="0" xfId="9" applyFont="1" applyFill="1" applyAlignment="1">
      <alignment vertical="center"/>
    </xf>
    <xf numFmtId="0" fontId="29" fillId="0" borderId="0" xfId="9"/>
    <xf numFmtId="0" fontId="29" fillId="0" borderId="0" xfId="9" applyAlignment="1">
      <alignment vertical="center"/>
    </xf>
    <xf numFmtId="0" fontId="15" fillId="3" borderId="18" xfId="9" applyFont="1" applyFill="1" applyBorder="1" applyAlignment="1">
      <alignment vertical="center"/>
    </xf>
    <xf numFmtId="0" fontId="38" fillId="0" borderId="0" xfId="9" applyFont="1" applyAlignment="1">
      <alignment vertical="center"/>
    </xf>
    <xf numFmtId="0" fontId="14" fillId="0" borderId="0" xfId="9" applyFont="1" applyAlignment="1">
      <alignment horizontal="center" vertical="center"/>
    </xf>
    <xf numFmtId="172" fontId="15" fillId="0" borderId="0" xfId="9" applyNumberFormat="1" applyFont="1" applyAlignment="1">
      <alignment horizontal="center" vertical="center"/>
    </xf>
    <xf numFmtId="0" fontId="17" fillId="0" borderId="0" xfId="9" applyFont="1" applyAlignment="1">
      <alignment horizontal="center" vertical="center"/>
    </xf>
    <xf numFmtId="166" fontId="38" fillId="4" borderId="18" xfId="6" applyFont="1" applyFill="1" applyBorder="1" applyAlignment="1">
      <alignment vertical="center"/>
    </xf>
    <xf numFmtId="164" fontId="38" fillId="0" borderId="0" xfId="4" applyFont="1" applyFill="1" applyAlignment="1">
      <alignment vertical="center"/>
    </xf>
    <xf numFmtId="165" fontId="38" fillId="0" borderId="0" xfId="9" applyNumberFormat="1" applyFont="1" applyAlignment="1">
      <alignment vertical="center"/>
    </xf>
    <xf numFmtId="0" fontId="38" fillId="0" borderId="0" xfId="9" applyFont="1" applyAlignment="1">
      <alignment horizontal="center" vertical="center"/>
    </xf>
    <xf numFmtId="0" fontId="40" fillId="0" borderId="0" xfId="9" applyFont="1"/>
    <xf numFmtId="0" fontId="38" fillId="3" borderId="8" xfId="9" applyFont="1" applyFill="1" applyBorder="1" applyAlignment="1">
      <alignment vertical="center"/>
    </xf>
    <xf numFmtId="0" fontId="38" fillId="3" borderId="7" xfId="9" applyFont="1" applyFill="1" applyBorder="1" applyAlignment="1">
      <alignment vertical="center"/>
    </xf>
    <xf numFmtId="0" fontId="29" fillId="0" borderId="7" xfId="9" applyBorder="1"/>
    <xf numFmtId="0" fontId="29" fillId="0" borderId="3" xfId="9" applyBorder="1"/>
    <xf numFmtId="0" fontId="38" fillId="0" borderId="8" xfId="9" applyFont="1" applyBorder="1" applyAlignment="1">
      <alignment vertical="center"/>
    </xf>
    <xf numFmtId="0" fontId="39" fillId="7" borderId="20" xfId="9" applyFont="1" applyFill="1" applyBorder="1" applyAlignment="1">
      <alignment horizontal="center" vertical="center"/>
    </xf>
    <xf numFmtId="0" fontId="39" fillId="3" borderId="21" xfId="9" applyFont="1" applyFill="1" applyBorder="1" applyAlignment="1">
      <alignment horizontal="center" vertical="center"/>
    </xf>
    <xf numFmtId="0" fontId="39" fillId="6" borderId="21" xfId="9" applyFont="1" applyFill="1" applyBorder="1" applyAlignment="1">
      <alignment horizontal="center" vertical="center"/>
    </xf>
    <xf numFmtId="0" fontId="39" fillId="5" borderId="21" xfId="9" applyFont="1" applyFill="1" applyBorder="1" applyAlignment="1">
      <alignment horizontal="center" vertical="center"/>
    </xf>
    <xf numFmtId="0" fontId="17" fillId="8" borderId="18" xfId="9" applyFont="1" applyFill="1" applyBorder="1" applyAlignment="1">
      <alignment horizontal="center" vertical="center"/>
    </xf>
    <xf numFmtId="0" fontId="0" fillId="0" borderId="7" xfId="0" applyBorder="1"/>
    <xf numFmtId="0" fontId="39" fillId="7" borderId="29" xfId="9" applyFont="1" applyFill="1" applyBorder="1" applyAlignment="1">
      <alignment horizontal="center" vertical="center"/>
    </xf>
    <xf numFmtId="0" fontId="29" fillId="0" borderId="21" xfId="9" applyBorder="1"/>
    <xf numFmtId="0" fontId="38" fillId="3" borderId="22" xfId="9" applyFont="1" applyFill="1" applyBorder="1" applyAlignment="1">
      <alignment vertical="center"/>
    </xf>
    <xf numFmtId="0" fontId="38" fillId="3" borderId="24" xfId="9" applyFont="1" applyFill="1" applyBorder="1" applyAlignment="1">
      <alignment vertical="center"/>
    </xf>
    <xf numFmtId="0" fontId="38" fillId="0" borderId="19" xfId="9" applyFont="1" applyBorder="1" applyAlignment="1">
      <alignment vertical="center"/>
    </xf>
    <xf numFmtId="166" fontId="3" fillId="0" borderId="5" xfId="3" applyFont="1" applyFill="1" applyBorder="1" applyAlignment="1">
      <alignment vertical="center"/>
    </xf>
    <xf numFmtId="0" fontId="3" fillId="0" borderId="31" xfId="0" applyFont="1" applyBorder="1"/>
    <xf numFmtId="0" fontId="1" fillId="0" borderId="32" xfId="0" applyFont="1" applyBorder="1"/>
    <xf numFmtId="0" fontId="2" fillId="0" borderId="1" xfId="0" applyFont="1" applyBorder="1" applyAlignment="1">
      <alignment vertical="center" wrapText="1"/>
    </xf>
    <xf numFmtId="0" fontId="35" fillId="0" borderId="2" xfId="0" applyFont="1" applyBorder="1" applyAlignment="1">
      <alignment horizontal="center"/>
    </xf>
    <xf numFmtId="0" fontId="5" fillId="0" borderId="2" xfId="0" applyFont="1" applyBorder="1"/>
    <xf numFmtId="0" fontId="3" fillId="0" borderId="2" xfId="0" applyFont="1" applyBorder="1" applyAlignment="1">
      <alignment vertical="center" wrapText="1"/>
    </xf>
    <xf numFmtId="0" fontId="3" fillId="0" borderId="1" xfId="0" applyFont="1" applyBorder="1" applyAlignment="1">
      <alignment horizontal="center"/>
    </xf>
    <xf numFmtId="0" fontId="3" fillId="0" borderId="2" xfId="0" applyFont="1" applyBorder="1" applyAlignment="1">
      <alignment horizontal="center"/>
    </xf>
    <xf numFmtId="0" fontId="2" fillId="0" borderId="2" xfId="0" applyFont="1" applyBorder="1"/>
    <xf numFmtId="0" fontId="5" fillId="0" borderId="1" xfId="0" applyFont="1" applyBorder="1"/>
    <xf numFmtId="0" fontId="2" fillId="0" borderId="2" xfId="0" applyFont="1" applyBorder="1" applyAlignment="1">
      <alignment horizontal="center" vertical="center" wrapText="1"/>
    </xf>
    <xf numFmtId="172" fontId="3" fillId="0" borderId="2" xfId="0" applyNumberFormat="1" applyFont="1" applyBorder="1" applyAlignment="1">
      <alignment horizontal="right" wrapText="1"/>
    </xf>
    <xf numFmtId="172" fontId="3" fillId="0" borderId="2" xfId="0" applyNumberFormat="1" applyFont="1" applyBorder="1" applyAlignment="1">
      <alignment horizontal="right"/>
    </xf>
    <xf numFmtId="172" fontId="2" fillId="0" borderId="2" xfId="0" applyNumberFormat="1" applyFont="1" applyBorder="1" applyAlignment="1">
      <alignment horizontal="right"/>
    </xf>
    <xf numFmtId="9" fontId="5" fillId="0" borderId="2" xfId="0" applyNumberFormat="1" applyFont="1" applyBorder="1" applyAlignment="1">
      <alignment horizontal="right"/>
    </xf>
    <xf numFmtId="0" fontId="2" fillId="0" borderId="33" xfId="0" applyFont="1" applyBorder="1"/>
    <xf numFmtId="0" fontId="3" fillId="0" borderId="2" xfId="0" applyFont="1" applyBorder="1" applyAlignment="1">
      <alignment horizontal="justify" wrapText="1"/>
    </xf>
    <xf numFmtId="0" fontId="5" fillId="0" borderId="1" xfId="0" applyFont="1" applyBorder="1" applyAlignment="1">
      <alignment horizontal="center"/>
    </xf>
    <xf numFmtId="0" fontId="5" fillId="0" borderId="2" xfId="0" applyFont="1" applyBorder="1" applyAlignment="1">
      <alignment horizontal="left"/>
    </xf>
    <xf numFmtId="0" fontId="31" fillId="0" borderId="19" xfId="0" applyFont="1" applyBorder="1"/>
    <xf numFmtId="0" fontId="1" fillId="0" borderId="4" xfId="0" applyFont="1" applyBorder="1"/>
    <xf numFmtId="0" fontId="31" fillId="0" borderId="4" xfId="0" applyFont="1" applyBorder="1"/>
    <xf numFmtId="0" fontId="31" fillId="0" borderId="34" xfId="0" applyFont="1" applyBorder="1"/>
    <xf numFmtId="0" fontId="19" fillId="0" borderId="12" xfId="7" applyBorder="1"/>
    <xf numFmtId="0" fontId="11" fillId="3" borderId="12" xfId="7" applyFont="1" applyFill="1" applyBorder="1" applyAlignment="1">
      <alignment horizontal="center"/>
    </xf>
    <xf numFmtId="0" fontId="21" fillId="9" borderId="12" xfId="7" applyFont="1" applyFill="1" applyBorder="1" applyAlignment="1">
      <alignment horizontal="center" vertical="center" wrapText="1"/>
    </xf>
    <xf numFmtId="0" fontId="19" fillId="3" borderId="12" xfId="7" applyFill="1" applyBorder="1" applyAlignment="1">
      <alignment horizontal="center" vertical="center" wrapText="1"/>
    </xf>
    <xf numFmtId="0" fontId="22" fillId="0" borderId="12" xfId="7" applyFont="1" applyBorder="1"/>
    <xf numFmtId="0" fontId="19" fillId="0" borderId="0" xfId="7"/>
    <xf numFmtId="0" fontId="11" fillId="3" borderId="0" xfId="7" applyFont="1" applyFill="1" applyAlignment="1">
      <alignment horizontal="center"/>
    </xf>
    <xf numFmtId="0" fontId="22" fillId="0" borderId="0" xfId="7" applyFont="1"/>
    <xf numFmtId="0" fontId="11" fillId="3" borderId="0" xfId="7" applyFont="1" applyFill="1" applyAlignment="1">
      <alignment horizontal="right"/>
    </xf>
    <xf numFmtId="0" fontId="19" fillId="0" borderId="13" xfId="7" applyBorder="1"/>
    <xf numFmtId="0" fontId="11" fillId="3" borderId="13" xfId="7" applyFont="1" applyFill="1" applyBorder="1" applyAlignment="1">
      <alignment horizontal="center"/>
    </xf>
    <xf numFmtId="0" fontId="21" fillId="9" borderId="13" xfId="7" applyFont="1" applyFill="1" applyBorder="1" applyAlignment="1">
      <alignment horizontal="center" vertical="center" wrapText="1"/>
    </xf>
    <xf numFmtId="0" fontId="27" fillId="3" borderId="13" xfId="7" applyFont="1" applyFill="1" applyBorder="1" applyAlignment="1">
      <alignment horizontal="center" vertical="center" wrapText="1"/>
    </xf>
    <xf numFmtId="0" fontId="22" fillId="0" borderId="13" xfId="7" applyFont="1" applyBorder="1"/>
    <xf numFmtId="10" fontId="38" fillId="0" borderId="0" xfId="10" applyNumberFormat="1" applyFont="1" applyFill="1" applyBorder="1" applyAlignment="1">
      <alignment horizontal="center" vertical="center"/>
    </xf>
    <xf numFmtId="0" fontId="15" fillId="3" borderId="18" xfId="9" applyFont="1" applyFill="1" applyBorder="1" applyAlignment="1">
      <alignment vertical="center" wrapText="1"/>
    </xf>
    <xf numFmtId="0" fontId="0" fillId="0" borderId="0" xfId="9" applyFont="1"/>
    <xf numFmtId="0" fontId="15" fillId="0" borderId="18" xfId="9" applyFont="1" applyBorder="1" applyAlignment="1">
      <alignment vertical="center"/>
    </xf>
    <xf numFmtId="172" fontId="48" fillId="0" borderId="0" xfId="9" applyNumberFormat="1" applyFont="1" applyAlignment="1">
      <alignment horizontal="center" vertical="center" wrapText="1"/>
    </xf>
    <xf numFmtId="164" fontId="39" fillId="0" borderId="0" xfId="9" applyNumberFormat="1" applyFont="1" applyAlignment="1">
      <alignment horizontal="center" vertical="center"/>
    </xf>
    <xf numFmtId="175" fontId="38" fillId="4" borderId="18" xfId="10" applyNumberFormat="1" applyFont="1" applyFill="1" applyBorder="1" applyAlignment="1">
      <alignment horizontal="center" vertical="center"/>
    </xf>
    <xf numFmtId="172" fontId="17" fillId="0" borderId="0" xfId="9" applyNumberFormat="1" applyFont="1" applyAlignment="1">
      <alignment horizontal="center" vertical="center"/>
    </xf>
    <xf numFmtId="176" fontId="15" fillId="5" borderId="35" xfId="10" applyNumberFormat="1" applyFont="1" applyFill="1" applyBorder="1" applyAlignment="1">
      <alignment horizontal="center" vertical="center"/>
    </xf>
    <xf numFmtId="0" fontId="14" fillId="12" borderId="18" xfId="9" applyFont="1" applyFill="1" applyBorder="1" applyAlignment="1">
      <alignment horizontal="center" vertical="center"/>
    </xf>
    <xf numFmtId="9" fontId="15" fillId="0" borderId="0" xfId="10" applyFont="1" applyAlignment="1">
      <alignment horizontal="center" vertical="center"/>
    </xf>
    <xf numFmtId="172" fontId="49" fillId="0" borderId="0" xfId="9" applyNumberFormat="1" applyFont="1" applyAlignment="1">
      <alignment horizontal="center" vertical="center" wrapText="1"/>
    </xf>
    <xf numFmtId="0" fontId="38" fillId="0" borderId="0" xfId="10" applyNumberFormat="1" applyFont="1" applyFill="1" applyBorder="1" applyAlignment="1">
      <alignment horizontal="center" vertical="center"/>
    </xf>
    <xf numFmtId="44" fontId="17" fillId="0" borderId="0" xfId="9" applyNumberFormat="1" applyFont="1" applyAlignment="1">
      <alignment horizontal="center" vertical="center"/>
    </xf>
    <xf numFmtId="172" fontId="29" fillId="0" borderId="0" xfId="9" applyNumberFormat="1" applyAlignment="1">
      <alignment vertical="center"/>
    </xf>
    <xf numFmtId="13" fontId="15" fillId="0" borderId="0" xfId="9" applyNumberFormat="1" applyFont="1" applyAlignment="1">
      <alignment horizontal="center" vertical="center"/>
    </xf>
    <xf numFmtId="177" fontId="15" fillId="4" borderId="18" xfId="9" applyNumberFormat="1" applyFont="1" applyFill="1" applyBorder="1" applyAlignment="1">
      <alignment horizontal="center" vertical="center"/>
    </xf>
    <xf numFmtId="166" fontId="38" fillId="0" borderId="0" xfId="3" applyFont="1" applyFill="1" applyAlignment="1">
      <alignment vertical="center"/>
    </xf>
    <xf numFmtId="0" fontId="15" fillId="0" borderId="18" xfId="9" applyFont="1" applyBorder="1" applyAlignment="1">
      <alignment vertical="center" wrapText="1"/>
    </xf>
    <xf numFmtId="10" fontId="38" fillId="0" borderId="0" xfId="10" applyNumberFormat="1" applyFont="1" applyFill="1" applyBorder="1" applyAlignment="1">
      <alignment vertical="center"/>
    </xf>
    <xf numFmtId="0" fontId="38" fillId="0" borderId="3" xfId="9" applyFont="1" applyBorder="1" applyAlignment="1">
      <alignment vertical="center"/>
    </xf>
    <xf numFmtId="0" fontId="39" fillId="0" borderId="0" xfId="9" applyFont="1" applyAlignment="1">
      <alignment vertical="center"/>
    </xf>
    <xf numFmtId="9" fontId="30" fillId="0" borderId="0" xfId="10" applyFont="1"/>
    <xf numFmtId="0" fontId="38" fillId="3" borderId="72" xfId="9" applyFont="1" applyFill="1" applyBorder="1" applyAlignment="1">
      <alignment vertical="center"/>
    </xf>
    <xf numFmtId="0" fontId="38" fillId="3" borderId="30" xfId="9" applyFont="1" applyFill="1" applyBorder="1" applyAlignment="1">
      <alignment vertical="center"/>
    </xf>
    <xf numFmtId="9" fontId="39" fillId="0" borderId="0" xfId="10" applyFont="1" applyFill="1" applyAlignment="1">
      <alignment horizontal="right" vertical="center"/>
    </xf>
    <xf numFmtId="172" fontId="49" fillId="14" borderId="18" xfId="9" applyNumberFormat="1" applyFont="1" applyFill="1" applyBorder="1" applyAlignment="1">
      <alignment horizontal="center" vertical="center" wrapText="1"/>
    </xf>
    <xf numFmtId="172" fontId="49" fillId="15" borderId="18" xfId="9" applyNumberFormat="1" applyFont="1" applyFill="1" applyBorder="1" applyAlignment="1">
      <alignment horizontal="center" vertical="center" wrapText="1"/>
    </xf>
    <xf numFmtId="175" fontId="15" fillId="5" borderId="35" xfId="10" applyNumberFormat="1" applyFont="1" applyFill="1" applyBorder="1" applyAlignment="1">
      <alignment horizontal="center" vertical="center"/>
    </xf>
    <xf numFmtId="175" fontId="15" fillId="0" borderId="0" xfId="10" applyNumberFormat="1" applyFont="1" applyFill="1" applyBorder="1" applyAlignment="1">
      <alignment horizontal="center" vertical="center"/>
    </xf>
    <xf numFmtId="166" fontId="38" fillId="0" borderId="0" xfId="3" applyFont="1" applyFill="1" applyBorder="1" applyAlignment="1">
      <alignment horizontal="center" vertical="center"/>
    </xf>
    <xf numFmtId="172" fontId="49" fillId="0" borderId="18" xfId="9" applyNumberFormat="1" applyFont="1" applyBorder="1" applyAlignment="1">
      <alignment horizontal="center" vertical="center" wrapText="1"/>
    </xf>
    <xf numFmtId="177" fontId="15" fillId="4" borderId="48" xfId="9" applyNumberFormat="1" applyFont="1" applyFill="1" applyBorder="1" applyAlignment="1">
      <alignment horizontal="center" vertical="center"/>
    </xf>
    <xf numFmtId="0" fontId="29" fillId="0" borderId="13" xfId="9" applyBorder="1"/>
    <xf numFmtId="178" fontId="54" fillId="0" borderId="18" xfId="9" applyNumberFormat="1" applyFont="1" applyBorder="1" applyAlignment="1">
      <alignment horizontal="center" vertical="center" wrapText="1"/>
    </xf>
    <xf numFmtId="174" fontId="53" fillId="0" borderId="12" xfId="9" applyNumberFormat="1" applyFont="1" applyBorder="1" applyAlignment="1">
      <alignment vertical="center" wrapText="1"/>
    </xf>
    <xf numFmtId="174" fontId="53" fillId="0" borderId="0" xfId="9" applyNumberFormat="1" applyFont="1" applyAlignment="1">
      <alignment vertical="center" wrapText="1"/>
    </xf>
    <xf numFmtId="0" fontId="5" fillId="16" borderId="0" xfId="0" applyFont="1" applyFill="1"/>
    <xf numFmtId="0" fontId="1" fillId="16" borderId="0" xfId="0" applyFont="1" applyFill="1"/>
    <xf numFmtId="0" fontId="5" fillId="16" borderId="0" xfId="0" applyFont="1" applyFill="1" applyProtection="1">
      <protection locked="0"/>
    </xf>
    <xf numFmtId="0" fontId="2" fillId="16" borderId="0" xfId="0" applyFont="1" applyFill="1" applyAlignment="1">
      <alignment horizontal="left"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7" fillId="0" borderId="5" xfId="12" applyFont="1" applyBorder="1" applyAlignment="1">
      <alignment horizontal="center" vertical="center" wrapText="1"/>
    </xf>
    <xf numFmtId="0" fontId="3" fillId="0" borderId="2" xfId="0" applyFont="1" applyBorder="1" applyAlignment="1">
      <alignment horizontal="left" vertical="center" wrapText="1"/>
    </xf>
    <xf numFmtId="0" fontId="37" fillId="0" borderId="68" xfId="12" applyFont="1" applyBorder="1" applyAlignment="1">
      <alignment horizontal="center" vertical="center" wrapText="1"/>
    </xf>
    <xf numFmtId="0" fontId="3" fillId="0" borderId="19" xfId="0" applyFont="1" applyBorder="1" applyAlignment="1">
      <alignment horizontal="left" vertical="center" wrapText="1"/>
    </xf>
    <xf numFmtId="0" fontId="3" fillId="0" borderId="4" xfId="0" applyFont="1" applyBorder="1" applyAlignment="1">
      <alignment horizontal="left" vertical="center" wrapText="1"/>
    </xf>
    <xf numFmtId="0" fontId="3" fillId="0" borderId="34" xfId="0" applyFont="1" applyBorder="1" applyAlignment="1">
      <alignment horizontal="left" vertical="center" wrapText="1"/>
    </xf>
    <xf numFmtId="166" fontId="38" fillId="5" borderId="18" xfId="6" applyFont="1" applyFill="1" applyBorder="1" applyAlignment="1">
      <alignment vertical="center"/>
    </xf>
    <xf numFmtId="166" fontId="38" fillId="6" borderId="18" xfId="6" applyFont="1" applyFill="1" applyBorder="1" applyAlignment="1">
      <alignment vertical="center"/>
    </xf>
    <xf numFmtId="0" fontId="2" fillId="0" borderId="3" xfId="0" applyFont="1" applyBorder="1" applyAlignment="1">
      <alignment horizontal="right"/>
    </xf>
    <xf numFmtId="172" fontId="3" fillId="0" borderId="7" xfId="0" applyNumberFormat="1" applyFont="1" applyBorder="1" applyAlignment="1">
      <alignment horizontal="right"/>
    </xf>
    <xf numFmtId="172" fontId="32" fillId="0" borderId="69" xfId="12" applyNumberFormat="1" applyFont="1" applyBorder="1" applyAlignment="1">
      <alignment horizontal="right" vertical="center"/>
    </xf>
    <xf numFmtId="0" fontId="51" fillId="0" borderId="70" xfId="12" applyFont="1" applyBorder="1"/>
    <xf numFmtId="0" fontId="51" fillId="0" borderId="71" xfId="12" applyFont="1" applyBorder="1"/>
    <xf numFmtId="0" fontId="42" fillId="0" borderId="69" xfId="12" applyFont="1" applyBorder="1" applyAlignment="1">
      <alignment horizontal="center" vertical="center" wrapText="1"/>
    </xf>
    <xf numFmtId="0" fontId="42" fillId="0" borderId="70" xfId="12" applyFont="1" applyBorder="1" applyAlignment="1">
      <alignment horizontal="center" vertical="center" wrapText="1"/>
    </xf>
    <xf numFmtId="0" fontId="42" fillId="0" borderId="71" xfId="12" applyFont="1" applyBorder="1" applyAlignment="1">
      <alignment horizontal="center" vertical="center" wrapText="1"/>
    </xf>
    <xf numFmtId="0" fontId="1" fillId="0" borderId="0" xfId="0" applyFont="1" applyAlignment="1">
      <alignment horizontal="justify" vertical="center" wrapText="1"/>
    </xf>
    <xf numFmtId="0" fontId="56" fillId="0" borderId="5" xfId="0" applyFont="1" applyBorder="1" applyAlignment="1">
      <alignment horizontal="center" vertical="center" wrapText="1"/>
    </xf>
    <xf numFmtId="172" fontId="56" fillId="0" borderId="7" xfId="0" applyNumberFormat="1" applyFont="1" applyBorder="1" applyAlignment="1">
      <alignment horizontal="center" vertical="center" wrapText="1"/>
    </xf>
    <xf numFmtId="170" fontId="57" fillId="0" borderId="4" xfId="0" applyNumberFormat="1" applyFont="1" applyBorder="1" applyAlignment="1">
      <alignment horizontal="center" vertical="center" wrapText="1"/>
    </xf>
    <xf numFmtId="0" fontId="5" fillId="0" borderId="0" xfId="0" applyFont="1" applyProtection="1">
      <protection locked="0"/>
    </xf>
    <xf numFmtId="0" fontId="2" fillId="0" borderId="0" xfId="0" applyFont="1" applyAlignment="1">
      <alignment horizontal="left" wrapText="1"/>
    </xf>
    <xf numFmtId="0" fontId="22" fillId="10" borderId="14" xfId="0" applyFont="1" applyFill="1" applyBorder="1" applyAlignment="1">
      <alignment horizontal="center"/>
    </xf>
    <xf numFmtId="0" fontId="22" fillId="10" borderId="15" xfId="0" applyFont="1" applyFill="1" applyBorder="1" applyAlignment="1">
      <alignment horizontal="center"/>
    </xf>
    <xf numFmtId="0" fontId="22" fillId="10" borderId="16" xfId="0" applyFont="1" applyFill="1" applyBorder="1" applyAlignment="1">
      <alignment horizontal="center"/>
    </xf>
    <xf numFmtId="0" fontId="22" fillId="0" borderId="0" xfId="0" applyFont="1"/>
    <xf numFmtId="0" fontId="21" fillId="11" borderId="18" xfId="0" applyFont="1" applyFill="1" applyBorder="1" applyAlignment="1">
      <alignment horizontal="center" vertical="center" wrapText="1"/>
    </xf>
    <xf numFmtId="0" fontId="0" fillId="0" borderId="35" xfId="0" applyBorder="1" applyAlignment="1">
      <alignment horizontal="center" vertical="center" wrapText="1"/>
    </xf>
    <xf numFmtId="0" fontId="27" fillId="0" borderId="35" xfId="0" applyFont="1" applyBorder="1" applyAlignment="1">
      <alignment horizontal="center" vertical="center" wrapText="1"/>
    </xf>
    <xf numFmtId="0" fontId="22" fillId="0" borderId="12" xfId="0" applyFont="1" applyBorder="1"/>
    <xf numFmtId="0" fontId="22" fillId="0" borderId="13" xfId="0" applyFont="1" applyBorder="1"/>
    <xf numFmtId="0" fontId="26" fillId="0" borderId="12" xfId="0" applyFont="1" applyBorder="1"/>
    <xf numFmtId="0" fontId="56" fillId="0" borderId="5" xfId="0" applyFont="1" applyBorder="1" applyAlignment="1">
      <alignment horizontal="left" vertical="center" wrapText="1"/>
    </xf>
    <xf numFmtId="0" fontId="2" fillId="0" borderId="3" xfId="0" applyFont="1" applyBorder="1" applyAlignment="1">
      <alignment vertical="top" wrapText="1"/>
    </xf>
    <xf numFmtId="0" fontId="32" fillId="0" borderId="3" xfId="0" applyFont="1" applyBorder="1" applyAlignment="1">
      <alignment vertical="top" wrapText="1"/>
    </xf>
    <xf numFmtId="0" fontId="2" fillId="0" borderId="6" xfId="0" applyFont="1" applyBorder="1"/>
    <xf numFmtId="0" fontId="2" fillId="0" borderId="44" xfId="0" applyFont="1" applyBorder="1"/>
    <xf numFmtId="0" fontId="3" fillId="0" borderId="33" xfId="0" applyFont="1" applyBorder="1" applyAlignment="1">
      <alignment horizontal="left" vertical="center" wrapText="1"/>
    </xf>
    <xf numFmtId="175" fontId="38" fillId="0" borderId="0" xfId="10" applyNumberFormat="1" applyFont="1" applyFill="1" applyBorder="1" applyAlignment="1">
      <alignment horizontal="center" vertical="center"/>
    </xf>
    <xf numFmtId="9" fontId="38" fillId="0" borderId="0" xfId="10" applyFont="1" applyFill="1" applyAlignment="1">
      <alignment horizontal="right" vertical="center"/>
    </xf>
    <xf numFmtId="0" fontId="15" fillId="3" borderId="0" xfId="9" applyFont="1" applyFill="1" applyAlignment="1">
      <alignment vertical="center"/>
    </xf>
    <xf numFmtId="178" fontId="15" fillId="0" borderId="0" xfId="9" applyNumberFormat="1" applyFont="1" applyAlignment="1">
      <alignment horizontal="center" vertical="center"/>
    </xf>
    <xf numFmtId="9" fontId="29" fillId="0" borderId="0" xfId="10" applyFont="1"/>
    <xf numFmtId="0" fontId="6" fillId="0" borderId="0" xfId="0" applyFont="1" applyAlignment="1">
      <alignment horizontal="left" vertical="center"/>
    </xf>
    <xf numFmtId="0" fontId="2" fillId="0" borderId="0" xfId="0" applyFont="1" applyAlignment="1">
      <alignment horizontal="center" vertical="center"/>
    </xf>
    <xf numFmtId="0" fontId="56" fillId="0" borderId="64" xfId="12" applyFont="1" applyBorder="1" applyAlignment="1">
      <alignment horizontal="center" vertical="center" wrapText="1"/>
    </xf>
    <xf numFmtId="166" fontId="3" fillId="0" borderId="8" xfId="3" applyFont="1" applyFill="1" applyBorder="1" applyAlignment="1"/>
    <xf numFmtId="166" fontId="2" fillId="0" borderId="8" xfId="3" applyFont="1" applyFill="1" applyBorder="1" applyAlignment="1"/>
    <xf numFmtId="166" fontId="2" fillId="0" borderId="5" xfId="3" applyFont="1" applyFill="1" applyBorder="1" applyAlignment="1">
      <alignment horizontal="center"/>
    </xf>
    <xf numFmtId="0" fontId="66" fillId="0" borderId="0" xfId="0" applyFont="1" applyAlignment="1">
      <alignment horizontal="center" vertical="center" wrapText="1"/>
    </xf>
    <xf numFmtId="0" fontId="56" fillId="0" borderId="0" xfId="0" applyFont="1" applyAlignment="1">
      <alignment horizontal="center" vertical="center" wrapText="1"/>
    </xf>
    <xf numFmtId="0" fontId="6" fillId="0" borderId="0" xfId="0" applyFont="1" applyAlignment="1">
      <alignment vertical="center" wrapText="1"/>
    </xf>
    <xf numFmtId="0" fontId="2" fillId="0" borderId="64" xfId="12" applyFont="1" applyBorder="1" applyAlignment="1">
      <alignment horizontal="center" vertical="center" wrapText="1"/>
    </xf>
    <xf numFmtId="0" fontId="2" fillId="0" borderId="68" xfId="12" applyFont="1" applyBorder="1" applyAlignment="1">
      <alignment horizontal="center" vertical="center" wrapText="1"/>
    </xf>
    <xf numFmtId="0" fontId="2" fillId="0" borderId="5" xfId="12" applyFont="1" applyBorder="1" applyAlignment="1">
      <alignment horizontal="center" vertical="center" wrapText="1"/>
    </xf>
    <xf numFmtId="0" fontId="3" fillId="0" borderId="2" xfId="0" applyFont="1" applyBorder="1"/>
    <xf numFmtId="0" fontId="1" fillId="0" borderId="6" xfId="0" applyFont="1" applyBorder="1"/>
    <xf numFmtId="0" fontId="3" fillId="0" borderId="2" xfId="0" applyFont="1" applyBorder="1" applyAlignment="1">
      <alignment horizontal="left"/>
    </xf>
    <xf numFmtId="0" fontId="2" fillId="0" borderId="65" xfId="12" applyFont="1" applyBorder="1" applyAlignment="1">
      <alignment horizontal="center" vertical="center" wrapText="1"/>
    </xf>
    <xf numFmtId="0" fontId="2" fillId="0" borderId="69" xfId="12" applyFont="1" applyBorder="1" applyAlignment="1">
      <alignment horizontal="center" vertical="center" wrapText="1"/>
    </xf>
    <xf numFmtId="0" fontId="3" fillId="0" borderId="5" xfId="0" applyFont="1" applyBorder="1" applyAlignment="1">
      <alignment horizontal="center" vertical="center"/>
    </xf>
    <xf numFmtId="0" fontId="19" fillId="0" borderId="35" xfId="7" applyBorder="1" applyAlignment="1">
      <alignment horizontal="center" vertical="center" wrapText="1"/>
    </xf>
    <xf numFmtId="0" fontId="27" fillId="0" borderId="35" xfId="7" applyFont="1" applyBorder="1" applyAlignment="1">
      <alignment horizontal="center" vertical="center" wrapText="1"/>
    </xf>
    <xf numFmtId="0" fontId="3" fillId="0" borderId="0" xfId="0" applyFont="1" applyAlignment="1">
      <alignment horizontal="justify" vertical="center" wrapText="1"/>
    </xf>
    <xf numFmtId="0" fontId="12" fillId="11" borderId="41" xfId="0" applyFont="1" applyFill="1" applyBorder="1" applyAlignment="1">
      <alignment horizontal="center" vertical="center" wrapText="1"/>
    </xf>
    <xf numFmtId="0" fontId="12" fillId="11" borderId="39" xfId="0" applyFont="1" applyFill="1" applyBorder="1" applyAlignment="1">
      <alignment horizontal="center" vertical="center" wrapText="1"/>
    </xf>
    <xf numFmtId="0" fontId="12" fillId="11" borderId="42" xfId="0"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0" xfId="0" applyFont="1" applyAlignment="1">
      <alignment horizontal="center" vertical="center" wrapText="1"/>
    </xf>
    <xf numFmtId="0" fontId="10" fillId="0" borderId="2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2" fillId="11" borderId="30" xfId="0" applyFont="1" applyFill="1" applyBorder="1" applyAlignment="1">
      <alignment horizontal="center" vertical="center" wrapText="1"/>
    </xf>
    <xf numFmtId="0" fontId="12" fillId="11" borderId="0" xfId="0" applyFont="1" applyFill="1" applyAlignment="1">
      <alignment horizontal="center" vertical="center" wrapText="1"/>
    </xf>
    <xf numFmtId="0" fontId="12" fillId="11" borderId="13"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2" fillId="11" borderId="10"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2" fillId="0" borderId="0" xfId="0" applyFont="1" applyAlignment="1">
      <alignment horizontal="left" vertical="center"/>
    </xf>
    <xf numFmtId="0" fontId="56" fillId="0" borderId="4" xfId="0" applyFont="1" applyBorder="1" applyAlignment="1">
      <alignment horizontal="center" vertical="center" wrapText="1"/>
    </xf>
    <xf numFmtId="0" fontId="2" fillId="0" borderId="0" xfId="0" applyFont="1" applyAlignment="1">
      <alignment horizontal="center"/>
    </xf>
    <xf numFmtId="0" fontId="66" fillId="0" borderId="4" xfId="0" applyFont="1" applyBorder="1" applyAlignment="1">
      <alignment horizontal="center" vertical="center" wrapText="1"/>
    </xf>
    <xf numFmtId="0" fontId="4" fillId="0" borderId="0" xfId="0" applyFont="1" applyAlignment="1">
      <alignment horizontal="center" vertical="center" wrapText="1"/>
    </xf>
    <xf numFmtId="0" fontId="65" fillId="0" borderId="4"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9" fillId="3" borderId="3" xfId="0" applyFont="1" applyFill="1" applyBorder="1" applyAlignment="1">
      <alignment horizontal="center" vertical="top" wrapText="1"/>
    </xf>
    <xf numFmtId="0" fontId="56" fillId="0" borderId="0" xfId="0" applyFont="1" applyAlignment="1" applyProtection="1">
      <alignment horizontal="justify" vertical="center" wrapText="1"/>
      <protection locked="0"/>
    </xf>
    <xf numFmtId="0" fontId="67" fillId="0" borderId="0" xfId="0" applyFont="1" applyAlignment="1" applyProtection="1">
      <alignment horizontal="justify" vertical="center" wrapText="1"/>
      <protection locked="0"/>
    </xf>
    <xf numFmtId="0" fontId="6" fillId="0" borderId="0" xfId="0" applyFont="1" applyAlignment="1">
      <alignment horizontal="right" vertical="top"/>
    </xf>
    <xf numFmtId="0" fontId="37" fillId="0" borderId="0" xfId="0" applyFont="1" applyAlignment="1">
      <alignment vertical="center"/>
    </xf>
    <xf numFmtId="0" fontId="56" fillId="0" borderId="4" xfId="0" applyFont="1" applyBorder="1" applyAlignment="1">
      <alignment horizontal="center" vertical="center"/>
    </xf>
    <xf numFmtId="0" fontId="64" fillId="0" borderId="4" xfId="0" applyFont="1" applyBorder="1" applyAlignment="1">
      <alignment horizontal="center" vertical="center"/>
    </xf>
    <xf numFmtId="0" fontId="64" fillId="0" borderId="4" xfId="0" applyFont="1" applyBorder="1" applyAlignment="1">
      <alignment horizontal="center" vertical="center" wrapText="1"/>
    </xf>
    <xf numFmtId="0" fontId="2" fillId="2" borderId="8" xfId="0" applyFont="1" applyFill="1" applyBorder="1" applyAlignment="1">
      <alignment horizontal="center"/>
    </xf>
    <xf numFmtId="0" fontId="2" fillId="2" borderId="7" xfId="0" applyFont="1" applyFill="1" applyBorder="1" applyAlignment="1">
      <alignment horizontal="center"/>
    </xf>
    <xf numFmtId="0" fontId="2" fillId="2" borderId="17" xfId="0" applyFont="1" applyFill="1" applyBorder="1" applyAlignment="1">
      <alignment horizont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horizontal="right" vertical="center"/>
    </xf>
    <xf numFmtId="0" fontId="33" fillId="0" borderId="3" xfId="0" applyFont="1" applyBorder="1" applyAlignment="1">
      <alignment horizontal="right" vertical="center"/>
    </xf>
    <xf numFmtId="0" fontId="6" fillId="0" borderId="3" xfId="0" applyFont="1" applyBorder="1" applyAlignment="1">
      <alignment horizontal="center" vertical="center"/>
    </xf>
    <xf numFmtId="0" fontId="6" fillId="0" borderId="3" xfId="0" applyFont="1" applyBorder="1" applyAlignment="1">
      <alignment horizontal="right" vertical="center" wrapText="1"/>
    </xf>
    <xf numFmtId="0" fontId="56" fillId="0" borderId="4" xfId="0" applyFont="1" applyBorder="1" applyAlignment="1" applyProtection="1">
      <alignment horizontal="center" vertical="center" wrapText="1"/>
      <protection locked="0"/>
    </xf>
    <xf numFmtId="0" fontId="64" fillId="0" borderId="4" xfId="0" applyFont="1" applyBorder="1" applyAlignment="1" applyProtection="1">
      <alignment horizontal="center" vertical="center" wrapText="1"/>
      <protection locked="0"/>
    </xf>
    <xf numFmtId="0" fontId="56" fillId="0" borderId="4" xfId="0" applyFont="1" applyBorder="1" applyAlignment="1" applyProtection="1">
      <alignment horizontal="center" vertical="center"/>
      <protection locked="0"/>
    </xf>
    <xf numFmtId="0" fontId="64" fillId="0" borderId="4" xfId="0" applyFont="1" applyBorder="1" applyAlignment="1" applyProtection="1">
      <alignment horizontal="center" vertical="center"/>
      <protection locked="0"/>
    </xf>
    <xf numFmtId="0" fontId="6" fillId="0" borderId="3" xfId="0" applyFont="1" applyBorder="1" applyAlignment="1">
      <alignment horizontal="center"/>
    </xf>
    <xf numFmtId="0" fontId="3" fillId="0" borderId="0" xfId="0" applyFont="1" applyAlignment="1">
      <alignment horizontal="left" vertical="center"/>
    </xf>
    <xf numFmtId="0" fontId="6" fillId="0" borderId="3" xfId="0" applyFont="1" applyBorder="1" applyAlignment="1">
      <alignment horizontal="right"/>
    </xf>
    <xf numFmtId="173" fontId="56" fillId="0" borderId="4" xfId="0" applyNumberFormat="1" applyFont="1" applyBorder="1" applyAlignment="1" applyProtection="1">
      <alignment horizontal="center" vertical="center"/>
      <protection locked="0"/>
    </xf>
    <xf numFmtId="173" fontId="64" fillId="0" borderId="4" xfId="0" applyNumberFormat="1" applyFont="1" applyBorder="1" applyAlignment="1" applyProtection="1">
      <alignment horizontal="center" vertical="center"/>
      <protection locked="0"/>
    </xf>
    <xf numFmtId="0" fontId="6" fillId="0" borderId="3" xfId="0" applyFont="1" applyBorder="1" applyAlignment="1">
      <alignment horizontal="center" vertical="top"/>
    </xf>
    <xf numFmtId="0" fontId="3" fillId="3" borderId="0" xfId="0" applyFont="1" applyFill="1" applyAlignment="1">
      <alignment horizontal="justify" vertical="center" wrapText="1"/>
    </xf>
    <xf numFmtId="0" fontId="3" fillId="3" borderId="0" xfId="0" applyFont="1" applyFill="1" applyAlignment="1">
      <alignment horizontal="left" vertical="center" wrapText="1"/>
    </xf>
    <xf numFmtId="0" fontId="6"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top"/>
    </xf>
    <xf numFmtId="0" fontId="6" fillId="0" borderId="0" xfId="0" applyFont="1" applyAlignment="1">
      <alignment horizontal="center" vertical="top"/>
    </xf>
    <xf numFmtId="0" fontId="6" fillId="0" borderId="3" xfId="0" applyFont="1" applyBorder="1" applyAlignment="1">
      <alignment horizontal="left" vertical="center"/>
    </xf>
    <xf numFmtId="0" fontId="56" fillId="3" borderId="4" xfId="0" applyFont="1" applyFill="1" applyBorder="1" applyAlignment="1">
      <alignment horizontal="center" vertical="center" wrapText="1"/>
    </xf>
    <xf numFmtId="0" fontId="58" fillId="3" borderId="4" xfId="0" applyFont="1" applyFill="1" applyBorder="1" applyAlignment="1">
      <alignment horizontal="center" vertical="center" wrapText="1"/>
    </xf>
    <xf numFmtId="0" fontId="6" fillId="0" borderId="0" xfId="0" applyFont="1" applyAlignment="1">
      <alignment horizontal="right" vertical="top" wrapText="1"/>
    </xf>
    <xf numFmtId="0" fontId="6" fillId="0" borderId="3" xfId="0" applyFont="1" applyBorder="1" applyAlignment="1">
      <alignment horizontal="right" vertical="center"/>
    </xf>
    <xf numFmtId="0" fontId="6" fillId="0" borderId="7" xfId="0" applyFont="1" applyBorder="1" applyAlignment="1">
      <alignment horizontal="right" vertical="center"/>
    </xf>
    <xf numFmtId="0" fontId="6" fillId="0" borderId="17" xfId="0" applyFont="1" applyBorder="1" applyAlignment="1">
      <alignment horizontal="right" vertical="center"/>
    </xf>
    <xf numFmtId="0" fontId="2" fillId="8"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68" fillId="0" borderId="4" xfId="0" applyFont="1" applyBorder="1" applyAlignment="1">
      <alignment horizontal="center" vertical="center" wrapText="1"/>
    </xf>
    <xf numFmtId="0" fontId="56" fillId="0" borderId="6" xfId="0" applyFont="1" applyBorder="1" applyAlignment="1">
      <alignment horizontal="center" vertical="center"/>
    </xf>
    <xf numFmtId="0" fontId="64" fillId="0" borderId="3" xfId="0" applyFont="1" applyBorder="1" applyAlignment="1">
      <alignment horizontal="center" vertical="center"/>
    </xf>
    <xf numFmtId="0" fontId="64" fillId="0" borderId="44" xfId="0" applyFont="1" applyBorder="1" applyAlignment="1">
      <alignment horizontal="center" vertical="center"/>
    </xf>
    <xf numFmtId="0" fontId="64" fillId="0" borderId="1" xfId="0" applyFont="1" applyBorder="1" applyAlignment="1">
      <alignment horizontal="center" vertical="center"/>
    </xf>
    <xf numFmtId="0" fontId="64" fillId="0" borderId="0" xfId="0" applyFont="1" applyAlignment="1">
      <alignment horizontal="center" vertical="center"/>
    </xf>
    <xf numFmtId="0" fontId="64" fillId="0" borderId="2" xfId="0" applyFont="1" applyBorder="1" applyAlignment="1">
      <alignment horizontal="center" vertical="center"/>
    </xf>
    <xf numFmtId="0" fontId="64" fillId="0" borderId="19" xfId="0" applyFont="1" applyBorder="1" applyAlignment="1">
      <alignment horizontal="center" vertical="center"/>
    </xf>
    <xf numFmtId="0" fontId="64" fillId="0" borderId="34" xfId="0" applyFont="1" applyBorder="1" applyAlignment="1">
      <alignment horizontal="center" vertical="center"/>
    </xf>
    <xf numFmtId="0" fontId="2" fillId="0" borderId="1" xfId="0" applyFont="1" applyBorder="1" applyAlignment="1">
      <alignment horizontal="left"/>
    </xf>
    <xf numFmtId="0" fontId="2" fillId="0" borderId="0" xfId="0" applyFont="1" applyAlignment="1">
      <alignment horizontal="left"/>
    </xf>
    <xf numFmtId="0" fontId="56" fillId="0" borderId="8"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17" xfId="0" applyFont="1" applyBorder="1" applyAlignment="1">
      <alignment horizontal="center" vertical="center" wrapText="1"/>
    </xf>
    <xf numFmtId="0" fontId="64" fillId="0" borderId="7" xfId="0" applyFont="1" applyBorder="1" applyAlignment="1">
      <alignment horizontal="center" vertical="center" wrapText="1"/>
    </xf>
    <xf numFmtId="0" fontId="64" fillId="0" borderId="17" xfId="0" applyFont="1" applyBorder="1" applyAlignment="1">
      <alignment horizontal="center" vertical="center" wrapText="1"/>
    </xf>
    <xf numFmtId="167" fontId="56" fillId="0" borderId="8" xfId="1" applyFont="1" applyBorder="1" applyAlignment="1">
      <alignment horizontal="center" vertical="center" wrapText="1"/>
    </xf>
    <xf numFmtId="167" fontId="64" fillId="0" borderId="7" xfId="1" applyFont="1" applyBorder="1" applyAlignment="1">
      <alignment horizontal="center" vertical="center" wrapText="1"/>
    </xf>
    <xf numFmtId="167" fontId="64" fillId="0" borderId="17" xfId="1" applyFont="1" applyBorder="1" applyAlignment="1">
      <alignment horizontal="center" vertical="center" wrapText="1"/>
    </xf>
    <xf numFmtId="172" fontId="56" fillId="0" borderId="8" xfId="0" applyNumberFormat="1" applyFont="1" applyBorder="1" applyAlignment="1">
      <alignment horizontal="center" vertical="center" wrapText="1"/>
    </xf>
    <xf numFmtId="172" fontId="64" fillId="0" borderId="7" xfId="0" applyNumberFormat="1" applyFont="1" applyBorder="1" applyAlignment="1">
      <alignment horizontal="center" vertical="center" wrapText="1"/>
    </xf>
    <xf numFmtId="172" fontId="64" fillId="0" borderId="17" xfId="0" applyNumberFormat="1" applyFont="1" applyBorder="1" applyAlignment="1">
      <alignment horizontal="center" vertical="center" wrapText="1"/>
    </xf>
    <xf numFmtId="0" fontId="56" fillId="0" borderId="8"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8" xfId="0" applyFont="1" applyBorder="1" applyAlignment="1">
      <alignment horizontal="center"/>
    </xf>
    <xf numFmtId="0" fontId="3" fillId="0" borderId="7" xfId="0" applyFont="1" applyBorder="1" applyAlignment="1">
      <alignment horizontal="center"/>
    </xf>
    <xf numFmtId="0" fontId="3" fillId="0" borderId="17" xfId="0" applyFont="1" applyBorder="1" applyAlignment="1">
      <alignment horizontal="center"/>
    </xf>
    <xf numFmtId="167" fontId="3" fillId="0" borderId="8" xfId="1" applyFont="1" applyBorder="1" applyAlignment="1">
      <alignment horizontal="center" vertical="center"/>
    </xf>
    <xf numFmtId="167" fontId="3" fillId="0" borderId="7" xfId="1" applyFont="1" applyBorder="1" applyAlignment="1">
      <alignment horizontal="center" vertical="center"/>
    </xf>
    <xf numFmtId="167" fontId="3" fillId="0" borderId="17" xfId="1" applyFont="1" applyBorder="1" applyAlignment="1">
      <alignment horizontal="center" vertical="center"/>
    </xf>
    <xf numFmtId="172" fontId="3" fillId="0" borderId="8" xfId="0" applyNumberFormat="1" applyFont="1" applyBorder="1" applyAlignment="1">
      <alignment horizontal="right"/>
    </xf>
    <xf numFmtId="172" fontId="3" fillId="0" borderId="7" xfId="0" applyNumberFormat="1" applyFont="1" applyBorder="1" applyAlignment="1">
      <alignment horizontal="right"/>
    </xf>
    <xf numFmtId="172" fontId="3" fillId="0" borderId="17" xfId="0" applyNumberFormat="1" applyFont="1" applyBorder="1" applyAlignment="1">
      <alignment horizontal="right"/>
    </xf>
    <xf numFmtId="0" fontId="3" fillId="0" borderId="8" xfId="0" applyFont="1" applyBorder="1" applyAlignment="1">
      <alignment horizontal="justify" vertical="center" wrapText="1"/>
    </xf>
    <xf numFmtId="10" fontId="57" fillId="0" borderId="5" xfId="0" applyNumberFormat="1" applyFont="1" applyBorder="1" applyAlignment="1">
      <alignment horizontal="center" vertical="center" wrapText="1"/>
    </xf>
    <xf numFmtId="172" fontId="36" fillId="0" borderId="8" xfId="0" applyNumberFormat="1" applyFont="1" applyBorder="1" applyAlignment="1">
      <alignment horizontal="center" wrapText="1"/>
    </xf>
    <xf numFmtId="172" fontId="36" fillId="0" borderId="7" xfId="0" applyNumberFormat="1" applyFont="1" applyBorder="1" applyAlignment="1">
      <alignment horizontal="center" wrapText="1"/>
    </xf>
    <xf numFmtId="172" fontId="36" fillId="0" borderId="17" xfId="0" applyNumberFormat="1" applyFont="1" applyBorder="1" applyAlignment="1">
      <alignment horizontal="center" wrapText="1"/>
    </xf>
    <xf numFmtId="0" fontId="3" fillId="0" borderId="8" xfId="0" applyFont="1" applyBorder="1" applyAlignment="1">
      <alignment horizontal="right"/>
    </xf>
    <xf numFmtId="0" fontId="3" fillId="0" borderId="7" xfId="0" applyFont="1" applyBorder="1" applyAlignment="1">
      <alignment horizontal="right"/>
    </xf>
    <xf numFmtId="0" fontId="3" fillId="0" borderId="17" xfId="0" applyFont="1" applyBorder="1" applyAlignment="1">
      <alignment horizontal="right"/>
    </xf>
    <xf numFmtId="10" fontId="56" fillId="0" borderId="5" xfId="0" applyNumberFormat="1" applyFont="1" applyBorder="1" applyAlignment="1">
      <alignment horizontal="center" wrapText="1"/>
    </xf>
    <xf numFmtId="10" fontId="64" fillId="0" borderId="5" xfId="0" applyNumberFormat="1" applyFont="1" applyBorder="1" applyAlignment="1">
      <alignment horizontal="center" wrapText="1"/>
    </xf>
    <xf numFmtId="172" fontId="56" fillId="0" borderId="5" xfId="0" applyNumberFormat="1" applyFont="1" applyBorder="1" applyAlignment="1">
      <alignment horizontal="center" vertical="center" wrapText="1"/>
    </xf>
    <xf numFmtId="10" fontId="9" fillId="0" borderId="5" xfId="0" applyNumberFormat="1" applyFont="1" applyBorder="1" applyAlignment="1">
      <alignment horizontal="center"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58" fillId="0" borderId="3" xfId="0" applyFont="1" applyBorder="1" applyAlignment="1">
      <alignment horizontal="center" vertical="center"/>
    </xf>
    <xf numFmtId="0" fontId="58" fillId="0" borderId="44" xfId="0" applyFont="1" applyBorder="1" applyAlignment="1">
      <alignment horizontal="center" vertical="center"/>
    </xf>
    <xf numFmtId="0" fontId="58" fillId="0" borderId="1" xfId="0" applyFont="1" applyBorder="1" applyAlignment="1">
      <alignment horizontal="center" vertical="center"/>
    </xf>
    <xf numFmtId="0" fontId="58" fillId="0" borderId="0" xfId="0" applyFont="1" applyAlignment="1">
      <alignment horizontal="center" vertical="center"/>
    </xf>
    <xf numFmtId="0" fontId="58" fillId="0" borderId="2" xfId="0" applyFont="1" applyBorder="1" applyAlignment="1">
      <alignment horizontal="center" vertical="center"/>
    </xf>
    <xf numFmtId="0" fontId="58" fillId="0" borderId="19" xfId="0" applyFont="1" applyBorder="1" applyAlignment="1">
      <alignment horizontal="center" vertical="center"/>
    </xf>
    <xf numFmtId="0" fontId="58" fillId="0" borderId="4" xfId="0" applyFont="1" applyBorder="1" applyAlignment="1">
      <alignment horizontal="center" vertical="center"/>
    </xf>
    <xf numFmtId="0" fontId="58" fillId="0" borderId="34" xfId="0" applyFont="1" applyBorder="1" applyAlignment="1">
      <alignment horizontal="center" vertical="center"/>
    </xf>
    <xf numFmtId="0" fontId="56" fillId="0" borderId="3" xfId="0" applyFont="1" applyBorder="1" applyAlignment="1">
      <alignment horizontal="center" vertical="center" wrapText="1"/>
    </xf>
    <xf numFmtId="0" fontId="64" fillId="0" borderId="3" xfId="0" applyFont="1" applyBorder="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6" fillId="0" borderId="3"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wrapText="1"/>
    </xf>
    <xf numFmtId="169" fontId="3" fillId="0" borderId="0" xfId="0" applyNumberFormat="1" applyFont="1" applyAlignment="1">
      <alignment horizontal="right" vertical="center" wrapText="1"/>
    </xf>
    <xf numFmtId="0" fontId="1" fillId="0" borderId="0" xfId="0" applyFont="1" applyAlignment="1">
      <alignment horizontal="justify" vertical="center" wrapText="1"/>
    </xf>
    <xf numFmtId="0" fontId="1" fillId="0" borderId="0" xfId="0" applyFont="1" applyAlignment="1">
      <alignment horizontal="center"/>
    </xf>
    <xf numFmtId="0" fontId="58" fillId="0" borderId="3" xfId="0" applyFont="1" applyBorder="1" applyAlignment="1">
      <alignment horizontal="center" vertical="center" wrapText="1"/>
    </xf>
    <xf numFmtId="0" fontId="1" fillId="0" borderId="0" xfId="0" applyFont="1" applyAlignment="1">
      <alignment horizontal="center" vertical="center"/>
    </xf>
    <xf numFmtId="0" fontId="2" fillId="0" borderId="8" xfId="0" applyFont="1" applyBorder="1" applyAlignment="1">
      <alignment horizontal="right"/>
    </xf>
    <xf numFmtId="0" fontId="2" fillId="0" borderId="7" xfId="0" applyFont="1" applyBorder="1" applyAlignment="1">
      <alignment horizontal="right"/>
    </xf>
    <xf numFmtId="0" fontId="2" fillId="0" borderId="17" xfId="0" applyFont="1" applyBorder="1" applyAlignment="1">
      <alignment horizontal="right"/>
    </xf>
    <xf numFmtId="0" fontId="3" fillId="0" borderId="7" xfId="0" applyFont="1" applyBorder="1" applyAlignment="1">
      <alignment horizontal="justify" vertical="top" wrapText="1"/>
    </xf>
    <xf numFmtId="0" fontId="2" fillId="2" borderId="5" xfId="0" applyFont="1" applyFill="1" applyBorder="1" applyAlignment="1">
      <alignment horizontal="center"/>
    </xf>
    <xf numFmtId="0" fontId="3" fillId="0" borderId="7"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Alignment="1">
      <alignment horizontal="center"/>
    </xf>
    <xf numFmtId="0" fontId="37" fillId="0" borderId="5" xfId="12" applyFont="1" applyBorder="1" applyAlignment="1">
      <alignment horizontal="center" vertical="center" wrapText="1"/>
    </xf>
    <xf numFmtId="0" fontId="51" fillId="0" borderId="5" xfId="12" applyFont="1" applyBorder="1"/>
    <xf numFmtId="0" fontId="56" fillId="0" borderId="65" xfId="12" applyFont="1" applyBorder="1" applyAlignment="1">
      <alignment horizontal="center" vertical="center" wrapText="1"/>
    </xf>
    <xf numFmtId="0" fontId="69" fillId="0" borderId="66" xfId="12" applyFont="1" applyBorder="1"/>
    <xf numFmtId="0" fontId="69" fillId="0" borderId="67" xfId="12" applyFont="1" applyBorder="1"/>
    <xf numFmtId="0" fontId="56" fillId="0" borderId="66" xfId="12" applyFont="1" applyBorder="1" applyAlignment="1">
      <alignment horizontal="center" vertical="center" wrapText="1"/>
    </xf>
    <xf numFmtId="0" fontId="56" fillId="0" borderId="67" xfId="12" applyFont="1" applyBorder="1" applyAlignment="1">
      <alignment horizontal="center" vertical="center" wrapText="1"/>
    </xf>
    <xf numFmtId="172" fontId="56" fillId="0" borderId="65" xfId="12" applyNumberFormat="1" applyFont="1" applyBorder="1" applyAlignment="1">
      <alignment horizontal="center" vertical="center" wrapText="1"/>
    </xf>
    <xf numFmtId="0" fontId="69" fillId="0" borderId="66" xfId="12" applyFont="1" applyBorder="1" applyAlignment="1">
      <alignment horizontal="center" wrapText="1"/>
    </xf>
    <xf numFmtId="0" fontId="69" fillId="0" borderId="67" xfId="12" applyFont="1" applyBorder="1" applyAlignment="1">
      <alignment horizont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42" fillId="0" borderId="0" xfId="0" applyFont="1" applyAlignment="1">
      <alignment horizontal="center" vertical="center" wrapText="1"/>
    </xf>
    <xf numFmtId="0" fontId="61" fillId="0" borderId="0" xfId="0" applyFont="1" applyAlignment="1">
      <alignment horizontal="left" vertical="top"/>
    </xf>
    <xf numFmtId="0" fontId="3" fillId="17" borderId="31" xfId="0" applyFont="1" applyFill="1" applyBorder="1" applyAlignment="1">
      <alignment horizontal="left" vertical="center" wrapText="1"/>
    </xf>
    <xf numFmtId="0" fontId="3" fillId="17" borderId="10" xfId="0" applyFont="1" applyFill="1" applyBorder="1" applyAlignment="1">
      <alignment horizontal="left" vertical="center"/>
    </xf>
    <xf numFmtId="0" fontId="3" fillId="17" borderId="32" xfId="0" applyFont="1" applyFill="1" applyBorder="1" applyAlignment="1">
      <alignment horizontal="left" vertical="center"/>
    </xf>
    <xf numFmtId="0" fontId="3" fillId="0" borderId="4" xfId="0" applyFont="1" applyBorder="1" applyAlignment="1">
      <alignment horizontal="left" vertical="center" wrapText="1"/>
    </xf>
    <xf numFmtId="0" fontId="32" fillId="0" borderId="69" xfId="12" applyFont="1" applyBorder="1" applyAlignment="1">
      <alignment horizontal="right" vertical="center" wrapText="1"/>
    </xf>
    <xf numFmtId="0" fontId="32" fillId="0" borderId="70" xfId="12" applyFont="1" applyBorder="1" applyAlignment="1">
      <alignment horizontal="right" vertical="center" wrapText="1"/>
    </xf>
    <xf numFmtId="0" fontId="32" fillId="0" borderId="71" xfId="12" applyFont="1" applyBorder="1" applyAlignment="1">
      <alignment horizontal="right" vertical="center" wrapText="1"/>
    </xf>
    <xf numFmtId="0" fontId="42" fillId="0" borderId="69" xfId="12" applyFont="1" applyBorder="1" applyAlignment="1">
      <alignment horizontal="center" vertical="center" wrapText="1"/>
    </xf>
    <xf numFmtId="0" fontId="51" fillId="0" borderId="70" xfId="12" applyFont="1" applyBorder="1"/>
    <xf numFmtId="0" fontId="51" fillId="0" borderId="71" xfId="12" applyFont="1" applyBorder="1"/>
    <xf numFmtId="0" fontId="42" fillId="0" borderId="70" xfId="12" applyFont="1" applyBorder="1" applyAlignment="1">
      <alignment horizontal="center" vertical="center" wrapText="1"/>
    </xf>
    <xf numFmtId="0" fontId="42" fillId="0" borderId="71" xfId="12" applyFont="1" applyBorder="1" applyAlignment="1">
      <alignment horizontal="center" vertical="center" wrapText="1"/>
    </xf>
    <xf numFmtId="172" fontId="32" fillId="0" borderId="69" xfId="12" applyNumberFormat="1" applyFont="1" applyBorder="1" applyAlignment="1">
      <alignment horizontal="right" vertical="center"/>
    </xf>
    <xf numFmtId="172" fontId="56" fillId="0" borderId="69" xfId="12" applyNumberFormat="1" applyFont="1" applyBorder="1" applyAlignment="1">
      <alignment horizontal="center" vertical="center" wrapText="1"/>
    </xf>
    <xf numFmtId="0" fontId="69" fillId="0" borderId="70" xfId="12" applyFont="1" applyBorder="1" applyAlignment="1">
      <alignment horizontal="center" wrapText="1"/>
    </xf>
    <xf numFmtId="0" fontId="69" fillId="0" borderId="71" xfId="12" applyFont="1" applyBorder="1" applyAlignment="1">
      <alignment horizontal="center"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44"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19" xfId="0" applyFont="1" applyBorder="1" applyAlignment="1">
      <alignment horizontal="left" vertical="top" wrapText="1"/>
    </xf>
    <xf numFmtId="0" fontId="2" fillId="0" borderId="4" xfId="0" applyFont="1" applyBorder="1" applyAlignment="1">
      <alignment horizontal="left" vertical="top" wrapText="1"/>
    </xf>
    <xf numFmtId="0" fontId="2" fillId="0" borderId="34" xfId="0" applyFont="1" applyBorder="1" applyAlignment="1">
      <alignment horizontal="left" vertical="top" wrapText="1"/>
    </xf>
    <xf numFmtId="166" fontId="3" fillId="0" borderId="5" xfId="3" applyFont="1" applyFill="1" applyBorder="1" applyAlignment="1">
      <alignment horizontal="center" vertical="center"/>
    </xf>
    <xf numFmtId="166" fontId="3" fillId="0" borderId="5" xfId="3" applyFont="1" applyFill="1" applyBorder="1" applyAlignment="1">
      <alignment horizontal="center"/>
    </xf>
    <xf numFmtId="0" fontId="37" fillId="0" borderId="7" xfId="12" applyFont="1" applyBorder="1" applyAlignment="1">
      <alignment horizontal="center" vertical="center" wrapText="1"/>
    </xf>
    <xf numFmtId="0" fontId="37" fillId="0" borderId="17" xfId="12" applyFont="1" applyBorder="1" applyAlignment="1">
      <alignment horizontal="center" vertical="center" wrapText="1"/>
    </xf>
    <xf numFmtId="0" fontId="1" fillId="0" borderId="5" xfId="12" applyFont="1" applyBorder="1" applyAlignment="1">
      <alignment horizontal="justify" vertical="center" wrapText="1"/>
    </xf>
    <xf numFmtId="0" fontId="1" fillId="0" borderId="79" xfId="12" applyFont="1" applyBorder="1" applyAlignment="1">
      <alignment horizontal="justify" vertical="center" wrapText="1"/>
    </xf>
    <xf numFmtId="0" fontId="1" fillId="0" borderId="78" xfId="12" applyFont="1" applyBorder="1" applyAlignment="1">
      <alignment horizontal="justify" vertical="center" wrapText="1"/>
    </xf>
    <xf numFmtId="0" fontId="1" fillId="0" borderId="80" xfId="12" applyFont="1" applyBorder="1" applyAlignment="1">
      <alignment horizontal="justify" vertical="center" wrapText="1"/>
    </xf>
    <xf numFmtId="0" fontId="1" fillId="0" borderId="81" xfId="12" applyFont="1" applyBorder="1" applyAlignment="1">
      <alignment horizontal="justify" vertical="center" wrapText="1"/>
    </xf>
    <xf numFmtId="0" fontId="1" fillId="0" borderId="70" xfId="12" applyFont="1" applyBorder="1" applyAlignment="1">
      <alignment horizontal="justify" vertical="center" wrapText="1"/>
    </xf>
    <xf numFmtId="0" fontId="1" fillId="0" borderId="82" xfId="12" applyFont="1" applyBorder="1" applyAlignment="1">
      <alignment horizontal="justify" vertical="center" wrapText="1"/>
    </xf>
    <xf numFmtId="0" fontId="3" fillId="0" borderId="69" xfId="12" applyFont="1" applyBorder="1" applyAlignment="1">
      <alignment horizontal="right" wrapText="1"/>
    </xf>
    <xf numFmtId="0" fontId="3" fillId="0" borderId="66" xfId="12" applyFont="1" applyBorder="1" applyAlignment="1">
      <alignment horizontal="right" wrapText="1"/>
    </xf>
    <xf numFmtId="0" fontId="3" fillId="0" borderId="70" xfId="12" applyFont="1" applyBorder="1" applyAlignment="1">
      <alignment horizontal="right" wrapText="1"/>
    </xf>
    <xf numFmtId="0" fontId="3" fillId="0" borderId="4" xfId="0" applyFont="1" applyBorder="1" applyAlignment="1">
      <alignment horizontal="center" vertical="center"/>
    </xf>
    <xf numFmtId="0" fontId="3" fillId="0" borderId="4" xfId="0" applyFont="1" applyBorder="1" applyAlignment="1" applyProtection="1">
      <alignment horizontal="center" vertical="center"/>
      <protection locked="0"/>
    </xf>
    <xf numFmtId="172" fontId="3" fillId="0" borderId="8" xfId="0" applyNumberFormat="1" applyFont="1" applyBorder="1" applyAlignment="1">
      <alignment horizontal="center"/>
    </xf>
    <xf numFmtId="172" fontId="3" fillId="0" borderId="7" xfId="0" applyNumberFormat="1" applyFont="1" applyBorder="1" applyAlignment="1">
      <alignment horizontal="center"/>
    </xf>
    <xf numFmtId="172" fontId="3" fillId="0" borderId="17" xfId="0" applyNumberFormat="1" applyFont="1" applyBorder="1" applyAlignment="1">
      <alignment horizontal="center"/>
    </xf>
    <xf numFmtId="175" fontId="3" fillId="0" borderId="5" xfId="0" applyNumberFormat="1" applyFont="1" applyBorder="1" applyAlignment="1">
      <alignment horizontal="center"/>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3" fillId="0" borderId="44"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3" fillId="0" borderId="19" xfId="0" applyFont="1" applyBorder="1" applyAlignment="1">
      <alignment horizontal="left" vertical="top" wrapText="1"/>
    </xf>
    <xf numFmtId="0" fontId="3" fillId="0" borderId="4" xfId="0" applyFont="1" applyBorder="1" applyAlignment="1">
      <alignment horizontal="left" vertical="top" wrapText="1"/>
    </xf>
    <xf numFmtId="0" fontId="3" fillId="0" borderId="34" xfId="0" applyFont="1" applyBorder="1" applyAlignment="1">
      <alignment horizontal="left" vertical="top" wrapText="1"/>
    </xf>
    <xf numFmtId="0" fontId="3" fillId="0" borderId="4" xfId="0" applyFont="1" applyBorder="1" applyAlignment="1">
      <alignment horizontal="center"/>
    </xf>
    <xf numFmtId="175" fontId="3" fillId="0" borderId="8" xfId="0" applyNumberFormat="1" applyFont="1" applyBorder="1" applyAlignment="1">
      <alignment horizontal="center"/>
    </xf>
    <xf numFmtId="175" fontId="3" fillId="0" borderId="17" xfId="0" applyNumberFormat="1" applyFont="1" applyBorder="1" applyAlignment="1">
      <alignment horizontal="center"/>
    </xf>
    <xf numFmtId="166" fontId="5" fillId="0" borderId="8" xfId="3" applyFont="1" applyBorder="1" applyAlignment="1">
      <alignment horizontal="right"/>
    </xf>
    <xf numFmtId="166" fontId="5" fillId="0" borderId="7" xfId="3" applyFont="1" applyBorder="1" applyAlignment="1">
      <alignment horizontal="right"/>
    </xf>
    <xf numFmtId="166" fontId="5" fillId="0" borderId="17" xfId="3" applyFont="1" applyBorder="1" applyAlignment="1">
      <alignment horizontal="right"/>
    </xf>
    <xf numFmtId="0" fontId="3" fillId="16" borderId="0" xfId="0" applyFont="1" applyFill="1" applyAlignment="1">
      <alignment horizontal="left" vertical="center" wrapText="1"/>
    </xf>
    <xf numFmtId="166" fontId="3" fillId="0" borderId="8" xfId="3" applyFont="1" applyFill="1" applyBorder="1" applyAlignment="1">
      <alignment horizontal="center" vertical="center"/>
    </xf>
    <xf numFmtId="166" fontId="3" fillId="0" borderId="7" xfId="3" applyFont="1" applyFill="1" applyBorder="1" applyAlignment="1">
      <alignment horizontal="center" vertical="center"/>
    </xf>
    <xf numFmtId="166" fontId="3" fillId="0" borderId="17" xfId="3" applyFont="1" applyFill="1" applyBorder="1" applyAlignment="1">
      <alignment horizontal="center" vertical="center"/>
    </xf>
    <xf numFmtId="0" fontId="3" fillId="0" borderId="3" xfId="0" applyFont="1" applyBorder="1" applyAlignment="1">
      <alignment horizontal="center" vertical="center" wrapText="1"/>
    </xf>
    <xf numFmtId="172" fontId="3" fillId="0" borderId="8" xfId="0" applyNumberFormat="1" applyFont="1" applyBorder="1" applyAlignment="1">
      <alignment horizontal="center" wrapText="1"/>
    </xf>
    <xf numFmtId="172" fontId="3" fillId="0" borderId="7" xfId="0" applyNumberFormat="1" applyFont="1" applyBorder="1" applyAlignment="1">
      <alignment horizontal="center" wrapText="1"/>
    </xf>
    <xf numFmtId="172" fontId="3" fillId="0" borderId="17" xfId="0" applyNumberFormat="1" applyFont="1" applyBorder="1" applyAlignment="1">
      <alignment horizontal="center" wrapText="1"/>
    </xf>
    <xf numFmtId="0" fontId="3" fillId="0" borderId="4" xfId="0" applyFont="1" applyBorder="1" applyAlignment="1" applyProtection="1">
      <alignment horizontal="center" wrapText="1"/>
      <protection locked="0"/>
    </xf>
    <xf numFmtId="170" fontId="3" fillId="0" borderId="4" xfId="0" applyNumberFormat="1" applyFont="1" applyBorder="1" applyAlignment="1">
      <alignment horizontal="center"/>
    </xf>
    <xf numFmtId="0" fontId="3" fillId="0" borderId="4" xfId="0" applyFont="1" applyBorder="1" applyAlignment="1" applyProtection="1">
      <alignment horizontal="center"/>
      <protection locked="0"/>
    </xf>
    <xf numFmtId="173" fontId="3" fillId="0" borderId="4" xfId="0" applyNumberFormat="1" applyFont="1" applyBorder="1" applyAlignment="1" applyProtection="1">
      <alignment horizontal="center" vertical="center"/>
      <protection locked="0"/>
    </xf>
    <xf numFmtId="0" fontId="5" fillId="0" borderId="4" xfId="0" applyFont="1" applyBorder="1" applyAlignment="1">
      <alignment horizontal="center" vertical="center"/>
    </xf>
    <xf numFmtId="0" fontId="3" fillId="0" borderId="6" xfId="0" applyFont="1" applyBorder="1" applyAlignment="1">
      <alignment horizontal="justify" vertical="center"/>
    </xf>
    <xf numFmtId="0" fontId="3" fillId="0" borderId="3" xfId="0" applyFont="1" applyBorder="1" applyAlignment="1">
      <alignment horizontal="justify" vertical="center"/>
    </xf>
    <xf numFmtId="0" fontId="3" fillId="0" borderId="44" xfId="0" applyFont="1" applyBorder="1" applyAlignment="1">
      <alignment horizontal="justify" vertical="center"/>
    </xf>
    <xf numFmtId="0" fontId="3" fillId="0" borderId="1" xfId="0" applyFont="1" applyBorder="1" applyAlignment="1">
      <alignment horizontal="justify" vertical="center"/>
    </xf>
    <xf numFmtId="0" fontId="3" fillId="0" borderId="0" xfId="0" applyFont="1" applyAlignment="1">
      <alignment horizontal="justify" vertical="center"/>
    </xf>
    <xf numFmtId="0" fontId="3" fillId="0" borderId="2" xfId="0" applyFont="1" applyBorder="1" applyAlignment="1">
      <alignment horizontal="justify" vertical="center"/>
    </xf>
    <xf numFmtId="0" fontId="3" fillId="0" borderId="19" xfId="0" applyFont="1" applyBorder="1" applyAlignment="1">
      <alignment horizontal="justify" vertical="center"/>
    </xf>
    <xf numFmtId="0" fontId="3" fillId="0" borderId="4" xfId="0" applyFont="1" applyBorder="1" applyAlignment="1">
      <alignment horizontal="justify" vertical="center"/>
    </xf>
    <xf numFmtId="0" fontId="3" fillId="0" borderId="34" xfId="0" applyFont="1" applyBorder="1" applyAlignment="1">
      <alignment horizontal="justify"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pplyProtection="1">
      <alignment horizontal="justify" vertical="center" wrapText="1"/>
      <protection locked="0"/>
    </xf>
    <xf numFmtId="0" fontId="4" fillId="0" borderId="4" xfId="0" applyFont="1" applyBorder="1" applyAlignment="1">
      <alignment horizontal="left" vertical="center" wrapText="1"/>
    </xf>
    <xf numFmtId="0" fontId="1" fillId="3" borderId="4" xfId="0" applyFont="1" applyFill="1" applyBorder="1" applyAlignment="1">
      <alignment horizontal="center" vertical="center" wrapText="1"/>
    </xf>
    <xf numFmtId="0" fontId="1" fillId="0" borderId="6" xfId="0" applyFont="1" applyBorder="1" applyAlignment="1">
      <alignment horizontal="justify" vertical="center"/>
    </xf>
    <xf numFmtId="0" fontId="1" fillId="0" borderId="3" xfId="0" applyFont="1" applyBorder="1" applyAlignment="1">
      <alignment horizontal="justify" vertical="center"/>
    </xf>
    <xf numFmtId="0" fontId="1" fillId="0" borderId="44" xfId="0" applyFont="1" applyBorder="1" applyAlignment="1">
      <alignment horizontal="justify" vertical="center"/>
    </xf>
    <xf numFmtId="0" fontId="1" fillId="0" borderId="1" xfId="0" applyFont="1" applyBorder="1" applyAlignment="1">
      <alignment horizontal="justify" vertical="center"/>
    </xf>
    <xf numFmtId="0" fontId="1" fillId="0" borderId="0" xfId="0" applyFont="1" applyAlignment="1">
      <alignment horizontal="justify" vertical="center"/>
    </xf>
    <xf numFmtId="0" fontId="1" fillId="0" borderId="2" xfId="0" applyFont="1" applyBorder="1" applyAlignment="1">
      <alignment horizontal="justify" vertical="center"/>
    </xf>
    <xf numFmtId="0" fontId="1" fillId="0" borderId="19" xfId="0" applyFont="1" applyBorder="1" applyAlignment="1">
      <alignment horizontal="justify" vertical="center"/>
    </xf>
    <xf numFmtId="0" fontId="1" fillId="0" borderId="4" xfId="0" applyFont="1" applyBorder="1" applyAlignment="1">
      <alignment horizontal="justify" vertical="center"/>
    </xf>
    <xf numFmtId="0" fontId="1" fillId="0" borderId="34" xfId="0" applyFont="1" applyBorder="1" applyAlignment="1">
      <alignment horizontal="justify" vertical="center"/>
    </xf>
    <xf numFmtId="0" fontId="38" fillId="0" borderId="8" xfId="9" applyFont="1" applyBorder="1" applyAlignment="1">
      <alignment horizontal="left" vertical="center"/>
    </xf>
    <xf numFmtId="0" fontId="38" fillId="0" borderId="7" xfId="9" applyFont="1" applyBorder="1" applyAlignment="1">
      <alignment horizontal="left" vertical="center"/>
    </xf>
    <xf numFmtId="0" fontId="38" fillId="0" borderId="22" xfId="9" applyFont="1" applyBorder="1" applyAlignment="1">
      <alignment horizontal="left" vertical="center"/>
    </xf>
    <xf numFmtId="0" fontId="38" fillId="3" borderId="8" xfId="9" applyFont="1" applyFill="1" applyBorder="1" applyAlignment="1">
      <alignment horizontal="left" vertical="center"/>
    </xf>
    <xf numFmtId="0" fontId="38" fillId="3" borderId="7" xfId="9" applyFont="1" applyFill="1" applyBorder="1" applyAlignment="1">
      <alignment horizontal="left" vertical="center"/>
    </xf>
    <xf numFmtId="0" fontId="38" fillId="3" borderId="22" xfId="9" applyFont="1" applyFill="1" applyBorder="1" applyAlignment="1">
      <alignment horizontal="left" vertical="center"/>
    </xf>
    <xf numFmtId="0" fontId="0" fillId="7" borderId="30" xfId="0" applyFill="1" applyBorder="1" applyAlignment="1">
      <alignment horizontal="left" wrapText="1"/>
    </xf>
    <xf numFmtId="0" fontId="0" fillId="7" borderId="0" xfId="0" applyFill="1" applyAlignment="1">
      <alignment horizontal="left" wrapText="1"/>
    </xf>
    <xf numFmtId="0" fontId="0" fillId="7" borderId="24" xfId="0" applyFill="1" applyBorder="1" applyAlignment="1">
      <alignment horizontal="left" wrapText="1"/>
    </xf>
    <xf numFmtId="0" fontId="0" fillId="7" borderId="36" xfId="0" applyFill="1" applyBorder="1" applyAlignment="1">
      <alignment horizontal="left" wrapText="1"/>
    </xf>
    <xf numFmtId="0" fontId="0" fillId="7" borderId="27" xfId="0" applyFill="1" applyBorder="1" applyAlignment="1">
      <alignment horizontal="left" wrapText="1"/>
    </xf>
    <xf numFmtId="0" fontId="0" fillId="7" borderId="28" xfId="0" applyFill="1" applyBorder="1" applyAlignment="1">
      <alignment horizontal="left" wrapText="1"/>
    </xf>
    <xf numFmtId="0" fontId="39" fillId="7" borderId="45" xfId="9" applyFont="1" applyFill="1" applyBorder="1" applyAlignment="1">
      <alignment horizontal="center" vertical="center"/>
    </xf>
    <xf numFmtId="0" fontId="39" fillId="7" borderId="46" xfId="9" applyFont="1" applyFill="1" applyBorder="1" applyAlignment="1">
      <alignment horizontal="center" vertical="center"/>
    </xf>
    <xf numFmtId="0" fontId="39" fillId="7" borderId="47" xfId="9" applyFont="1" applyFill="1" applyBorder="1" applyAlignment="1">
      <alignment horizontal="center" vertical="center"/>
    </xf>
    <xf numFmtId="0" fontId="17" fillId="8" borderId="18" xfId="9" applyFont="1" applyFill="1" applyBorder="1" applyAlignment="1">
      <alignment horizontal="center" vertical="center"/>
    </xf>
    <xf numFmtId="0" fontId="30" fillId="0" borderId="41" xfId="9" applyFont="1" applyBorder="1" applyAlignment="1">
      <alignment horizontal="left"/>
    </xf>
    <xf numFmtId="0" fontId="30" fillId="0" borderId="39" xfId="9" applyFont="1" applyBorder="1" applyAlignment="1">
      <alignment horizontal="left"/>
    </xf>
    <xf numFmtId="0" fontId="30" fillId="0" borderId="40" xfId="9" applyFont="1" applyBorder="1" applyAlignment="1">
      <alignment horizontal="left"/>
    </xf>
    <xf numFmtId="0" fontId="38" fillId="0" borderId="8" xfId="9" applyFont="1" applyBorder="1" applyAlignment="1">
      <alignment horizontal="left" vertical="center" wrapText="1"/>
    </xf>
    <xf numFmtId="0" fontId="38" fillId="0" borderId="7" xfId="9" applyFont="1" applyBorder="1" applyAlignment="1">
      <alignment horizontal="left" vertical="center" wrapText="1"/>
    </xf>
    <xf numFmtId="0" fontId="38" fillId="0" borderId="22" xfId="9" applyFont="1" applyBorder="1" applyAlignment="1">
      <alignment horizontal="left" vertical="center" wrapText="1"/>
    </xf>
    <xf numFmtId="0" fontId="41" fillId="5" borderId="75" xfId="9" applyFont="1" applyFill="1" applyBorder="1" applyAlignment="1">
      <alignment horizontal="left" wrapText="1"/>
    </xf>
    <xf numFmtId="0" fontId="41" fillId="5" borderId="76" xfId="9" applyFont="1" applyFill="1" applyBorder="1" applyAlignment="1">
      <alignment horizontal="left" wrapText="1"/>
    </xf>
    <xf numFmtId="0" fontId="41" fillId="5" borderId="77" xfId="9" applyFont="1" applyFill="1" applyBorder="1" applyAlignment="1">
      <alignment horizontal="left" wrapText="1"/>
    </xf>
    <xf numFmtId="0" fontId="38" fillId="3" borderId="8" xfId="9" applyFont="1" applyFill="1" applyBorder="1" applyAlignment="1">
      <alignment horizontal="left" vertical="center" wrapText="1"/>
    </xf>
    <xf numFmtId="0" fontId="38" fillId="3" borderId="7" xfId="9" applyFont="1" applyFill="1" applyBorder="1" applyAlignment="1">
      <alignment horizontal="left" vertical="center" wrapText="1"/>
    </xf>
    <xf numFmtId="0" fontId="38" fillId="3" borderId="22" xfId="9" applyFont="1" applyFill="1" applyBorder="1" applyAlignment="1">
      <alignment horizontal="left" vertical="center" wrapText="1"/>
    </xf>
    <xf numFmtId="0" fontId="41" fillId="5" borderId="21" xfId="9" applyFont="1" applyFill="1" applyBorder="1" applyAlignment="1">
      <alignment horizontal="left" wrapText="1"/>
    </xf>
    <xf numFmtId="0" fontId="41" fillId="5" borderId="5" xfId="9" applyFont="1" applyFill="1" applyBorder="1" applyAlignment="1">
      <alignment horizontal="left" wrapText="1"/>
    </xf>
    <xf numFmtId="0" fontId="41" fillId="5" borderId="74" xfId="9" applyFont="1" applyFill="1" applyBorder="1" applyAlignment="1">
      <alignment horizontal="left" wrapText="1"/>
    </xf>
    <xf numFmtId="0" fontId="38" fillId="3" borderId="23" xfId="9" applyFont="1" applyFill="1" applyBorder="1" applyAlignment="1">
      <alignment horizontal="center" vertical="center"/>
    </xf>
    <xf numFmtId="0" fontId="38" fillId="3" borderId="7" xfId="9" applyFont="1" applyFill="1" applyBorder="1" applyAlignment="1">
      <alignment horizontal="center" vertical="center"/>
    </xf>
    <xf numFmtId="0" fontId="38" fillId="3" borderId="22" xfId="9" applyFont="1" applyFill="1" applyBorder="1" applyAlignment="1">
      <alignment horizontal="center" vertical="center"/>
    </xf>
    <xf numFmtId="0" fontId="17" fillId="12" borderId="18" xfId="9" applyFont="1" applyFill="1" applyBorder="1" applyAlignment="1">
      <alignment horizontal="center" vertical="center"/>
    </xf>
    <xf numFmtId="0" fontId="43" fillId="12" borderId="50" xfId="9" applyFont="1" applyFill="1" applyBorder="1" applyAlignment="1">
      <alignment horizontal="center" vertical="center"/>
    </xf>
    <xf numFmtId="0" fontId="43" fillId="12" borderId="51" xfId="9" applyFont="1" applyFill="1" applyBorder="1" applyAlignment="1">
      <alignment horizontal="center" vertical="center"/>
    </xf>
    <xf numFmtId="0" fontId="43" fillId="12" borderId="52" xfId="9" applyFont="1" applyFill="1" applyBorder="1" applyAlignment="1">
      <alignment horizontal="center" vertical="center"/>
    </xf>
    <xf numFmtId="166" fontId="39" fillId="4" borderId="50" xfId="6" applyFont="1" applyFill="1" applyBorder="1" applyAlignment="1">
      <alignment horizontal="center" vertical="center"/>
    </xf>
    <xf numFmtId="166" fontId="39" fillId="4" borderId="52" xfId="6" applyFont="1" applyFill="1" applyBorder="1" applyAlignment="1">
      <alignment horizontal="center" vertical="center"/>
    </xf>
    <xf numFmtId="0" fontId="39" fillId="3" borderId="18" xfId="9" applyFont="1" applyFill="1" applyBorder="1" applyAlignment="1">
      <alignment horizontal="center" vertical="center" wrapText="1"/>
    </xf>
    <xf numFmtId="0" fontId="39" fillId="3" borderId="48" xfId="9" applyFont="1" applyFill="1" applyBorder="1" applyAlignment="1">
      <alignment horizontal="center" vertical="center"/>
    </xf>
    <xf numFmtId="0" fontId="39" fillId="3" borderId="49" xfId="9" applyFont="1" applyFill="1" applyBorder="1" applyAlignment="1">
      <alignment horizontal="center" vertical="center"/>
    </xf>
    <xf numFmtId="0" fontId="3" fillId="0" borderId="3" xfId="0" applyFont="1" applyBorder="1" applyAlignment="1">
      <alignment horizontal="justify" vertical="center" wrapText="1"/>
    </xf>
    <xf numFmtId="0" fontId="43" fillId="0" borderId="50" xfId="9" applyFont="1" applyBorder="1" applyAlignment="1">
      <alignment horizontal="center" vertical="center"/>
    </xf>
    <xf numFmtId="0" fontId="43" fillId="0" borderId="51" xfId="9" applyFont="1" applyBorder="1" applyAlignment="1">
      <alignment horizontal="center" vertical="center"/>
    </xf>
    <xf numFmtId="0" fontId="43" fillId="0" borderId="52" xfId="9" applyFont="1" applyBorder="1" applyAlignment="1">
      <alignment horizontal="center" vertical="center"/>
    </xf>
    <xf numFmtId="0" fontId="39" fillId="3" borderId="9" xfId="9" applyFont="1" applyFill="1" applyBorder="1" applyAlignment="1">
      <alignment horizontal="center" vertical="center" wrapText="1"/>
    </xf>
    <xf numFmtId="0" fontId="39" fillId="3" borderId="11" xfId="9" applyFont="1" applyFill="1" applyBorder="1" applyAlignment="1">
      <alignment horizontal="center" vertical="center" wrapText="1"/>
    </xf>
    <xf numFmtId="0" fontId="39" fillId="3" borderId="14" xfId="9" applyFont="1" applyFill="1" applyBorder="1" applyAlignment="1">
      <alignment horizontal="center" vertical="center" wrapText="1"/>
    </xf>
    <xf numFmtId="0" fontId="39" fillId="3" borderId="16" xfId="9" applyFont="1" applyFill="1" applyBorder="1" applyAlignment="1">
      <alignment horizontal="center" vertical="center" wrapText="1"/>
    </xf>
    <xf numFmtId="0" fontId="39" fillId="0" borderId="48" xfId="9" applyFont="1" applyBorder="1" applyAlignment="1">
      <alignment horizontal="center" vertical="center"/>
    </xf>
    <xf numFmtId="0" fontId="39" fillId="0" borderId="49" xfId="9" applyFont="1" applyBorder="1" applyAlignment="1">
      <alignment horizontal="center" vertical="center"/>
    </xf>
    <xf numFmtId="0" fontId="41" fillId="5" borderId="21" xfId="9" applyFont="1" applyFill="1" applyBorder="1" applyAlignment="1">
      <alignment horizontal="left"/>
    </xf>
    <xf numFmtId="0" fontId="41" fillId="5" borderId="5" xfId="9" applyFont="1" applyFill="1" applyBorder="1" applyAlignment="1">
      <alignment horizontal="left"/>
    </xf>
    <xf numFmtId="0" fontId="41" fillId="5" borderId="74" xfId="9" applyFont="1" applyFill="1" applyBorder="1" applyAlignment="1">
      <alignment horizontal="left"/>
    </xf>
    <xf numFmtId="0" fontId="41" fillId="5" borderId="75" xfId="9" applyFont="1" applyFill="1" applyBorder="1" applyAlignment="1">
      <alignment horizontal="left"/>
    </xf>
    <xf numFmtId="0" fontId="41" fillId="5" borderId="76" xfId="9" applyFont="1" applyFill="1" applyBorder="1" applyAlignment="1">
      <alignment horizontal="left"/>
    </xf>
    <xf numFmtId="0" fontId="41" fillId="5" borderId="77" xfId="9" applyFont="1" applyFill="1" applyBorder="1" applyAlignment="1">
      <alignment horizontal="left"/>
    </xf>
    <xf numFmtId="0" fontId="41" fillId="5" borderId="23" xfId="9" applyFont="1" applyFill="1" applyBorder="1" applyAlignment="1">
      <alignment horizontal="left"/>
    </xf>
    <xf numFmtId="0" fontId="41" fillId="5" borderId="7" xfId="9" applyFont="1" applyFill="1" applyBorder="1" applyAlignment="1">
      <alignment horizontal="left"/>
    </xf>
    <xf numFmtId="0" fontId="41" fillId="5" borderId="22" xfId="9" applyFont="1" applyFill="1" applyBorder="1" applyAlignment="1">
      <alignment horizontal="left"/>
    </xf>
    <xf numFmtId="0" fontId="41" fillId="6" borderId="25" xfId="9" applyFont="1" applyFill="1" applyBorder="1" applyAlignment="1">
      <alignment horizontal="left"/>
    </xf>
    <xf numFmtId="0" fontId="41" fillId="6" borderId="26" xfId="9" applyFont="1" applyFill="1" applyBorder="1" applyAlignment="1">
      <alignment horizontal="left"/>
    </xf>
    <xf numFmtId="0" fontId="41" fillId="6" borderId="73" xfId="9" applyFont="1" applyFill="1" applyBorder="1" applyAlignment="1">
      <alignment horizontal="left"/>
    </xf>
    <xf numFmtId="0" fontId="39" fillId="7" borderId="39" xfId="9" applyFont="1" applyFill="1" applyBorder="1" applyAlignment="1">
      <alignment horizontal="center" vertical="center"/>
    </xf>
    <xf numFmtId="0" fontId="39" fillId="7" borderId="40" xfId="9" applyFont="1" applyFill="1" applyBorder="1" applyAlignment="1">
      <alignment horizontal="center" vertical="center"/>
    </xf>
    <xf numFmtId="10" fontId="38" fillId="0" borderId="12" xfId="10" applyNumberFormat="1" applyFont="1" applyFill="1" applyBorder="1" applyAlignment="1">
      <alignment horizontal="center" vertical="center"/>
    </xf>
    <xf numFmtId="10" fontId="38" fillId="0" borderId="0" xfId="10" applyNumberFormat="1" applyFont="1" applyFill="1" applyBorder="1" applyAlignment="1">
      <alignment horizontal="center" vertical="center"/>
    </xf>
    <xf numFmtId="0" fontId="55" fillId="0" borderId="8" xfId="9" applyFont="1" applyBorder="1" applyAlignment="1">
      <alignment horizontal="left" vertical="center" wrapText="1"/>
    </xf>
    <xf numFmtId="0" fontId="55" fillId="0" borderId="7" xfId="9" applyFont="1" applyBorder="1" applyAlignment="1">
      <alignment horizontal="left" vertical="center" wrapText="1"/>
    </xf>
    <xf numFmtId="0" fontId="55" fillId="0" borderId="22" xfId="9" applyFont="1" applyBorder="1" applyAlignment="1">
      <alignment horizontal="left" vertical="center" wrapText="1"/>
    </xf>
    <xf numFmtId="0" fontId="17" fillId="3" borderId="18" xfId="9" applyFont="1" applyFill="1" applyBorder="1" applyAlignment="1">
      <alignment horizontal="center" vertical="center" wrapText="1"/>
    </xf>
    <xf numFmtId="0" fontId="39" fillId="3" borderId="35" xfId="9" applyFont="1" applyFill="1" applyBorder="1" applyAlignment="1">
      <alignment horizontal="center" vertical="center"/>
    </xf>
    <xf numFmtId="0" fontId="2" fillId="0" borderId="5" xfId="12" applyFont="1" applyBorder="1" applyAlignment="1">
      <alignment horizontal="center" vertical="center" wrapText="1"/>
    </xf>
    <xf numFmtId="0" fontId="38" fillId="3" borderId="30" xfId="9" applyFont="1" applyFill="1" applyBorder="1" applyAlignment="1">
      <alignment horizontal="center" vertical="center"/>
    </xf>
    <xf numFmtId="0" fontId="38" fillId="3" borderId="0" xfId="9" applyFont="1" applyFill="1" applyAlignment="1">
      <alignment horizontal="center" vertical="center"/>
    </xf>
    <xf numFmtId="0" fontId="38" fillId="3" borderId="24" xfId="9" applyFont="1" applyFill="1" applyBorder="1" applyAlignment="1">
      <alignment horizontal="center" vertical="center"/>
    </xf>
    <xf numFmtId="0" fontId="20" fillId="3" borderId="49" xfId="7" applyFont="1" applyFill="1" applyBorder="1" applyAlignment="1">
      <alignment horizontal="center"/>
    </xf>
    <xf numFmtId="0" fontId="45" fillId="3" borderId="12" xfId="7" applyFont="1" applyFill="1" applyBorder="1" applyAlignment="1">
      <alignment horizontal="center"/>
    </xf>
    <xf numFmtId="0" fontId="45" fillId="3" borderId="0" xfId="7" applyFont="1" applyFill="1" applyAlignment="1">
      <alignment horizontal="center"/>
    </xf>
    <xf numFmtId="0" fontId="45" fillId="3" borderId="13" xfId="7" applyFont="1" applyFill="1" applyBorder="1" applyAlignment="1">
      <alignment horizontal="center"/>
    </xf>
    <xf numFmtId="0" fontId="21" fillId="9" borderId="0" xfId="7" applyFont="1" applyFill="1" applyAlignment="1">
      <alignment horizontal="center" vertical="center" wrapText="1"/>
    </xf>
    <xf numFmtId="0" fontId="11" fillId="0" borderId="53" xfId="7" applyFont="1" applyBorder="1" applyAlignment="1">
      <alignment horizontal="center" vertical="center"/>
    </xf>
    <xf numFmtId="0" fontId="11" fillId="0" borderId="54" xfId="7" applyFont="1" applyBorder="1" applyAlignment="1">
      <alignment horizontal="center" vertical="center"/>
    </xf>
    <xf numFmtId="0" fontId="11" fillId="0" borderId="18" xfId="7" applyFont="1" applyBorder="1" applyAlignment="1">
      <alignment horizontal="center" vertical="center"/>
    </xf>
    <xf numFmtId="0" fontId="11" fillId="0" borderId="55" xfId="7" applyFont="1" applyBorder="1" applyAlignment="1">
      <alignment horizontal="center" vertical="center"/>
    </xf>
    <xf numFmtId="0" fontId="11" fillId="0" borderId="56" xfId="7" applyFont="1" applyBorder="1" applyAlignment="1">
      <alignment horizontal="center" vertical="center"/>
    </xf>
    <xf numFmtId="0" fontId="11" fillId="0" borderId="57" xfId="7" applyFont="1" applyBorder="1" applyAlignment="1">
      <alignment horizontal="center" vertical="center"/>
    </xf>
    <xf numFmtId="0" fontId="11" fillId="0" borderId="58" xfId="0" applyFont="1" applyBorder="1" applyAlignment="1">
      <alignment horizontal="center" vertical="center" wrapText="1"/>
    </xf>
    <xf numFmtId="0" fontId="11" fillId="0" borderId="35" xfId="0" applyFont="1" applyBorder="1" applyAlignment="1">
      <alignment horizontal="center" vertical="center" wrapText="1"/>
    </xf>
    <xf numFmtId="0" fontId="12" fillId="11" borderId="59" xfId="7" applyFont="1" applyFill="1" applyBorder="1" applyAlignment="1">
      <alignment horizontal="center" vertical="center" wrapText="1"/>
    </xf>
    <xf numFmtId="0" fontId="12" fillId="11" borderId="48" xfId="7" applyFont="1" applyFill="1" applyBorder="1" applyAlignment="1">
      <alignment horizontal="center" vertical="center" wrapText="1"/>
    </xf>
    <xf numFmtId="0" fontId="10" fillId="11" borderId="60" xfId="7" applyFont="1" applyFill="1" applyBorder="1" applyAlignment="1">
      <alignment horizontal="center" vertical="center" wrapText="1"/>
    </xf>
    <xf numFmtId="0" fontId="10" fillId="11" borderId="61" xfId="7" applyFont="1" applyFill="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9" fillId="3" borderId="0" xfId="7" applyFill="1" applyAlignment="1">
      <alignment horizontal="center" vertical="center" wrapText="1"/>
    </xf>
    <xf numFmtId="0" fontId="19" fillId="3" borderId="0" xfId="7" applyFill="1" applyAlignment="1">
      <alignment horizontal="center" vertical="center"/>
    </xf>
    <xf numFmtId="0" fontId="23" fillId="11" borderId="18" xfId="7" applyFont="1" applyFill="1" applyBorder="1" applyAlignment="1">
      <alignment horizontal="left" wrapText="1"/>
    </xf>
    <xf numFmtId="0" fontId="21" fillId="11" borderId="18" xfId="0" applyFont="1" applyFill="1" applyBorder="1" applyAlignment="1">
      <alignment horizontal="center" vertical="center" wrapText="1"/>
    </xf>
    <xf numFmtId="0" fontId="24" fillId="13" borderId="18" xfId="0" applyFont="1" applyFill="1" applyBorder="1" applyAlignment="1">
      <alignment horizontal="left" vertical="center"/>
    </xf>
    <xf numFmtId="0" fontId="22" fillId="0" borderId="18" xfId="0" applyFont="1" applyBorder="1" applyAlignment="1">
      <alignment vertical="center" wrapText="1"/>
    </xf>
    <xf numFmtId="0" fontId="44" fillId="0" borderId="50" xfId="0" applyFont="1" applyBorder="1" applyAlignment="1">
      <alignment horizontal="left" vertical="center"/>
    </xf>
    <xf numFmtId="0" fontId="44" fillId="0" borderId="51" xfId="0" applyFont="1" applyBorder="1" applyAlignment="1">
      <alignment horizontal="left" vertical="center"/>
    </xf>
    <xf numFmtId="0" fontId="44" fillId="0" borderId="52" xfId="0" applyFont="1" applyBorder="1" applyAlignment="1">
      <alignment horizontal="left" vertical="center"/>
    </xf>
    <xf numFmtId="14" fontId="0" fillId="0" borderId="35" xfId="0" applyNumberFormat="1"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horizontal="center" vertical="center" wrapText="1"/>
    </xf>
    <xf numFmtId="0" fontId="22" fillId="0" borderId="18" xfId="0" applyFont="1" applyBorder="1" applyAlignment="1">
      <alignment horizontal="left" vertical="center" wrapText="1"/>
    </xf>
    <xf numFmtId="14" fontId="19" fillId="0" borderId="35" xfId="7" applyNumberFormat="1" applyBorder="1" applyAlignment="1">
      <alignment horizontal="center" vertical="center"/>
    </xf>
    <xf numFmtId="0" fontId="19" fillId="0" borderId="35" xfId="7" applyBorder="1" applyAlignment="1">
      <alignment horizontal="center" vertical="center"/>
    </xf>
    <xf numFmtId="0" fontId="19" fillId="0" borderId="35" xfId="7" applyBorder="1" applyAlignment="1">
      <alignment horizontal="left" vertical="center" wrapText="1"/>
    </xf>
  </cellXfs>
  <cellStyles count="13">
    <cellStyle name="Millares" xfId="1" builtinId="3"/>
    <cellStyle name="Millares [0] 2" xfId="2" xr:uid="{00000000-0005-0000-0000-000001000000}"/>
    <cellStyle name="Moneda" xfId="3" builtinId="4"/>
    <cellStyle name="Moneda [0] 2" xfId="4" xr:uid="{00000000-0005-0000-0000-000003000000}"/>
    <cellStyle name="Moneda 2" xfId="5" xr:uid="{00000000-0005-0000-0000-000004000000}"/>
    <cellStyle name="Moneda 3" xfId="6" xr:uid="{00000000-0005-0000-0000-000005000000}"/>
    <cellStyle name="Normal" xfId="0" builtinId="0"/>
    <cellStyle name="Normal 2" xfId="7" xr:uid="{00000000-0005-0000-0000-000007000000}"/>
    <cellStyle name="Normal 2 3" xfId="8" xr:uid="{00000000-0005-0000-0000-000008000000}"/>
    <cellStyle name="Normal 3" xfId="9" xr:uid="{00000000-0005-0000-0000-000009000000}"/>
    <cellStyle name="Normal 4" xfId="12" xr:uid="{00000000-0005-0000-0000-00000A000000}"/>
    <cellStyle name="Porcentaje" xfId="10" builtinId="5"/>
    <cellStyle name="Porcentaje 2" xfId="11" xr:uid="{00000000-0005-0000-0000-00000C000000}"/>
  </cellStyles>
  <dxfs count="5">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CC"/>
      <color rgb="FF3333FF"/>
      <color rgb="FFCCFF66"/>
      <color rgb="FFFF0066"/>
      <color rgb="FFFFFF6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4.tm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20</xdr:row>
          <xdr:rowOff>0</xdr:rowOff>
        </xdr:from>
        <xdr:to>
          <xdr:col>8</xdr:col>
          <xdr:colOff>66675</xdr:colOff>
          <xdr:row>21</xdr:row>
          <xdr:rowOff>66675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000-0000016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0</xdr:rowOff>
        </xdr:from>
        <xdr:to>
          <xdr:col>8</xdr:col>
          <xdr:colOff>66675</xdr:colOff>
          <xdr:row>21</xdr:row>
          <xdr:rowOff>66675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000-0000026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20</xdr:row>
          <xdr:rowOff>0</xdr:rowOff>
        </xdr:from>
        <xdr:to>
          <xdr:col>18</xdr:col>
          <xdr:colOff>57150</xdr:colOff>
          <xdr:row>21</xdr:row>
          <xdr:rowOff>66675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000-0000036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213360</xdr:colOff>
      <xdr:row>1</xdr:row>
      <xdr:rowOff>76200</xdr:rowOff>
    </xdr:from>
    <xdr:to>
      <xdr:col>25</xdr:col>
      <xdr:colOff>38101</xdr:colOff>
      <xdr:row>4</xdr:row>
      <xdr:rowOff>99060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42960" y="133350"/>
          <a:ext cx="643890"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20</xdr:row>
          <xdr:rowOff>0</xdr:rowOff>
        </xdr:from>
        <xdr:to>
          <xdr:col>8</xdr:col>
          <xdr:colOff>66675</xdr:colOff>
          <xdr:row>21</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0</xdr:rowOff>
        </xdr:from>
        <xdr:to>
          <xdr:col>8</xdr:col>
          <xdr:colOff>66675</xdr:colOff>
          <xdr:row>21</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213360</xdr:colOff>
      <xdr:row>1</xdr:row>
      <xdr:rowOff>76200</xdr:rowOff>
    </xdr:from>
    <xdr:to>
      <xdr:col>25</xdr:col>
      <xdr:colOff>198120</xdr:colOff>
      <xdr:row>4</xdr:row>
      <xdr:rowOff>99060</xdr:rowOff>
    </xdr:to>
    <xdr:pic>
      <xdr:nvPicPr>
        <xdr:cNvPr id="1462" name="Imagen 3">
          <a:extLst>
            <a:ext uri="{FF2B5EF4-FFF2-40B4-BE49-F238E27FC236}">
              <a16:creationId xmlns:a16="http://schemas.microsoft.com/office/drawing/2014/main" id="{00000000-0008-0000-0100-0000B6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2940" y="129540"/>
          <a:ext cx="67056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20</xdr:row>
          <xdr:rowOff>0</xdr:rowOff>
        </xdr:from>
        <xdr:to>
          <xdr:col>8</xdr:col>
          <xdr:colOff>66675</xdr:colOff>
          <xdr:row>21</xdr:row>
          <xdr:rowOff>66675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300-00000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0</xdr:rowOff>
        </xdr:from>
        <xdr:to>
          <xdr:col>8</xdr:col>
          <xdr:colOff>66675</xdr:colOff>
          <xdr:row>21</xdr:row>
          <xdr:rowOff>66675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300-00000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20</xdr:row>
          <xdr:rowOff>0</xdr:rowOff>
        </xdr:from>
        <xdr:to>
          <xdr:col>18</xdr:col>
          <xdr:colOff>57150</xdr:colOff>
          <xdr:row>21</xdr:row>
          <xdr:rowOff>66675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300-00000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213360</xdr:colOff>
      <xdr:row>1</xdr:row>
      <xdr:rowOff>76200</xdr:rowOff>
    </xdr:from>
    <xdr:to>
      <xdr:col>25</xdr:col>
      <xdr:colOff>198120</xdr:colOff>
      <xdr:row>4</xdr:row>
      <xdr:rowOff>99060</xdr:rowOff>
    </xdr:to>
    <xdr:pic>
      <xdr:nvPicPr>
        <xdr:cNvPr id="5" name="Imagen 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42935" y="133350"/>
          <a:ext cx="651510"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20</xdr:row>
          <xdr:rowOff>0</xdr:rowOff>
        </xdr:from>
        <xdr:to>
          <xdr:col>8</xdr:col>
          <xdr:colOff>76200</xdr:colOff>
          <xdr:row>21</xdr:row>
          <xdr:rowOff>76200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0</xdr:rowOff>
        </xdr:from>
        <xdr:to>
          <xdr:col>8</xdr:col>
          <xdr:colOff>76200</xdr:colOff>
          <xdr:row>21</xdr:row>
          <xdr:rowOff>76200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500-0000024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213360</xdr:colOff>
      <xdr:row>1</xdr:row>
      <xdr:rowOff>76200</xdr:rowOff>
    </xdr:from>
    <xdr:to>
      <xdr:col>25</xdr:col>
      <xdr:colOff>198120</xdr:colOff>
      <xdr:row>4</xdr:row>
      <xdr:rowOff>99060</xdr:rowOff>
    </xdr:to>
    <xdr:pic>
      <xdr:nvPicPr>
        <xdr:cNvPr id="2" name="Imagen 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42935" y="133350"/>
          <a:ext cx="651510"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20</xdr:row>
          <xdr:rowOff>0</xdr:rowOff>
        </xdr:from>
        <xdr:to>
          <xdr:col>8</xdr:col>
          <xdr:colOff>66675</xdr:colOff>
          <xdr:row>21</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700-00000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0</xdr:rowOff>
        </xdr:from>
        <xdr:to>
          <xdr:col>8</xdr:col>
          <xdr:colOff>66675</xdr:colOff>
          <xdr:row>21</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700-00000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20</xdr:row>
          <xdr:rowOff>0</xdr:rowOff>
        </xdr:from>
        <xdr:to>
          <xdr:col>18</xdr:col>
          <xdr:colOff>57150</xdr:colOff>
          <xdr:row>21</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700-00000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213360</xdr:colOff>
      <xdr:row>1</xdr:row>
      <xdr:rowOff>76200</xdr:rowOff>
    </xdr:from>
    <xdr:to>
      <xdr:col>25</xdr:col>
      <xdr:colOff>198120</xdr:colOff>
      <xdr:row>4</xdr:row>
      <xdr:rowOff>99060</xdr:rowOff>
    </xdr:to>
    <xdr:pic>
      <xdr:nvPicPr>
        <xdr:cNvPr id="5" name="Imagen 3">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42935" y="133350"/>
          <a:ext cx="651510"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137160</xdr:colOff>
      <xdr:row>0</xdr:row>
      <xdr:rowOff>76200</xdr:rowOff>
    </xdr:from>
    <xdr:to>
      <xdr:col>10</xdr:col>
      <xdr:colOff>373380</xdr:colOff>
      <xdr:row>2</xdr:row>
      <xdr:rowOff>175260</xdr:rowOff>
    </xdr:to>
    <xdr:pic>
      <xdr:nvPicPr>
        <xdr:cNvPr id="11281" name="Imagen 3">
          <a:extLst>
            <a:ext uri="{FF2B5EF4-FFF2-40B4-BE49-F238E27FC236}">
              <a16:creationId xmlns:a16="http://schemas.microsoft.com/office/drawing/2014/main" id="{00000000-0008-0000-0900-00001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76200"/>
          <a:ext cx="102870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twoCellAnchor>
    <xdr:from>
      <xdr:col>0</xdr:col>
      <xdr:colOff>491489</xdr:colOff>
      <xdr:row>7</xdr:row>
      <xdr:rowOff>59054</xdr:rowOff>
    </xdr:from>
    <xdr:to>
      <xdr:col>9</xdr:col>
      <xdr:colOff>272414</xdr:colOff>
      <xdr:row>12</xdr:row>
      <xdr:rowOff>135254</xdr:rowOff>
    </xdr:to>
    <xdr:sp macro="" textlink="" fLocksText="0">
      <xdr:nvSpPr>
        <xdr:cNvPr id="28" name="Rectángulo 27">
          <a:extLst>
            <a:ext uri="{FF2B5EF4-FFF2-40B4-BE49-F238E27FC236}">
              <a16:creationId xmlns:a16="http://schemas.microsoft.com/office/drawing/2014/main" id="{00000000-0008-0000-0900-00001C000000}"/>
            </a:ext>
          </a:extLst>
        </xdr:cNvPr>
        <xdr:cNvSpPr/>
      </xdr:nvSpPr>
      <xdr:spPr>
        <a:xfrm>
          <a:off x="476249" y="1152524"/>
          <a:ext cx="52673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2</xdr:col>
      <xdr:colOff>508000</xdr:colOff>
      <xdr:row>15</xdr:row>
      <xdr:rowOff>92075</xdr:rowOff>
    </xdr:from>
    <xdr:to>
      <xdr:col>4</xdr:col>
      <xdr:colOff>127000</xdr:colOff>
      <xdr:row>16</xdr:row>
      <xdr:rowOff>882650</xdr:rowOff>
    </xdr:to>
    <xdr:pic>
      <xdr:nvPicPr>
        <xdr:cNvPr id="2" name="Imagen 1">
          <a:extLst>
            <a:ext uri="{FF2B5EF4-FFF2-40B4-BE49-F238E27FC236}">
              <a16:creationId xmlns:a16="http://schemas.microsoft.com/office/drawing/2014/main" id="{00000000-0008-0000-0900-000002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Z559"/>
  <sheetViews>
    <sheetView showGridLines="0" tabSelected="1" view="pageBreakPreview" zoomScale="110" zoomScaleNormal="110" zoomScaleSheetLayoutView="110" workbookViewId="0">
      <selection activeCell="R9" sqref="R9"/>
    </sheetView>
  </sheetViews>
  <sheetFormatPr baseColWidth="10" defaultColWidth="0" defaultRowHeight="0" customHeight="1" zeroHeight="1" x14ac:dyDescent="0.2"/>
  <cols>
    <col min="1" max="1" width="1" style="1" customWidth="1"/>
    <col min="2" max="2" width="1.42578125" style="1" customWidth="1"/>
    <col min="3" max="3" width="7" style="1" customWidth="1"/>
    <col min="4" max="4" width="5.28515625" style="1" customWidth="1"/>
    <col min="5" max="5" width="4.7109375" style="1" customWidth="1"/>
    <col min="6" max="6" width="7.85546875" style="1" customWidth="1"/>
    <col min="7" max="7" width="4.7109375" style="1" customWidth="1"/>
    <col min="8" max="9" width="4.42578125" style="1" customWidth="1"/>
    <col min="10" max="10" width="6.28515625" style="1" customWidth="1"/>
    <col min="11" max="11" width="4.5703125" style="1" customWidth="1"/>
    <col min="12" max="13" width="5.85546875" style="1" customWidth="1"/>
    <col min="14" max="14" width="6.140625" style="1" customWidth="1"/>
    <col min="15" max="15" width="6.5703125" style="1" customWidth="1"/>
    <col min="16" max="20" width="4.7109375" style="1" customWidth="1"/>
    <col min="21" max="22" width="8.28515625" style="1" customWidth="1"/>
    <col min="23" max="23" width="16.140625" style="1" customWidth="1"/>
    <col min="24" max="24" width="6.42578125" style="1" customWidth="1"/>
    <col min="25" max="25" width="5.85546875" style="1" customWidth="1"/>
    <col min="26" max="26" width="6.42578125" style="1" customWidth="1"/>
    <col min="27" max="27" width="1.42578125" style="1" customWidth="1"/>
    <col min="28" max="28" width="1" style="1" customWidth="1"/>
    <col min="29" max="40" width="11.42578125" style="1" hidden="1" customWidth="1"/>
    <col min="41" max="52" width="4.140625" style="1" hidden="1" customWidth="1"/>
    <col min="53" max="16384" width="0" style="1" hidden="1"/>
  </cols>
  <sheetData>
    <row r="1" spans="2:27" ht="4.5" customHeight="1" thickBot="1" x14ac:dyDescent="0.25"/>
    <row r="2" spans="2:27" ht="11.25" customHeight="1" thickTop="1" x14ac:dyDescent="0.2">
      <c r="B2" s="239" t="s">
        <v>0</v>
      </c>
      <c r="C2" s="240"/>
      <c r="D2" s="240"/>
      <c r="E2" s="240"/>
      <c r="F2" s="240"/>
      <c r="G2" s="240"/>
      <c r="H2" s="240"/>
      <c r="I2" s="240"/>
      <c r="J2" s="240"/>
      <c r="K2" s="240"/>
      <c r="L2" s="240"/>
      <c r="M2" s="240"/>
      <c r="N2" s="240"/>
      <c r="O2" s="240"/>
      <c r="P2" s="240"/>
      <c r="Q2" s="240"/>
      <c r="R2" s="240"/>
      <c r="S2" s="240"/>
      <c r="T2" s="240"/>
      <c r="U2" s="240"/>
      <c r="V2" s="240"/>
      <c r="W2" s="241"/>
      <c r="X2" s="242"/>
      <c r="Y2" s="242"/>
      <c r="Z2" s="242"/>
      <c r="AA2" s="243"/>
    </row>
    <row r="3" spans="2:27" ht="14.25" customHeight="1" x14ac:dyDescent="0.2">
      <c r="B3" s="248" t="str">
        <f>+Control!A2</f>
        <v>ACTA DE COMPETENCIAS DE PAGO CON ESP Y TIC</v>
      </c>
      <c r="C3" s="249"/>
      <c r="D3" s="249"/>
      <c r="E3" s="249"/>
      <c r="F3" s="249"/>
      <c r="G3" s="249"/>
      <c r="H3" s="249"/>
      <c r="I3" s="249"/>
      <c r="J3" s="249"/>
      <c r="K3" s="249"/>
      <c r="L3" s="249"/>
      <c r="M3" s="249"/>
      <c r="N3" s="249"/>
      <c r="O3" s="249"/>
      <c r="P3" s="249"/>
      <c r="Q3" s="249"/>
      <c r="R3" s="249"/>
      <c r="S3" s="249"/>
      <c r="T3" s="249"/>
      <c r="U3" s="249"/>
      <c r="V3" s="249"/>
      <c r="W3" s="250"/>
      <c r="X3" s="244"/>
      <c r="Y3" s="244"/>
      <c r="Z3" s="244"/>
      <c r="AA3" s="245"/>
    </row>
    <row r="4" spans="2:27" ht="11.25" customHeight="1" x14ac:dyDescent="0.2">
      <c r="B4" s="251" t="s">
        <v>1</v>
      </c>
      <c r="C4" s="252"/>
      <c r="D4" s="252"/>
      <c r="E4" s="252"/>
      <c r="F4" s="253"/>
      <c r="G4" s="254" t="s">
        <v>2</v>
      </c>
      <c r="H4" s="255"/>
      <c r="I4" s="255"/>
      <c r="J4" s="255"/>
      <c r="K4" s="255"/>
      <c r="L4" s="255"/>
      <c r="M4" s="255"/>
      <c r="N4" s="255"/>
      <c r="O4" s="255"/>
      <c r="P4" s="255"/>
      <c r="Q4" s="255"/>
      <c r="R4" s="255"/>
      <c r="S4" s="255"/>
      <c r="T4" s="256"/>
      <c r="U4" s="254" t="s">
        <v>3</v>
      </c>
      <c r="V4" s="255"/>
      <c r="W4" s="256"/>
      <c r="X4" s="244"/>
      <c r="Y4" s="244"/>
      <c r="Z4" s="244"/>
      <c r="AA4" s="245"/>
    </row>
    <row r="5" spans="2:27" ht="14.25" customHeight="1" thickBot="1" x14ac:dyDescent="0.25">
      <c r="B5" s="257" t="str">
        <f>+Control!A4</f>
        <v>FO-IN-07</v>
      </c>
      <c r="C5" s="258"/>
      <c r="D5" s="258"/>
      <c r="E5" s="258"/>
      <c r="F5" s="259"/>
      <c r="G5" s="260" t="str">
        <f>+Control!C4</f>
        <v>Gestión Interinstitucional</v>
      </c>
      <c r="H5" s="258"/>
      <c r="I5" s="258"/>
      <c r="J5" s="258"/>
      <c r="K5" s="258"/>
      <c r="L5" s="258"/>
      <c r="M5" s="258"/>
      <c r="N5" s="258"/>
      <c r="O5" s="258"/>
      <c r="P5" s="258"/>
      <c r="Q5" s="258"/>
      <c r="R5" s="258"/>
      <c r="S5" s="258"/>
      <c r="T5" s="259"/>
      <c r="U5" s="260">
        <f>+Control!H4</f>
        <v>3</v>
      </c>
      <c r="V5" s="258"/>
      <c r="W5" s="259"/>
      <c r="X5" s="246"/>
      <c r="Y5" s="246"/>
      <c r="Z5" s="246"/>
      <c r="AA5" s="247"/>
    </row>
    <row r="6" spans="2:27" ht="4.5" customHeight="1" thickTop="1" x14ac:dyDescent="0.2">
      <c r="B6" s="2"/>
      <c r="AA6" s="3"/>
    </row>
    <row r="7" spans="2:27" ht="138.75" customHeight="1" x14ac:dyDescent="0.2">
      <c r="B7" s="408" t="s">
        <v>452</v>
      </c>
      <c r="C7" s="409"/>
      <c r="D7" s="409"/>
      <c r="E7" s="409"/>
      <c r="F7" s="409"/>
      <c r="G7" s="409"/>
      <c r="H7" s="409"/>
      <c r="I7" s="409"/>
      <c r="J7" s="409"/>
      <c r="K7" s="409"/>
      <c r="L7" s="409"/>
      <c r="M7" s="409"/>
      <c r="N7" s="409"/>
      <c r="O7" s="409"/>
      <c r="P7" s="409"/>
      <c r="Q7" s="409"/>
      <c r="R7" s="409"/>
      <c r="S7" s="409"/>
      <c r="T7" s="409"/>
      <c r="U7" s="409"/>
      <c r="V7" s="409"/>
      <c r="W7" s="409"/>
      <c r="X7" s="409"/>
      <c r="Y7" s="409"/>
      <c r="Z7" s="409"/>
      <c r="AA7" s="410"/>
    </row>
    <row r="8" spans="2:27" ht="33" customHeight="1" x14ac:dyDescent="0.2">
      <c r="B8" s="97"/>
      <c r="C8" s="34"/>
      <c r="D8" s="34"/>
      <c r="E8" s="34"/>
      <c r="F8" s="5"/>
      <c r="G8" s="5"/>
      <c r="H8" s="265" t="s">
        <v>41</v>
      </c>
      <c r="I8" s="265"/>
      <c r="J8" s="265"/>
      <c r="K8" s="265"/>
      <c r="L8" s="265"/>
      <c r="M8" s="265"/>
      <c r="N8" s="265"/>
      <c r="O8" s="262" t="s">
        <v>292</v>
      </c>
      <c r="P8" s="266"/>
      <c r="Q8" s="266"/>
      <c r="R8" s="266"/>
      <c r="S8" s="266"/>
      <c r="T8" s="266"/>
      <c r="U8" s="30"/>
      <c r="V8" s="35"/>
      <c r="W8" s="35"/>
      <c r="X8" s="35"/>
      <c r="Y8" s="35"/>
      <c r="Z8" s="35"/>
      <c r="AA8" s="98"/>
    </row>
    <row r="9" spans="2:27" ht="5.45" customHeight="1" x14ac:dyDescent="0.2">
      <c r="B9" s="7"/>
      <c r="C9" s="5"/>
      <c r="D9" s="5"/>
      <c r="E9" s="5"/>
      <c r="F9" s="5"/>
      <c r="G9" s="5"/>
      <c r="H9" s="5"/>
      <c r="I9" s="5"/>
      <c r="J9" s="5"/>
      <c r="K9" s="5"/>
      <c r="L9" s="5"/>
      <c r="M9" s="5"/>
      <c r="N9" s="5"/>
      <c r="O9" s="5"/>
      <c r="P9" s="5"/>
      <c r="Q9" s="5"/>
      <c r="R9" s="5"/>
      <c r="S9" s="5"/>
      <c r="T9" s="5"/>
      <c r="U9" s="5"/>
      <c r="V9" s="5"/>
      <c r="W9" s="5"/>
      <c r="X9" s="5"/>
      <c r="Y9" s="5"/>
      <c r="Z9" s="5"/>
      <c r="AA9" s="99"/>
    </row>
    <row r="10" spans="2:27" ht="24.75" customHeight="1" x14ac:dyDescent="0.2">
      <c r="B10" s="7"/>
      <c r="C10" s="267" t="s">
        <v>147</v>
      </c>
      <c r="D10" s="267"/>
      <c r="E10" s="267"/>
      <c r="F10" s="267"/>
      <c r="G10" s="262" t="s">
        <v>293</v>
      </c>
      <c r="H10" s="264"/>
      <c r="I10" s="264"/>
      <c r="J10" s="264"/>
      <c r="K10" s="224"/>
      <c r="L10" s="268" t="s">
        <v>4</v>
      </c>
      <c r="M10" s="268"/>
      <c r="N10" s="268"/>
      <c r="O10" s="268"/>
      <c r="P10" s="268"/>
      <c r="Q10" s="262" t="s">
        <v>294</v>
      </c>
      <c r="R10" s="264"/>
      <c r="S10" s="264"/>
      <c r="T10" s="264"/>
      <c r="U10" s="264"/>
      <c r="V10" s="264"/>
      <c r="W10" s="264"/>
      <c r="X10" s="264"/>
      <c r="Y10" s="264"/>
      <c r="Z10" s="264"/>
      <c r="AA10" s="100"/>
    </row>
    <row r="11" spans="2:27" ht="7.15" customHeight="1" x14ac:dyDescent="0.2">
      <c r="B11" s="101"/>
      <c r="C11" s="5"/>
      <c r="D11" s="5"/>
      <c r="E11" s="5"/>
      <c r="F11" s="5"/>
      <c r="G11" s="5"/>
      <c r="H11" s="5"/>
      <c r="I11" s="5"/>
      <c r="J11" s="5"/>
      <c r="K11" s="5"/>
      <c r="L11" s="5"/>
      <c r="M11" s="5"/>
      <c r="N11" s="5"/>
      <c r="O11" s="5"/>
      <c r="P11" s="5"/>
      <c r="Q11" s="5"/>
      <c r="R11" s="6"/>
      <c r="S11" s="6"/>
      <c r="T11" s="6"/>
      <c r="U11" s="6"/>
      <c r="V11" s="6"/>
      <c r="W11" s="6"/>
      <c r="X11" s="6"/>
      <c r="Y11" s="6"/>
      <c r="Z11" s="6"/>
      <c r="AA11" s="102"/>
    </row>
    <row r="12" spans="2:27" ht="45.75" customHeight="1" x14ac:dyDescent="0.2">
      <c r="B12" s="101"/>
      <c r="C12" s="261" t="s">
        <v>461</v>
      </c>
      <c r="D12" s="261"/>
      <c r="E12" s="261"/>
      <c r="F12" s="262" t="s">
        <v>295</v>
      </c>
      <c r="G12" s="262"/>
      <c r="H12" s="262"/>
      <c r="I12" s="262"/>
      <c r="J12" s="262"/>
      <c r="K12" s="225"/>
      <c r="L12" s="263" t="s">
        <v>120</v>
      </c>
      <c r="M12" s="263"/>
      <c r="N12" s="262" t="s">
        <v>462</v>
      </c>
      <c r="O12" s="264"/>
      <c r="P12" s="5"/>
      <c r="Q12" s="261" t="s">
        <v>46</v>
      </c>
      <c r="R12" s="261"/>
      <c r="S12" s="261"/>
      <c r="T12" s="261"/>
      <c r="U12" s="262" t="s">
        <v>351</v>
      </c>
      <c r="V12" s="262"/>
      <c r="W12" s="262"/>
      <c r="X12" s="262"/>
      <c r="Y12" s="262"/>
      <c r="Z12" s="262"/>
      <c r="AA12" s="102"/>
    </row>
    <row r="13" spans="2:27" ht="5.45" customHeight="1" x14ac:dyDescent="0.2">
      <c r="B13" s="101"/>
      <c r="C13" s="261"/>
      <c r="D13" s="261"/>
      <c r="E13" s="261"/>
      <c r="F13" s="13"/>
      <c r="G13" s="13"/>
      <c r="H13" s="13"/>
      <c r="I13" s="5"/>
      <c r="J13" s="5"/>
      <c r="K13" s="5"/>
      <c r="L13" s="5"/>
      <c r="M13" s="5"/>
      <c r="N13" s="5"/>
      <c r="O13" s="5"/>
      <c r="P13" s="5"/>
      <c r="Q13" s="5"/>
      <c r="R13" s="6"/>
      <c r="S13" s="6"/>
      <c r="T13" s="6"/>
      <c r="U13" s="6"/>
      <c r="V13" s="6"/>
      <c r="W13" s="6"/>
      <c r="X13" s="6"/>
      <c r="Y13" s="6"/>
      <c r="Z13" s="6"/>
      <c r="AA13" s="102"/>
    </row>
    <row r="14" spans="2:27" ht="12" x14ac:dyDescent="0.2">
      <c r="B14" s="277" t="s">
        <v>83</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9"/>
    </row>
    <row r="15" spans="2:27" ht="6" customHeight="1" x14ac:dyDescent="0.2">
      <c r="B15" s="9"/>
      <c r="C15" s="10"/>
      <c r="D15" s="10"/>
      <c r="E15" s="10"/>
      <c r="F15" s="10"/>
      <c r="G15" s="10"/>
      <c r="H15" s="10"/>
      <c r="I15" s="11"/>
      <c r="J15" s="11"/>
      <c r="K15" s="11"/>
      <c r="L15" s="11"/>
      <c r="M15" s="11"/>
      <c r="N15" s="11"/>
      <c r="O15" s="11"/>
      <c r="P15" s="11"/>
      <c r="Q15" s="11"/>
      <c r="R15" s="11"/>
      <c r="S15" s="11"/>
      <c r="T15" s="11"/>
      <c r="U15" s="11"/>
      <c r="V15" s="11"/>
      <c r="W15" s="11"/>
      <c r="X15" s="11"/>
      <c r="Y15" s="11"/>
      <c r="Z15" s="11"/>
      <c r="AA15" s="103"/>
    </row>
    <row r="16" spans="2:27" ht="46.5" customHeight="1" x14ac:dyDescent="0.2">
      <c r="B16" s="9"/>
      <c r="C16" s="280" t="s">
        <v>47</v>
      </c>
      <c r="D16" s="280"/>
      <c r="E16" s="280"/>
      <c r="F16" s="280"/>
      <c r="G16" s="262" t="s">
        <v>296</v>
      </c>
      <c r="H16" s="276"/>
      <c r="I16" s="276"/>
      <c r="J16" s="11"/>
      <c r="K16" s="11"/>
      <c r="L16" s="11"/>
      <c r="M16" s="11"/>
      <c r="N16" s="11"/>
      <c r="O16" s="11"/>
      <c r="P16" s="11"/>
      <c r="Q16" s="11"/>
      <c r="R16" s="11"/>
      <c r="S16" s="11"/>
      <c r="T16" s="11"/>
      <c r="U16" s="11"/>
      <c r="V16" s="11"/>
      <c r="W16" s="11"/>
      <c r="X16" s="11"/>
      <c r="Y16" s="11"/>
      <c r="Z16" s="11"/>
      <c r="AA16" s="103"/>
    </row>
    <row r="17" spans="2:27" ht="4.1500000000000004" customHeight="1" x14ac:dyDescent="0.2">
      <c r="B17" s="9"/>
      <c r="C17" s="10"/>
      <c r="D17" s="10"/>
      <c r="E17" s="10"/>
      <c r="F17" s="10"/>
      <c r="G17" s="10"/>
      <c r="H17" s="10"/>
      <c r="I17" s="11"/>
      <c r="J17" s="11"/>
      <c r="K17" s="11"/>
      <c r="L17" s="11"/>
      <c r="M17" s="11"/>
      <c r="N17" s="11"/>
      <c r="O17" s="11"/>
      <c r="P17" s="11"/>
      <c r="Q17" s="11"/>
      <c r="R17" s="11"/>
      <c r="S17" s="11"/>
      <c r="T17" s="11"/>
      <c r="U17" s="11"/>
      <c r="V17" s="11"/>
      <c r="W17" s="11"/>
      <c r="X17" s="11"/>
      <c r="Y17" s="11"/>
      <c r="Z17" s="11"/>
      <c r="AA17" s="103"/>
    </row>
    <row r="18" spans="2:27" ht="37.5" customHeight="1" x14ac:dyDescent="0.2">
      <c r="B18" s="9"/>
      <c r="C18" s="281" t="s">
        <v>460</v>
      </c>
      <c r="D18" s="281"/>
      <c r="E18" s="281"/>
      <c r="F18" s="281"/>
      <c r="G18" s="281"/>
      <c r="H18" s="281"/>
      <c r="I18" s="281"/>
      <c r="J18" s="262" t="s">
        <v>466</v>
      </c>
      <c r="K18" s="262"/>
      <c r="L18" s="276"/>
      <c r="M18" s="276"/>
      <c r="N18" s="276"/>
      <c r="O18" s="276"/>
      <c r="P18" s="11"/>
      <c r="Q18" s="282" t="s">
        <v>51</v>
      </c>
      <c r="R18" s="282"/>
      <c r="S18" s="282"/>
      <c r="T18" s="282"/>
      <c r="U18" s="282"/>
      <c r="V18" s="262" t="s">
        <v>352</v>
      </c>
      <c r="W18" s="276"/>
      <c r="X18" s="276"/>
      <c r="Y18" s="276"/>
      <c r="Z18" s="276"/>
      <c r="AA18" s="103"/>
    </row>
    <row r="19" spans="2:27" ht="7.5" customHeight="1" x14ac:dyDescent="0.2">
      <c r="B19" s="9"/>
      <c r="C19" s="38"/>
      <c r="D19" s="39"/>
      <c r="E19" s="39"/>
      <c r="F19" s="39"/>
      <c r="G19" s="33"/>
      <c r="H19" s="39"/>
      <c r="I19" s="39"/>
      <c r="J19" s="269" t="s">
        <v>52</v>
      </c>
      <c r="K19" s="269"/>
      <c r="L19" s="269"/>
      <c r="M19" s="269"/>
      <c r="N19" s="269"/>
      <c r="O19" s="269"/>
      <c r="P19" s="40"/>
      <c r="Q19" s="40"/>
      <c r="R19" s="40"/>
      <c r="S19" s="40"/>
      <c r="T19" s="57"/>
      <c r="U19" s="57"/>
      <c r="V19" s="57"/>
      <c r="W19" s="57"/>
      <c r="X19" s="57"/>
      <c r="Y19" s="57"/>
      <c r="Z19" s="58"/>
      <c r="AA19" s="103"/>
    </row>
    <row r="20" spans="2:27" ht="12" customHeight="1" x14ac:dyDescent="0.2">
      <c r="B20" s="9"/>
      <c r="C20" s="10"/>
      <c r="D20" s="10"/>
      <c r="E20" s="10"/>
      <c r="F20" s="10"/>
      <c r="G20" s="10"/>
      <c r="H20" s="10"/>
      <c r="I20" s="11"/>
      <c r="J20" s="11"/>
      <c r="K20" s="11"/>
      <c r="L20" s="11"/>
      <c r="M20" s="11"/>
      <c r="N20" s="11"/>
      <c r="O20" s="11"/>
      <c r="P20" s="11"/>
      <c r="Q20" s="11"/>
      <c r="R20" s="11"/>
      <c r="S20" s="11"/>
      <c r="T20" s="11"/>
      <c r="U20" s="11"/>
      <c r="V20" s="11"/>
      <c r="W20" s="11"/>
      <c r="X20" s="11"/>
      <c r="Y20" s="11"/>
      <c r="Z20" s="11"/>
      <c r="AA20" s="103"/>
    </row>
    <row r="21" spans="2:27" ht="12" x14ac:dyDescent="0.2">
      <c r="B21" s="9"/>
      <c r="C21" s="261" t="s">
        <v>5</v>
      </c>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103"/>
    </row>
    <row r="22" spans="2:27" ht="15" customHeight="1" x14ac:dyDescent="0.2">
      <c r="B22" s="9"/>
      <c r="C22" s="270" t="s">
        <v>297</v>
      </c>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103"/>
    </row>
    <row r="23" spans="2:27" ht="15" customHeight="1" x14ac:dyDescent="0.2">
      <c r="B23" s="9"/>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103"/>
    </row>
    <row r="24" spans="2:27" ht="15" customHeight="1" x14ac:dyDescent="0.2">
      <c r="B24" s="9"/>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103"/>
    </row>
    <row r="25" spans="2:27" ht="15" customHeight="1" x14ac:dyDescent="0.2">
      <c r="B25" s="9"/>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103"/>
    </row>
    <row r="26" spans="2:27" ht="8.25" customHeight="1" x14ac:dyDescent="0.2">
      <c r="B26" s="9"/>
      <c r="C26" s="272" t="s">
        <v>6</v>
      </c>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103"/>
    </row>
    <row r="27" spans="2:27" ht="18.75" customHeight="1" x14ac:dyDescent="0.2">
      <c r="B27" s="9"/>
      <c r="C27" s="273" t="s">
        <v>50</v>
      </c>
      <c r="D27" s="273"/>
      <c r="E27" s="273"/>
      <c r="F27" s="273"/>
      <c r="G27" s="274" t="s">
        <v>298</v>
      </c>
      <c r="H27" s="275"/>
      <c r="I27" s="275"/>
      <c r="J27" s="275"/>
      <c r="K27" s="275"/>
      <c r="L27" s="275"/>
      <c r="M27" s="275"/>
      <c r="N27" s="275"/>
      <c r="O27" s="275"/>
      <c r="P27" s="275"/>
      <c r="Q27" s="275"/>
      <c r="R27" s="275"/>
      <c r="S27" s="275"/>
      <c r="T27" s="36" t="s">
        <v>8</v>
      </c>
      <c r="U27" s="262" t="s">
        <v>299</v>
      </c>
      <c r="V27" s="276"/>
      <c r="W27" s="276"/>
      <c r="X27" s="276"/>
      <c r="Y27" s="276"/>
      <c r="Z27" s="276"/>
      <c r="AA27" s="103"/>
    </row>
    <row r="28" spans="2:27" ht="9.6" customHeight="1" x14ac:dyDescent="0.2">
      <c r="B28" s="9"/>
      <c r="C28" s="64"/>
      <c r="D28" s="64"/>
      <c r="E28" s="64"/>
      <c r="F28" s="64"/>
      <c r="G28" s="285" t="s">
        <v>90</v>
      </c>
      <c r="H28" s="285"/>
      <c r="I28" s="285"/>
      <c r="J28" s="285"/>
      <c r="K28" s="285"/>
      <c r="L28" s="285"/>
      <c r="M28" s="285"/>
      <c r="N28" s="285"/>
      <c r="O28" s="285"/>
      <c r="P28" s="285"/>
      <c r="Q28" s="285"/>
      <c r="R28" s="285"/>
      <c r="S28" s="285"/>
      <c r="T28" s="37"/>
      <c r="U28" s="286" t="s">
        <v>91</v>
      </c>
      <c r="V28" s="286"/>
      <c r="W28" s="286"/>
      <c r="X28" s="286"/>
      <c r="Y28" s="286"/>
      <c r="Z28" s="286"/>
      <c r="AA28" s="103"/>
    </row>
    <row r="29" spans="2:27" ht="21.75" customHeight="1" x14ac:dyDescent="0.2">
      <c r="B29" s="9"/>
      <c r="C29" s="283" t="s">
        <v>7</v>
      </c>
      <c r="D29" s="283"/>
      <c r="E29" s="283"/>
      <c r="F29" s="283"/>
      <c r="G29" s="274" t="s">
        <v>300</v>
      </c>
      <c r="H29" s="275"/>
      <c r="I29" s="275"/>
      <c r="J29" s="275"/>
      <c r="K29" s="275"/>
      <c r="L29" s="275"/>
      <c r="M29" s="275"/>
      <c r="N29" s="275"/>
      <c r="O29" s="275"/>
      <c r="P29" s="275"/>
      <c r="Q29" s="275"/>
      <c r="R29" s="275"/>
      <c r="S29" s="275"/>
      <c r="T29" s="18" t="s">
        <v>8</v>
      </c>
      <c r="U29" s="262" t="s">
        <v>301</v>
      </c>
      <c r="V29" s="276"/>
      <c r="W29" s="276"/>
      <c r="X29" s="276"/>
      <c r="Y29" s="276"/>
      <c r="Z29" s="276"/>
      <c r="AA29" s="103"/>
    </row>
    <row r="30" spans="2:27" ht="7.15" customHeight="1" x14ac:dyDescent="0.2">
      <c r="B30" s="9"/>
      <c r="C30" s="14"/>
      <c r="D30" s="14"/>
      <c r="E30" s="14"/>
      <c r="F30" s="14"/>
      <c r="G30" s="287" t="s">
        <v>9</v>
      </c>
      <c r="H30" s="287"/>
      <c r="I30" s="287"/>
      <c r="J30" s="287"/>
      <c r="K30" s="287"/>
      <c r="L30" s="287"/>
      <c r="M30" s="287"/>
      <c r="N30" s="287"/>
      <c r="O30" s="287"/>
      <c r="P30" s="287"/>
      <c r="Q30" s="287"/>
      <c r="R30" s="287"/>
      <c r="S30" s="287"/>
      <c r="T30" s="15"/>
      <c r="U30" s="286" t="s">
        <v>10</v>
      </c>
      <c r="V30" s="286"/>
      <c r="W30" s="286"/>
      <c r="X30" s="286"/>
      <c r="Y30" s="286"/>
      <c r="Z30" s="286"/>
      <c r="AA30" s="103"/>
    </row>
    <row r="31" spans="2:27" ht="12" x14ac:dyDescent="0.2">
      <c r="B31" s="9"/>
      <c r="C31" s="283" t="s">
        <v>11</v>
      </c>
      <c r="D31" s="283"/>
      <c r="E31" s="283"/>
      <c r="F31" s="283"/>
      <c r="G31" s="262" t="s">
        <v>302</v>
      </c>
      <c r="H31" s="276"/>
      <c r="I31" s="276"/>
      <c r="J31" s="276"/>
      <c r="K31" s="276"/>
      <c r="L31" s="276"/>
      <c r="M31" s="276"/>
      <c r="N31" s="276"/>
      <c r="O31" s="276"/>
      <c r="P31" s="276"/>
      <c r="Q31" s="276"/>
      <c r="R31" s="276"/>
      <c r="S31" s="276"/>
      <c r="T31" s="276"/>
      <c r="U31" s="276"/>
      <c r="V31" s="276"/>
      <c r="W31" s="276"/>
      <c r="X31" s="276"/>
      <c r="Y31" s="276"/>
      <c r="Z31" s="276"/>
      <c r="AA31" s="103"/>
    </row>
    <row r="32" spans="2:27" ht="7.9" customHeight="1" x14ac:dyDescent="0.2">
      <c r="B32" s="9"/>
      <c r="C32" s="12"/>
      <c r="D32" s="12"/>
      <c r="E32" s="12"/>
      <c r="F32" s="12"/>
      <c r="G32" s="284" t="s">
        <v>53</v>
      </c>
      <c r="H32" s="284"/>
      <c r="I32" s="284"/>
      <c r="J32" s="284"/>
      <c r="K32" s="284"/>
      <c r="L32" s="284"/>
      <c r="M32" s="284"/>
      <c r="N32" s="284"/>
      <c r="O32" s="284"/>
      <c r="P32" s="284"/>
      <c r="Q32" s="284"/>
      <c r="R32" s="284"/>
      <c r="S32" s="284"/>
      <c r="T32" s="284"/>
      <c r="U32" s="284"/>
      <c r="V32" s="284"/>
      <c r="W32" s="284"/>
      <c r="X32" s="284"/>
      <c r="Y32" s="284"/>
      <c r="Z32" s="284"/>
      <c r="AA32" s="103"/>
    </row>
    <row r="33" spans="2:27" ht="12" x14ac:dyDescent="0.2">
      <c r="B33" s="9"/>
      <c r="C33" s="261" t="s">
        <v>12</v>
      </c>
      <c r="D33" s="261"/>
      <c r="E33" s="261"/>
      <c r="F33" s="261"/>
      <c r="G33" s="261"/>
      <c r="H33" s="261"/>
      <c r="I33" s="261"/>
      <c r="J33" s="274" t="s">
        <v>303</v>
      </c>
      <c r="K33" s="274"/>
      <c r="L33" s="275"/>
      <c r="M33" s="275"/>
      <c r="N33" s="275"/>
      <c r="O33" s="275"/>
      <c r="P33" s="275"/>
      <c r="Q33" s="275"/>
      <c r="R33" s="275"/>
      <c r="S33" s="275"/>
      <c r="T33" s="275"/>
      <c r="U33" s="275"/>
      <c r="V33" s="275"/>
      <c r="W33" s="275"/>
      <c r="X33" s="275"/>
      <c r="Y33" s="275"/>
      <c r="Z33" s="275"/>
      <c r="AA33" s="103"/>
    </row>
    <row r="34" spans="2:27" ht="9" customHeight="1" x14ac:dyDescent="0.2">
      <c r="B34" s="9"/>
      <c r="C34" s="12"/>
      <c r="D34" s="12"/>
      <c r="E34" s="12"/>
      <c r="F34" s="12"/>
      <c r="H34" s="15"/>
      <c r="I34" s="15"/>
      <c r="J34" s="308" t="s">
        <v>54</v>
      </c>
      <c r="K34" s="308"/>
      <c r="L34" s="308"/>
      <c r="M34" s="308"/>
      <c r="N34" s="308"/>
      <c r="O34" s="308"/>
      <c r="P34" s="308"/>
      <c r="Q34" s="308"/>
      <c r="R34" s="308"/>
      <c r="S34" s="308"/>
      <c r="T34" s="308"/>
      <c r="U34" s="308"/>
      <c r="V34" s="308"/>
      <c r="W34" s="308"/>
      <c r="X34" s="308"/>
      <c r="Y34" s="308"/>
      <c r="Z34" s="308"/>
      <c r="AA34" s="103"/>
    </row>
    <row r="35" spans="2:27" ht="12" customHeight="1" x14ac:dyDescent="0.2">
      <c r="B35" s="9"/>
      <c r="C35" s="326" t="s">
        <v>171</v>
      </c>
      <c r="D35" s="326"/>
      <c r="E35" s="326"/>
      <c r="F35" s="326"/>
      <c r="G35" s="326"/>
      <c r="H35" s="326"/>
      <c r="I35" s="326"/>
      <c r="J35" s="274" t="s">
        <v>304</v>
      </c>
      <c r="K35" s="274"/>
      <c r="L35" s="274"/>
      <c r="M35" s="274"/>
      <c r="N35" s="274"/>
      <c r="O35" s="274"/>
      <c r="P35" s="274"/>
      <c r="Q35" s="274"/>
      <c r="R35" s="274"/>
      <c r="S35" s="274"/>
      <c r="T35" s="274"/>
      <c r="U35" s="274"/>
      <c r="V35" s="274"/>
      <c r="W35" s="274"/>
      <c r="X35" s="274"/>
      <c r="Y35" s="274"/>
      <c r="Z35" s="274"/>
      <c r="AA35" s="103"/>
    </row>
    <row r="36" spans="2:27" ht="9" customHeight="1" x14ac:dyDescent="0.2">
      <c r="B36" s="9"/>
      <c r="C36" s="41"/>
      <c r="D36" s="4"/>
      <c r="E36" s="4"/>
      <c r="F36" s="4"/>
      <c r="G36" s="4"/>
      <c r="I36" s="226"/>
      <c r="J36" s="287" t="s">
        <v>284</v>
      </c>
      <c r="K36" s="287"/>
      <c r="L36" s="287"/>
      <c r="M36" s="287"/>
      <c r="N36" s="287"/>
      <c r="O36" s="287"/>
      <c r="P36" s="287"/>
      <c r="Q36" s="287"/>
      <c r="R36" s="287"/>
      <c r="S36" s="287"/>
      <c r="T36" s="287"/>
      <c r="U36" s="287"/>
      <c r="V36" s="287"/>
      <c r="W36" s="287"/>
      <c r="X36" s="287"/>
      <c r="Y36" s="287"/>
      <c r="Z36" s="287"/>
      <c r="AA36" s="103"/>
    </row>
    <row r="37" spans="2:27" ht="12" x14ac:dyDescent="0.2">
      <c r="B37" s="9"/>
      <c r="C37" s="261" t="s">
        <v>13</v>
      </c>
      <c r="D37" s="261"/>
      <c r="E37" s="261"/>
      <c r="F37" s="261"/>
      <c r="G37" s="261"/>
      <c r="H37" s="261"/>
      <c r="I37" s="261"/>
      <c r="J37" s="261"/>
      <c r="K37" s="261"/>
      <c r="L37" s="261"/>
      <c r="M37" s="261"/>
      <c r="N37" s="290" t="s">
        <v>305</v>
      </c>
      <c r="O37" s="291"/>
      <c r="P37" s="291"/>
      <c r="Q37" s="291"/>
      <c r="R37" s="291"/>
      <c r="S37" s="291"/>
      <c r="T37" s="291"/>
      <c r="U37" s="291"/>
      <c r="V37" s="291"/>
      <c r="W37" s="291"/>
      <c r="X37" s="291"/>
      <c r="Y37" s="291"/>
      <c r="Z37" s="291"/>
      <c r="AA37" s="103"/>
    </row>
    <row r="38" spans="2:27" ht="8.25" customHeight="1" x14ac:dyDescent="0.2">
      <c r="B38" s="9"/>
      <c r="C38" s="293"/>
      <c r="D38" s="293"/>
      <c r="E38" s="293"/>
      <c r="F38" s="293"/>
      <c r="G38" s="293"/>
      <c r="H38" s="293"/>
      <c r="I38" s="293"/>
      <c r="J38" s="293"/>
      <c r="K38" s="293"/>
      <c r="L38" s="293"/>
      <c r="M38" s="293"/>
      <c r="N38" s="294" t="s">
        <v>14</v>
      </c>
      <c r="O38" s="294"/>
      <c r="P38" s="294"/>
      <c r="Q38" s="294"/>
      <c r="R38" s="294"/>
      <c r="S38" s="294"/>
      <c r="T38" s="294"/>
      <c r="U38" s="294"/>
      <c r="V38" s="294"/>
      <c r="W38" s="294"/>
      <c r="X38" s="294"/>
      <c r="Y38" s="294"/>
      <c r="Z38" s="294"/>
      <c r="AA38" s="103"/>
    </row>
    <row r="39" spans="2:27" ht="4.5" customHeight="1" x14ac:dyDescent="0.2">
      <c r="B39" s="9"/>
      <c r="C39" s="10"/>
      <c r="D39" s="10"/>
      <c r="E39" s="10"/>
      <c r="F39" s="10"/>
      <c r="G39" s="10"/>
      <c r="H39" s="10"/>
      <c r="I39" s="10"/>
      <c r="J39" s="10"/>
      <c r="K39" s="10"/>
      <c r="L39" s="10"/>
      <c r="M39" s="10"/>
      <c r="N39" s="16"/>
      <c r="O39" s="16"/>
      <c r="P39" s="16"/>
      <c r="Q39" s="16"/>
      <c r="R39" s="16"/>
      <c r="S39" s="16"/>
      <c r="T39" s="16"/>
      <c r="U39" s="16"/>
      <c r="V39" s="16"/>
      <c r="W39" s="16"/>
      <c r="X39" s="16"/>
      <c r="Y39" s="16"/>
      <c r="Z39" s="16"/>
      <c r="AA39" s="103"/>
    </row>
    <row r="40" spans="2:27" ht="35.25" customHeight="1" x14ac:dyDescent="0.2">
      <c r="B40" s="9"/>
      <c r="C40" s="261" t="s">
        <v>15</v>
      </c>
      <c r="D40" s="261"/>
      <c r="E40" s="261"/>
      <c r="F40" s="261"/>
      <c r="G40" s="261"/>
      <c r="H40" s="261"/>
      <c r="I40" s="261"/>
      <c r="J40" s="261"/>
      <c r="K40" s="261"/>
      <c r="L40" s="261"/>
      <c r="M40" s="261"/>
      <c r="N40" s="288" t="s">
        <v>306</v>
      </c>
      <c r="O40" s="289"/>
      <c r="P40" s="263" t="s">
        <v>16</v>
      </c>
      <c r="Q40" s="263"/>
      <c r="R40" s="288" t="s">
        <v>307</v>
      </c>
      <c r="S40" s="289"/>
      <c r="T40" s="8" t="s">
        <v>16</v>
      </c>
      <c r="U40" s="290" t="s">
        <v>308</v>
      </c>
      <c r="V40" s="291"/>
      <c r="W40" s="291"/>
      <c r="X40" s="291"/>
      <c r="Y40" s="291"/>
      <c r="Z40" s="291"/>
      <c r="AA40" s="103"/>
    </row>
    <row r="41" spans="2:27" ht="7.5" customHeight="1" x14ac:dyDescent="0.2">
      <c r="B41" s="9"/>
      <c r="C41" s="13"/>
      <c r="D41" s="13"/>
      <c r="E41" s="13"/>
      <c r="F41" s="13"/>
      <c r="G41" s="13"/>
      <c r="H41" s="13"/>
      <c r="I41" s="13"/>
      <c r="J41" s="13"/>
      <c r="K41" s="13"/>
      <c r="L41" s="13"/>
      <c r="M41" s="13"/>
      <c r="N41" s="292" t="s">
        <v>17</v>
      </c>
      <c r="O41" s="292"/>
      <c r="P41" s="17"/>
      <c r="Q41" s="17"/>
      <c r="R41" s="292" t="s">
        <v>18</v>
      </c>
      <c r="S41" s="292"/>
      <c r="T41" s="17"/>
      <c r="U41" s="292" t="s">
        <v>19</v>
      </c>
      <c r="V41" s="292"/>
      <c r="W41" s="292"/>
      <c r="X41" s="292"/>
      <c r="Y41" s="292"/>
      <c r="Z41" s="292"/>
      <c r="AA41" s="103"/>
    </row>
    <row r="42" spans="2:27" ht="25.5" customHeight="1" x14ac:dyDescent="0.2">
      <c r="B42" s="9"/>
      <c r="C42" s="261" t="s">
        <v>467</v>
      </c>
      <c r="D42" s="261"/>
      <c r="E42" s="261"/>
      <c r="F42" s="261"/>
      <c r="G42" s="261"/>
      <c r="H42" s="261"/>
      <c r="I42" s="261"/>
      <c r="J42" s="261"/>
      <c r="K42" s="261"/>
      <c r="L42" s="261"/>
      <c r="M42" s="261"/>
      <c r="N42" s="288" t="s">
        <v>309</v>
      </c>
      <c r="O42" s="289"/>
      <c r="P42" s="263" t="s">
        <v>16</v>
      </c>
      <c r="Q42" s="263"/>
      <c r="R42" s="288" t="s">
        <v>310</v>
      </c>
      <c r="S42" s="289"/>
      <c r="T42" s="8" t="s">
        <v>16</v>
      </c>
      <c r="U42" s="290" t="s">
        <v>311</v>
      </c>
      <c r="V42" s="291"/>
      <c r="W42" s="291"/>
      <c r="X42" s="291"/>
      <c r="Y42" s="291"/>
      <c r="Z42" s="291"/>
      <c r="AA42" s="103"/>
    </row>
    <row r="43" spans="2:27" ht="8.4499999999999993" customHeight="1" x14ac:dyDescent="0.2">
      <c r="B43" s="9"/>
      <c r="C43" s="293"/>
      <c r="D43" s="293"/>
      <c r="E43" s="293"/>
      <c r="F43" s="293"/>
      <c r="G43" s="293"/>
      <c r="H43" s="293"/>
      <c r="I43" s="293"/>
      <c r="J43" s="293"/>
      <c r="K43" s="293"/>
      <c r="L43" s="293"/>
      <c r="M43" s="293"/>
      <c r="N43" s="292" t="s">
        <v>17</v>
      </c>
      <c r="O43" s="292"/>
      <c r="P43" s="17"/>
      <c r="Q43" s="17"/>
      <c r="R43" s="292" t="s">
        <v>18</v>
      </c>
      <c r="S43" s="292"/>
      <c r="T43" s="17"/>
      <c r="U43" s="292" t="s">
        <v>19</v>
      </c>
      <c r="V43" s="292"/>
      <c r="W43" s="292"/>
      <c r="X43" s="292"/>
      <c r="Y43" s="292"/>
      <c r="Z43" s="292"/>
      <c r="AA43" s="103"/>
    </row>
    <row r="44" spans="2:27" ht="6" customHeight="1" x14ac:dyDescent="0.2">
      <c r="B44" s="9"/>
      <c r="C44" s="10"/>
      <c r="D44" s="10"/>
      <c r="E44" s="10"/>
      <c r="F44" s="10"/>
      <c r="G44" s="10"/>
      <c r="H44" s="10"/>
      <c r="I44" s="10"/>
      <c r="J44" s="10"/>
      <c r="K44" s="10"/>
      <c r="L44" s="10"/>
      <c r="M44" s="10"/>
      <c r="N44" s="16"/>
      <c r="O44" s="16"/>
      <c r="P44" s="16"/>
      <c r="Q44" s="16"/>
      <c r="R44" s="16"/>
      <c r="S44" s="16"/>
      <c r="T44" s="16"/>
      <c r="U44" s="16"/>
      <c r="V44" s="16"/>
      <c r="W44" s="16"/>
      <c r="X44" s="16"/>
      <c r="Y44" s="16"/>
      <c r="Z44" s="16"/>
      <c r="AA44" s="103"/>
    </row>
    <row r="45" spans="2:27" ht="12" x14ac:dyDescent="0.2">
      <c r="B45" s="9"/>
      <c r="C45" s="261" t="s">
        <v>20</v>
      </c>
      <c r="D45" s="261"/>
      <c r="E45" s="261"/>
      <c r="F45" s="261"/>
      <c r="G45" s="261"/>
      <c r="H45" s="261"/>
      <c r="I45" s="261"/>
      <c r="J45" s="261"/>
      <c r="K45" s="261"/>
      <c r="L45" s="261"/>
      <c r="M45" s="261"/>
      <c r="N45" s="295" t="s">
        <v>312</v>
      </c>
      <c r="O45" s="296"/>
      <c r="P45" s="296"/>
      <c r="Q45" s="296"/>
      <c r="R45" s="296"/>
      <c r="S45" s="296"/>
      <c r="T45" s="296"/>
      <c r="U45" s="296"/>
      <c r="V45" s="296"/>
      <c r="W45" s="296"/>
      <c r="X45" s="296"/>
      <c r="Y45" s="296"/>
      <c r="Z45" s="296"/>
      <c r="AA45" s="103"/>
    </row>
    <row r="46" spans="2:27" ht="6.75" customHeight="1" x14ac:dyDescent="0.2">
      <c r="B46" s="9"/>
      <c r="C46" s="293"/>
      <c r="D46" s="293"/>
      <c r="E46" s="293"/>
      <c r="F46" s="293"/>
      <c r="G46" s="293"/>
      <c r="H46" s="293"/>
      <c r="I46" s="293"/>
      <c r="J46" s="293"/>
      <c r="K46" s="293"/>
      <c r="L46" s="293"/>
      <c r="M46" s="293"/>
      <c r="N46" s="285" t="s">
        <v>87</v>
      </c>
      <c r="O46" s="285"/>
      <c r="P46" s="285"/>
      <c r="Q46" s="285"/>
      <c r="R46" s="285"/>
      <c r="S46" s="285"/>
      <c r="T46" s="285"/>
      <c r="U46" s="285"/>
      <c r="V46" s="285"/>
      <c r="W46" s="285"/>
      <c r="X46" s="285"/>
      <c r="Y46" s="285"/>
      <c r="Z46" s="285"/>
      <c r="AA46" s="103"/>
    </row>
    <row r="47" spans="2:27" ht="12" x14ac:dyDescent="0.2">
      <c r="B47" s="9"/>
      <c r="C47" s="261" t="s">
        <v>55</v>
      </c>
      <c r="D47" s="261"/>
      <c r="E47" s="261"/>
      <c r="F47" s="261"/>
      <c r="G47" s="261"/>
      <c r="H47" s="261"/>
      <c r="I47" s="261"/>
      <c r="J47" s="261"/>
      <c r="K47" s="261"/>
      <c r="L47" s="261"/>
      <c r="M47" s="261"/>
      <c r="N47" s="295" t="s">
        <v>313</v>
      </c>
      <c r="O47" s="296"/>
      <c r="P47" s="296"/>
      <c r="Q47" s="296"/>
      <c r="R47" s="296"/>
      <c r="S47" s="296"/>
      <c r="T47" s="296"/>
      <c r="U47" s="296"/>
      <c r="V47" s="296"/>
      <c r="W47" s="296"/>
      <c r="X47" s="296"/>
      <c r="Y47" s="296"/>
      <c r="Z47" s="296"/>
      <c r="AA47" s="103"/>
    </row>
    <row r="48" spans="2:27" ht="7.9" customHeight="1" x14ac:dyDescent="0.2">
      <c r="B48" s="9"/>
      <c r="C48" s="261"/>
      <c r="D48" s="261"/>
      <c r="E48" s="261"/>
      <c r="F48" s="261"/>
      <c r="G48" s="261"/>
      <c r="H48" s="261"/>
      <c r="I48" s="261"/>
      <c r="J48" s="261"/>
      <c r="K48" s="261"/>
      <c r="L48" s="261"/>
      <c r="M48" s="261"/>
      <c r="N48" s="285" t="s">
        <v>56</v>
      </c>
      <c r="O48" s="285"/>
      <c r="P48" s="285"/>
      <c r="Q48" s="285"/>
      <c r="R48" s="285"/>
      <c r="S48" s="285"/>
      <c r="T48" s="285"/>
      <c r="U48" s="285"/>
      <c r="V48" s="285"/>
      <c r="W48" s="285"/>
      <c r="X48" s="285"/>
      <c r="Y48" s="285"/>
      <c r="Z48" s="285"/>
      <c r="AA48" s="103"/>
    </row>
    <row r="49" spans="2:27" ht="42.75" customHeight="1" x14ac:dyDescent="0.2">
      <c r="B49" s="9"/>
      <c r="C49" s="301" t="s">
        <v>57</v>
      </c>
      <c r="D49" s="301"/>
      <c r="E49" s="301"/>
      <c r="F49" s="301"/>
      <c r="G49" s="288" t="s">
        <v>314</v>
      </c>
      <c r="H49" s="289"/>
      <c r="I49" s="289"/>
      <c r="J49" s="22"/>
      <c r="K49" s="22"/>
      <c r="L49" s="288" t="s">
        <v>315</v>
      </c>
      <c r="M49" s="289"/>
      <c r="N49" s="302" t="s">
        <v>58</v>
      </c>
      <c r="O49" s="302"/>
      <c r="P49" s="302"/>
      <c r="Q49" s="288" t="s">
        <v>316</v>
      </c>
      <c r="R49" s="289"/>
      <c r="S49" s="289"/>
      <c r="T49" s="289"/>
      <c r="U49" s="18" t="s">
        <v>23</v>
      </c>
      <c r="V49" s="290" t="s">
        <v>317</v>
      </c>
      <c r="W49" s="291"/>
      <c r="X49" s="291"/>
      <c r="Y49" s="291"/>
      <c r="Z49" s="291"/>
      <c r="AA49" s="103"/>
    </row>
    <row r="50" spans="2:27" ht="7.9" customHeight="1" x14ac:dyDescent="0.2">
      <c r="B50" s="9"/>
      <c r="C50" s="301"/>
      <c r="D50" s="301"/>
      <c r="E50" s="301"/>
      <c r="F50" s="301"/>
      <c r="G50" s="303" t="s">
        <v>59</v>
      </c>
      <c r="H50" s="303"/>
      <c r="I50" s="303"/>
      <c r="J50" s="303"/>
      <c r="K50" s="303"/>
      <c r="L50" s="303"/>
      <c r="M50" s="303"/>
      <c r="N50" s="43"/>
      <c r="O50" s="43"/>
      <c r="P50" s="43"/>
      <c r="Q50" s="297" t="s">
        <v>63</v>
      </c>
      <c r="R50" s="297"/>
      <c r="S50" s="297"/>
      <c r="T50" s="297"/>
      <c r="U50" s="31"/>
      <c r="V50" s="297" t="s">
        <v>62</v>
      </c>
      <c r="W50" s="297"/>
      <c r="X50" s="297"/>
      <c r="Y50" s="297"/>
      <c r="Z50" s="297"/>
      <c r="AA50" s="103"/>
    </row>
    <row r="51" spans="2:27" ht="12.75" x14ac:dyDescent="0.2">
      <c r="B51" s="9"/>
      <c r="C51" s="298" t="s">
        <v>88</v>
      </c>
      <c r="D51" s="298"/>
      <c r="E51" s="298"/>
      <c r="F51" s="298"/>
      <c r="G51" s="298"/>
      <c r="H51" s="298"/>
      <c r="I51" s="298"/>
      <c r="J51" s="298"/>
      <c r="K51" s="298"/>
      <c r="L51" s="298"/>
      <c r="M51" s="44"/>
      <c r="N51" s="44"/>
      <c r="O51" s="44"/>
      <c r="P51" s="44"/>
      <c r="Q51" s="44"/>
      <c r="R51" s="44"/>
      <c r="S51" s="44"/>
      <c r="T51" s="44"/>
      <c r="U51" s="44"/>
      <c r="V51" s="44"/>
      <c r="W51" s="44"/>
      <c r="X51" s="4"/>
      <c r="Y51" s="4"/>
      <c r="Z51" s="4"/>
      <c r="AA51" s="103"/>
    </row>
    <row r="52" spans="2:27" ht="13.15" customHeight="1" x14ac:dyDescent="0.2">
      <c r="B52" s="9"/>
      <c r="C52" s="262" t="s">
        <v>318</v>
      </c>
      <c r="D52" s="276"/>
      <c r="E52" s="276"/>
      <c r="F52" s="276"/>
      <c r="G52" s="276"/>
      <c r="H52" s="276"/>
      <c r="I52" s="276"/>
      <c r="J52" s="276"/>
      <c r="K52" s="276"/>
      <c r="L52" s="276"/>
      <c r="M52" s="276"/>
      <c r="N52" s="276"/>
      <c r="O52" s="276"/>
      <c r="P52" s="276"/>
      <c r="Q52" s="299" t="s">
        <v>148</v>
      </c>
      <c r="R52" s="299"/>
      <c r="S52" s="299"/>
      <c r="T52" s="299"/>
      <c r="U52" s="299"/>
      <c r="V52" s="299"/>
      <c r="W52" s="299"/>
      <c r="X52" s="299"/>
      <c r="Y52" s="299"/>
      <c r="Z52" s="299"/>
      <c r="AA52" s="103"/>
    </row>
    <row r="53" spans="2:27" ht="8.4499999999999993" customHeight="1" x14ac:dyDescent="0.2">
      <c r="B53" s="9"/>
      <c r="C53" s="300" t="s">
        <v>64</v>
      </c>
      <c r="D53" s="300"/>
      <c r="E53" s="300"/>
      <c r="F53" s="300"/>
      <c r="G53" s="300"/>
      <c r="H53" s="300"/>
      <c r="I53" s="300"/>
      <c r="J53" s="300"/>
      <c r="K53" s="218"/>
      <c r="L53" s="44"/>
      <c r="M53" s="13"/>
      <c r="N53" s="13"/>
      <c r="O53" s="13"/>
      <c r="P53" s="44"/>
      <c r="T53" s="5"/>
      <c r="U53" s="5"/>
      <c r="V53" s="5"/>
      <c r="W53" s="5"/>
      <c r="X53" s="5"/>
      <c r="Y53" s="5"/>
      <c r="Z53" s="5"/>
      <c r="AA53" s="103"/>
    </row>
    <row r="54" spans="2:27" ht="12" customHeight="1" x14ac:dyDescent="0.2">
      <c r="B54" s="9"/>
      <c r="C54" s="262" t="s">
        <v>319</v>
      </c>
      <c r="D54" s="276"/>
      <c r="E54" s="276"/>
      <c r="F54" s="276"/>
      <c r="G54" s="276"/>
      <c r="H54" s="276"/>
      <c r="I54" s="276"/>
      <c r="J54" s="276"/>
      <c r="K54" s="276"/>
      <c r="L54" s="276"/>
      <c r="M54" s="276"/>
      <c r="N54" s="276"/>
      <c r="O54" s="276"/>
      <c r="P54" s="276"/>
      <c r="Q54" s="299" t="s">
        <v>60</v>
      </c>
      <c r="R54" s="299"/>
      <c r="S54" s="299"/>
      <c r="T54" s="299"/>
      <c r="U54" s="299"/>
      <c r="V54" s="299"/>
      <c r="W54" s="299"/>
      <c r="X54" s="299"/>
      <c r="Y54" s="299"/>
      <c r="Z54" s="299"/>
      <c r="AA54" s="103"/>
    </row>
    <row r="55" spans="2:27" ht="7.15" customHeight="1" x14ac:dyDescent="0.2">
      <c r="B55" s="9"/>
      <c r="C55" s="300" t="s">
        <v>61</v>
      </c>
      <c r="D55" s="300"/>
      <c r="E55" s="300"/>
      <c r="F55" s="300"/>
      <c r="G55" s="300"/>
      <c r="H55" s="300"/>
      <c r="I55" s="300"/>
      <c r="J55" s="300"/>
      <c r="K55" s="218"/>
      <c r="L55" s="15"/>
      <c r="M55" s="13"/>
      <c r="N55" s="13"/>
      <c r="O55" s="13"/>
      <c r="P55" s="15"/>
      <c r="T55" s="5"/>
      <c r="U55" s="5"/>
      <c r="V55" s="5"/>
      <c r="W55" s="5"/>
      <c r="X55" s="5"/>
      <c r="Y55" s="5"/>
      <c r="Z55" s="5"/>
      <c r="AA55" s="103"/>
    </row>
    <row r="56" spans="2:27" ht="12" customHeight="1" x14ac:dyDescent="0.2">
      <c r="B56" s="9"/>
      <c r="C56" s="262" t="s">
        <v>320</v>
      </c>
      <c r="D56" s="276"/>
      <c r="E56" s="276"/>
      <c r="F56" s="276"/>
      <c r="G56" s="276"/>
      <c r="H56" s="276"/>
      <c r="I56" s="276"/>
      <c r="J56" s="276"/>
      <c r="K56" s="276"/>
      <c r="L56" s="276"/>
      <c r="M56" s="276"/>
      <c r="N56" s="276"/>
      <c r="O56" s="276"/>
      <c r="P56" s="276"/>
      <c r="Q56" s="299" t="s">
        <v>117</v>
      </c>
      <c r="R56" s="299"/>
      <c r="S56" s="299"/>
      <c r="T56" s="299"/>
      <c r="U56" s="299"/>
      <c r="V56" s="299"/>
      <c r="W56" s="299"/>
      <c r="X56" s="299"/>
      <c r="Y56" s="299"/>
      <c r="Z56" s="299"/>
      <c r="AA56" s="103"/>
    </row>
    <row r="57" spans="2:27" ht="6.6" customHeight="1" x14ac:dyDescent="0.2">
      <c r="B57" s="9"/>
      <c r="C57" s="304" t="s">
        <v>321</v>
      </c>
      <c r="D57" s="304"/>
      <c r="E57" s="304"/>
      <c r="F57" s="304"/>
      <c r="G57" s="304"/>
      <c r="H57" s="304"/>
      <c r="I57" s="304"/>
      <c r="J57" s="304"/>
      <c r="K57" s="304"/>
      <c r="L57" s="304"/>
      <c r="M57" s="304"/>
      <c r="N57" s="304"/>
      <c r="O57" s="304"/>
      <c r="P57" s="304"/>
      <c r="Q57" s="300"/>
      <c r="R57" s="300"/>
      <c r="S57" s="300"/>
      <c r="T57" s="5"/>
      <c r="U57" s="5"/>
      <c r="V57" s="5"/>
      <c r="W57" s="5"/>
      <c r="X57" s="5"/>
      <c r="Y57" s="5"/>
      <c r="Z57" s="5"/>
      <c r="AA57" s="103"/>
    </row>
    <row r="58" spans="2:27" ht="13.5" customHeight="1" x14ac:dyDescent="0.2">
      <c r="B58" s="9"/>
      <c r="C58" s="262" t="s">
        <v>354</v>
      </c>
      <c r="D58" s="276"/>
      <c r="E58" s="276"/>
      <c r="F58" s="276"/>
      <c r="G58" s="276"/>
      <c r="H58" s="276"/>
      <c r="I58" s="276"/>
      <c r="J58" s="276"/>
      <c r="K58" s="276"/>
      <c r="L58" s="276"/>
      <c r="M58" s="276"/>
      <c r="N58" s="276"/>
      <c r="O58" s="276"/>
      <c r="P58" s="276"/>
      <c r="Q58" s="299" t="s">
        <v>118</v>
      </c>
      <c r="R58" s="299"/>
      <c r="S58" s="299"/>
      <c r="T58" s="299"/>
      <c r="U58" s="299"/>
      <c r="V58" s="299"/>
      <c r="W58" s="299"/>
      <c r="X58" s="299"/>
      <c r="Y58" s="299"/>
      <c r="Z58" s="299"/>
      <c r="AA58" s="103"/>
    </row>
    <row r="59" spans="2:27" ht="6.6" customHeight="1" x14ac:dyDescent="0.2">
      <c r="B59" s="9"/>
      <c r="C59" s="304" t="s">
        <v>353</v>
      </c>
      <c r="D59" s="304"/>
      <c r="E59" s="304"/>
      <c r="F59" s="304"/>
      <c r="G59" s="304"/>
      <c r="H59" s="304"/>
      <c r="I59" s="304"/>
      <c r="J59" s="304"/>
      <c r="K59" s="304"/>
      <c r="L59" s="304"/>
      <c r="M59" s="304"/>
      <c r="N59" s="304"/>
      <c r="O59" s="304"/>
      <c r="P59" s="304"/>
      <c r="Q59" s="300"/>
      <c r="R59" s="300"/>
      <c r="S59" s="300"/>
      <c r="T59" s="5"/>
      <c r="U59" s="5"/>
      <c r="V59" s="5"/>
      <c r="W59" s="5"/>
      <c r="X59" s="5"/>
      <c r="Y59" s="5"/>
      <c r="Z59" s="5"/>
      <c r="AA59" s="103"/>
    </row>
    <row r="60" spans="2:27" ht="18" customHeight="1" x14ac:dyDescent="0.2">
      <c r="B60" s="104"/>
      <c r="C60" s="262" t="s">
        <v>356</v>
      </c>
      <c r="D60" s="276"/>
      <c r="E60" s="276"/>
      <c r="F60" s="276"/>
      <c r="G60" s="276"/>
      <c r="H60" s="276"/>
      <c r="I60" s="276"/>
      <c r="J60" s="276"/>
      <c r="K60" s="276"/>
      <c r="L60" s="276"/>
      <c r="M60" s="276"/>
      <c r="N60" s="276"/>
      <c r="O60" s="276"/>
      <c r="P60" s="276"/>
      <c r="Q60" s="299" t="s">
        <v>275</v>
      </c>
      <c r="R60" s="299"/>
      <c r="S60" s="299"/>
      <c r="T60" s="299"/>
      <c r="U60" s="299"/>
      <c r="V60" s="299"/>
      <c r="W60" s="299"/>
      <c r="X60" s="299"/>
      <c r="Y60" s="299"/>
      <c r="Z60" s="299"/>
      <c r="AA60" s="103"/>
    </row>
    <row r="61" spans="2:27" ht="10.15" customHeight="1" x14ac:dyDescent="0.2">
      <c r="B61" s="9"/>
      <c r="C61" s="304" t="s">
        <v>355</v>
      </c>
      <c r="D61" s="304"/>
      <c r="E61" s="304"/>
      <c r="F61" s="304"/>
      <c r="G61" s="304"/>
      <c r="H61" s="304"/>
      <c r="I61" s="304"/>
      <c r="J61" s="304"/>
      <c r="K61" s="304"/>
      <c r="L61" s="304"/>
      <c r="M61" s="304"/>
      <c r="N61" s="304"/>
      <c r="O61" s="304"/>
      <c r="P61" s="304"/>
      <c r="Q61" s="15"/>
      <c r="R61" s="15"/>
      <c r="S61" s="15"/>
      <c r="AA61" s="103"/>
    </row>
    <row r="62" spans="2:27" ht="12" customHeight="1" x14ac:dyDescent="0.2">
      <c r="B62" s="9"/>
      <c r="C62" s="42" t="s">
        <v>65</v>
      </c>
      <c r="D62" s="13"/>
      <c r="E62" s="13"/>
      <c r="F62" s="13"/>
      <c r="G62" s="13"/>
      <c r="H62" s="13"/>
      <c r="I62" s="13"/>
      <c r="J62" s="13"/>
      <c r="K62" s="13"/>
      <c r="L62" s="13"/>
      <c r="M62" s="13"/>
      <c r="N62" s="13"/>
      <c r="O62" s="305" t="s">
        <v>322</v>
      </c>
      <c r="P62" s="306"/>
      <c r="Q62" s="306"/>
      <c r="R62" s="306"/>
      <c r="S62" s="306"/>
      <c r="T62" s="306"/>
      <c r="U62" s="306"/>
      <c r="V62" s="306"/>
      <c r="W62" s="306"/>
      <c r="X62" s="306"/>
      <c r="Y62" s="306"/>
      <c r="Z62" s="306"/>
      <c r="AA62" s="230"/>
    </row>
    <row r="63" spans="2:27" ht="9.75" customHeight="1" x14ac:dyDescent="0.2">
      <c r="B63" s="9"/>
      <c r="C63" s="13"/>
      <c r="D63" s="13"/>
      <c r="E63" s="13"/>
      <c r="F63" s="13"/>
      <c r="G63" s="13"/>
      <c r="H63" s="13"/>
      <c r="I63" s="13"/>
      <c r="J63" s="13"/>
      <c r="K63" s="13"/>
      <c r="L63" s="13"/>
      <c r="O63" s="307" t="s">
        <v>66</v>
      </c>
      <c r="P63" s="307"/>
      <c r="Q63" s="307"/>
      <c r="R63" s="307"/>
      <c r="S63" s="307"/>
      <c r="T63" s="307"/>
      <c r="U63" s="307"/>
      <c r="V63" s="307"/>
      <c r="W63" s="307"/>
      <c r="X63" s="307"/>
      <c r="Y63" s="307"/>
      <c r="Z63" s="307"/>
      <c r="AA63" s="103"/>
    </row>
    <row r="64" spans="2:27" ht="30.75" customHeight="1" x14ac:dyDescent="0.2">
      <c r="B64" s="9"/>
      <c r="C64" s="21" t="s">
        <v>146</v>
      </c>
      <c r="D64" s="23"/>
      <c r="E64" s="23"/>
      <c r="F64" s="23"/>
      <c r="G64" s="23"/>
      <c r="H64" s="23"/>
      <c r="I64" s="23"/>
      <c r="J64" s="23"/>
      <c r="K64" s="23"/>
      <c r="L64" s="23"/>
      <c r="M64" s="23"/>
      <c r="N64" s="262" t="s">
        <v>323</v>
      </c>
      <c r="O64" s="316"/>
      <c r="P64" s="316"/>
      <c r="U64" s="13"/>
      <c r="V64" s="13"/>
      <c r="W64" s="13"/>
      <c r="X64" s="13"/>
      <c r="Y64" s="13"/>
      <c r="Z64" s="13"/>
      <c r="AA64" s="103"/>
    </row>
    <row r="65" spans="2:27" ht="8.4499999999999993" customHeight="1" x14ac:dyDescent="0.2">
      <c r="B65" s="9"/>
      <c r="C65" s="23"/>
      <c r="D65" s="23"/>
      <c r="E65" s="23"/>
      <c r="F65" s="23"/>
      <c r="G65" s="23"/>
      <c r="H65" s="23"/>
      <c r="I65" s="23"/>
      <c r="J65" s="23"/>
      <c r="K65" s="23"/>
      <c r="L65" s="23"/>
      <c r="M65" s="23"/>
      <c r="N65" s="292" t="s">
        <v>67</v>
      </c>
      <c r="O65" s="292"/>
      <c r="P65" s="292"/>
      <c r="U65" s="13"/>
      <c r="V65" s="13"/>
      <c r="W65" s="13"/>
      <c r="X65" s="13"/>
      <c r="Y65" s="13"/>
      <c r="Z65" s="13"/>
      <c r="AA65" s="103"/>
    </row>
    <row r="66" spans="2:27" ht="3.75" customHeight="1" x14ac:dyDescent="0.2">
      <c r="B66" s="9"/>
      <c r="C66" s="13"/>
      <c r="D66" s="13"/>
      <c r="E66" s="13"/>
      <c r="F66" s="13"/>
      <c r="G66" s="13"/>
      <c r="H66" s="13"/>
      <c r="I66" s="13"/>
      <c r="J66" s="13"/>
      <c r="K66" s="13"/>
      <c r="L66" s="13"/>
      <c r="U66" s="13"/>
      <c r="V66" s="13"/>
      <c r="W66" s="13"/>
      <c r="X66" s="13"/>
      <c r="Y66" s="13"/>
      <c r="Z66" s="13"/>
      <c r="AA66" s="103"/>
    </row>
    <row r="67" spans="2:27" ht="12" x14ac:dyDescent="0.2">
      <c r="B67" s="277" t="s">
        <v>82</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row>
    <row r="68" spans="2:27" ht="12" x14ac:dyDescent="0.2">
      <c r="B68" s="9"/>
      <c r="C68" s="8"/>
      <c r="D68" s="8"/>
      <c r="E68" s="8"/>
      <c r="F68" s="8"/>
      <c r="G68" s="8"/>
      <c r="H68" s="8"/>
      <c r="I68" s="8"/>
      <c r="J68" s="8"/>
      <c r="K68" s="8"/>
      <c r="L68" s="8"/>
      <c r="M68" s="8"/>
      <c r="N68" s="8"/>
      <c r="O68" s="8"/>
      <c r="P68" s="8"/>
      <c r="Q68" s="8"/>
      <c r="R68" s="8"/>
      <c r="S68" s="8"/>
      <c r="T68" s="8"/>
      <c r="U68" s="8"/>
      <c r="V68" s="8"/>
      <c r="W68" s="8"/>
      <c r="X68" s="8"/>
      <c r="Y68" s="8"/>
      <c r="Z68" s="8"/>
      <c r="AA68" s="103"/>
    </row>
    <row r="69" spans="2:27" ht="12" x14ac:dyDescent="0.2">
      <c r="B69" s="9"/>
      <c r="C69" s="46" t="s">
        <v>68</v>
      </c>
      <c r="D69" s="47"/>
      <c r="E69" s="47"/>
      <c r="F69" s="47"/>
      <c r="G69" s="47"/>
      <c r="H69" s="47"/>
      <c r="I69" s="47"/>
      <c r="J69" s="47"/>
      <c r="K69" s="47"/>
      <c r="L69" s="47"/>
      <c r="M69" s="183" t="s">
        <v>69</v>
      </c>
      <c r="N69" s="317" t="s">
        <v>324</v>
      </c>
      <c r="O69" s="318"/>
      <c r="P69" s="318"/>
      <c r="Q69" s="318"/>
      <c r="R69" s="318"/>
      <c r="S69" s="318"/>
      <c r="T69" s="318"/>
      <c r="U69" s="318"/>
      <c r="V69" s="318"/>
      <c r="W69" s="318"/>
      <c r="X69" s="318"/>
      <c r="Y69" s="318"/>
      <c r="Z69" s="319"/>
      <c r="AA69" s="103"/>
    </row>
    <row r="70" spans="2:27" ht="9.75" customHeight="1" x14ac:dyDescent="0.2">
      <c r="B70" s="9"/>
      <c r="C70" s="48"/>
      <c r="D70" s="8"/>
      <c r="E70" s="8"/>
      <c r="F70" s="8"/>
      <c r="G70" s="8"/>
      <c r="H70" s="8"/>
      <c r="I70" s="8"/>
      <c r="J70" s="8"/>
      <c r="K70" s="8"/>
      <c r="L70" s="8"/>
      <c r="M70" s="49"/>
      <c r="N70" s="320"/>
      <c r="O70" s="321"/>
      <c r="P70" s="321"/>
      <c r="Q70" s="321"/>
      <c r="R70" s="321"/>
      <c r="S70" s="321"/>
      <c r="T70" s="321"/>
      <c r="U70" s="321"/>
      <c r="V70" s="321"/>
      <c r="W70" s="321"/>
      <c r="X70" s="321"/>
      <c r="Y70" s="321"/>
      <c r="Z70" s="322"/>
      <c r="AA70" s="103"/>
    </row>
    <row r="71" spans="2:27" ht="21" customHeight="1" x14ac:dyDescent="0.2">
      <c r="B71" s="9"/>
      <c r="C71" s="325" t="s">
        <v>70</v>
      </c>
      <c r="D71" s="326"/>
      <c r="E71" s="262" t="s">
        <v>325</v>
      </c>
      <c r="F71" s="276"/>
      <c r="G71" s="276"/>
      <c r="H71" s="276"/>
      <c r="I71" s="276"/>
      <c r="J71" s="276"/>
      <c r="K71" s="276"/>
      <c r="L71" s="276"/>
      <c r="M71" s="5"/>
      <c r="N71" s="320"/>
      <c r="O71" s="321"/>
      <c r="P71" s="321"/>
      <c r="Q71" s="321"/>
      <c r="R71" s="321"/>
      <c r="S71" s="321"/>
      <c r="T71" s="321"/>
      <c r="U71" s="321"/>
      <c r="V71" s="321"/>
      <c r="W71" s="321"/>
      <c r="X71" s="321"/>
      <c r="Y71" s="321"/>
      <c r="Z71" s="322"/>
      <c r="AA71" s="103"/>
    </row>
    <row r="72" spans="2:27" ht="12" x14ac:dyDescent="0.2">
      <c r="B72" s="9"/>
      <c r="C72" s="7"/>
      <c r="D72" s="21"/>
      <c r="E72" s="21"/>
      <c r="F72" s="21"/>
      <c r="G72" s="308" t="s">
        <v>71</v>
      </c>
      <c r="H72" s="308"/>
      <c r="I72" s="308"/>
      <c r="J72" s="308"/>
      <c r="K72" s="308"/>
      <c r="L72" s="308"/>
      <c r="M72" s="21"/>
      <c r="N72" s="320"/>
      <c r="O72" s="321"/>
      <c r="P72" s="321"/>
      <c r="Q72" s="321"/>
      <c r="R72" s="321"/>
      <c r="S72" s="321"/>
      <c r="T72" s="321"/>
      <c r="U72" s="321"/>
      <c r="V72" s="321"/>
      <c r="W72" s="321"/>
      <c r="X72" s="321"/>
      <c r="Y72" s="321"/>
      <c r="Z72" s="322"/>
      <c r="AA72" s="103"/>
    </row>
    <row r="73" spans="2:27" ht="23.25" customHeight="1" x14ac:dyDescent="0.2">
      <c r="B73" s="9"/>
      <c r="C73" s="9" t="s">
        <v>84</v>
      </c>
      <c r="D73" s="21"/>
      <c r="E73" s="21"/>
      <c r="F73" s="21"/>
      <c r="G73" s="262" t="s">
        <v>326</v>
      </c>
      <c r="H73" s="276"/>
      <c r="I73" s="276"/>
      <c r="J73" s="276"/>
      <c r="K73" s="276"/>
      <c r="L73" s="276"/>
      <c r="M73" s="5"/>
      <c r="N73" s="323"/>
      <c r="O73" s="275"/>
      <c r="P73" s="275"/>
      <c r="Q73" s="275"/>
      <c r="R73" s="275"/>
      <c r="S73" s="275"/>
      <c r="T73" s="275"/>
      <c r="U73" s="275"/>
      <c r="V73" s="275"/>
      <c r="W73" s="275"/>
      <c r="X73" s="275"/>
      <c r="Y73" s="275"/>
      <c r="Z73" s="324"/>
      <c r="AA73" s="103"/>
    </row>
    <row r="74" spans="2:27" ht="7.9" customHeight="1" x14ac:dyDescent="0.2">
      <c r="B74" s="9"/>
      <c r="C74" s="7"/>
      <c r="D74" s="21"/>
      <c r="E74" s="21"/>
      <c r="F74" s="21"/>
      <c r="G74" s="308" t="s">
        <v>72</v>
      </c>
      <c r="H74" s="308"/>
      <c r="I74" s="308"/>
      <c r="J74" s="308"/>
      <c r="K74" s="308"/>
      <c r="L74" s="308"/>
      <c r="M74" s="21"/>
      <c r="N74" s="309" t="s">
        <v>73</v>
      </c>
      <c r="O74" s="309"/>
      <c r="P74" s="309"/>
      <c r="Q74" s="309"/>
      <c r="R74" s="309"/>
      <c r="S74" s="309"/>
      <c r="T74" s="309"/>
      <c r="U74" s="309"/>
      <c r="V74" s="309"/>
      <c r="W74" s="309"/>
      <c r="X74" s="309"/>
      <c r="Y74" s="309"/>
      <c r="Z74" s="310"/>
      <c r="AA74" s="103"/>
    </row>
    <row r="75" spans="2:27" ht="22.5" customHeight="1" x14ac:dyDescent="0.2">
      <c r="B75" s="9"/>
      <c r="C75" s="32" t="s">
        <v>74</v>
      </c>
      <c r="D75" s="311" t="s">
        <v>92</v>
      </c>
      <c r="E75" s="311"/>
      <c r="F75" s="311"/>
      <c r="G75" s="311"/>
      <c r="H75" s="311"/>
      <c r="I75" s="311"/>
      <c r="J75" s="311"/>
      <c r="K75" s="311"/>
      <c r="L75" s="311"/>
      <c r="M75" s="311"/>
      <c r="N75" s="312" t="s">
        <v>75</v>
      </c>
      <c r="O75" s="312"/>
      <c r="P75" s="312"/>
      <c r="Q75" s="312" t="s">
        <v>76</v>
      </c>
      <c r="R75" s="312"/>
      <c r="S75" s="312"/>
      <c r="T75" s="312" t="s">
        <v>77</v>
      </c>
      <c r="U75" s="312"/>
      <c r="V75" s="312"/>
      <c r="W75" s="32" t="s">
        <v>78</v>
      </c>
      <c r="X75" s="313" t="s">
        <v>119</v>
      </c>
      <c r="Y75" s="314"/>
      <c r="Z75" s="315"/>
      <c r="AA75" s="105"/>
    </row>
    <row r="76" spans="2:27" ht="77.25" customHeight="1" x14ac:dyDescent="0.2">
      <c r="B76" s="9"/>
      <c r="C76" s="192" t="s">
        <v>327</v>
      </c>
      <c r="D76" s="327" t="s">
        <v>328</v>
      </c>
      <c r="E76" s="328"/>
      <c r="F76" s="328"/>
      <c r="G76" s="328"/>
      <c r="H76" s="328"/>
      <c r="I76" s="328"/>
      <c r="J76" s="328"/>
      <c r="K76" s="328"/>
      <c r="L76" s="328"/>
      <c r="M76" s="329"/>
      <c r="N76" s="327" t="s">
        <v>329</v>
      </c>
      <c r="O76" s="330"/>
      <c r="P76" s="331"/>
      <c r="Q76" s="332" t="s">
        <v>330</v>
      </c>
      <c r="R76" s="333"/>
      <c r="S76" s="334"/>
      <c r="T76" s="335" t="s">
        <v>331</v>
      </c>
      <c r="U76" s="336"/>
      <c r="V76" s="337"/>
      <c r="W76" s="193" t="s">
        <v>332</v>
      </c>
      <c r="X76" s="335" t="s">
        <v>333</v>
      </c>
      <c r="Y76" s="336"/>
      <c r="Z76" s="337"/>
      <c r="AA76" s="106"/>
    </row>
    <row r="77" spans="2:27" ht="14.25" customHeight="1" x14ac:dyDescent="0.2">
      <c r="B77" s="9"/>
      <c r="C77" s="50"/>
      <c r="D77" s="338"/>
      <c r="E77" s="339"/>
      <c r="F77" s="339"/>
      <c r="G77" s="339"/>
      <c r="H77" s="339"/>
      <c r="I77" s="339"/>
      <c r="J77" s="339"/>
      <c r="K77" s="339"/>
      <c r="L77" s="339"/>
      <c r="M77" s="340"/>
      <c r="N77" s="341"/>
      <c r="O77" s="342"/>
      <c r="P77" s="343"/>
      <c r="Q77" s="344"/>
      <c r="R77" s="345"/>
      <c r="S77" s="346"/>
      <c r="T77" s="347"/>
      <c r="U77" s="348"/>
      <c r="V77" s="349"/>
      <c r="W77" s="184"/>
      <c r="X77" s="347"/>
      <c r="Y77" s="348"/>
      <c r="Z77" s="349"/>
      <c r="AA77" s="107"/>
    </row>
    <row r="78" spans="2:27" ht="14.25" customHeight="1" x14ac:dyDescent="0.2">
      <c r="B78" s="9"/>
      <c r="C78" s="50"/>
      <c r="D78" s="350"/>
      <c r="E78" s="339"/>
      <c r="F78" s="339"/>
      <c r="G78" s="339"/>
      <c r="H78" s="339"/>
      <c r="I78" s="339"/>
      <c r="J78" s="339"/>
      <c r="K78" s="339"/>
      <c r="L78" s="339"/>
      <c r="M78" s="340"/>
      <c r="N78" s="341"/>
      <c r="O78" s="342"/>
      <c r="P78" s="343"/>
      <c r="Q78" s="344"/>
      <c r="R78" s="345"/>
      <c r="S78" s="346"/>
      <c r="T78" s="347"/>
      <c r="U78" s="348"/>
      <c r="V78" s="349"/>
      <c r="W78" s="184"/>
      <c r="X78" s="347"/>
      <c r="Y78" s="348"/>
      <c r="Z78" s="349"/>
      <c r="AA78" s="107"/>
    </row>
    <row r="79" spans="2:27" ht="14.25" customHeight="1" x14ac:dyDescent="0.2">
      <c r="B79" s="9"/>
      <c r="C79" s="50"/>
      <c r="D79" s="350"/>
      <c r="E79" s="339"/>
      <c r="F79" s="339"/>
      <c r="G79" s="339"/>
      <c r="H79" s="339"/>
      <c r="I79" s="339"/>
      <c r="J79" s="339"/>
      <c r="K79" s="339"/>
      <c r="L79" s="339"/>
      <c r="M79" s="340"/>
      <c r="N79" s="341"/>
      <c r="O79" s="342"/>
      <c r="P79" s="343"/>
      <c r="Q79" s="344"/>
      <c r="R79" s="345"/>
      <c r="S79" s="346"/>
      <c r="T79" s="347"/>
      <c r="U79" s="348"/>
      <c r="V79" s="349"/>
      <c r="W79" s="184"/>
      <c r="X79" s="347"/>
      <c r="Y79" s="348"/>
      <c r="Z79" s="349"/>
      <c r="AA79" s="107"/>
    </row>
    <row r="80" spans="2:27" ht="48" customHeight="1" x14ac:dyDescent="0.2">
      <c r="B80" s="9"/>
      <c r="C80" s="355" t="s">
        <v>97</v>
      </c>
      <c r="D80" s="356"/>
      <c r="E80" s="356"/>
      <c r="F80" s="356"/>
      <c r="G80" s="356"/>
      <c r="H80" s="356"/>
      <c r="I80" s="356"/>
      <c r="J80" s="356"/>
      <c r="K80" s="356"/>
      <c r="L80" s="356"/>
      <c r="M80" s="356"/>
      <c r="N80" s="356"/>
      <c r="O80" s="356"/>
      <c r="P80" s="356"/>
      <c r="Q80" s="356"/>
      <c r="R80" s="356"/>
      <c r="S80" s="356"/>
      <c r="T80" s="356"/>
      <c r="U80" s="356"/>
      <c r="V80" s="357"/>
      <c r="W80" s="193" t="s">
        <v>357</v>
      </c>
      <c r="X80" s="347"/>
      <c r="Y80" s="348"/>
      <c r="Z80" s="349"/>
      <c r="AA80" s="108"/>
    </row>
    <row r="81" spans="2:27" ht="85.5" customHeight="1" x14ac:dyDescent="0.2">
      <c r="B81" s="9"/>
      <c r="C81" s="355" t="s">
        <v>93</v>
      </c>
      <c r="D81" s="356"/>
      <c r="E81" s="356"/>
      <c r="F81" s="356"/>
      <c r="G81" s="356"/>
      <c r="H81" s="356"/>
      <c r="I81" s="356"/>
      <c r="J81" s="356"/>
      <c r="K81" s="356"/>
      <c r="L81" s="356"/>
      <c r="M81" s="356"/>
      <c r="N81" s="356"/>
      <c r="O81" s="356"/>
      <c r="P81" s="356"/>
      <c r="Q81" s="356"/>
      <c r="R81" s="356"/>
      <c r="S81" s="356"/>
      <c r="T81" s="357"/>
      <c r="U81" s="358" t="s">
        <v>358</v>
      </c>
      <c r="V81" s="359"/>
      <c r="W81" s="193" t="s">
        <v>334</v>
      </c>
      <c r="X81" s="360" t="s">
        <v>359</v>
      </c>
      <c r="Y81" s="360"/>
      <c r="Z81" s="360"/>
      <c r="AA81" s="109"/>
    </row>
    <row r="82" spans="2:27" ht="45" customHeight="1" x14ac:dyDescent="0.2">
      <c r="B82" s="9"/>
      <c r="C82" s="355" t="s">
        <v>98</v>
      </c>
      <c r="D82" s="356"/>
      <c r="E82" s="356"/>
      <c r="F82" s="356"/>
      <c r="G82" s="356"/>
      <c r="H82" s="356"/>
      <c r="I82" s="356"/>
      <c r="J82" s="356"/>
      <c r="K82" s="356"/>
      <c r="L82" s="356"/>
      <c r="M82" s="356"/>
      <c r="N82" s="356"/>
      <c r="O82" s="356"/>
      <c r="P82" s="356"/>
      <c r="Q82" s="356"/>
      <c r="R82" s="356"/>
      <c r="S82" s="356"/>
      <c r="T82" s="356"/>
      <c r="U82" s="356"/>
      <c r="V82" s="357"/>
      <c r="W82" s="193" t="s">
        <v>360</v>
      </c>
      <c r="X82" s="347"/>
      <c r="Y82" s="348"/>
      <c r="Z82" s="349"/>
      <c r="AA82" s="107"/>
    </row>
    <row r="83" spans="2:27" ht="52.5" customHeight="1" x14ac:dyDescent="0.2">
      <c r="B83" s="9"/>
      <c r="C83" s="355" t="s">
        <v>99</v>
      </c>
      <c r="D83" s="356"/>
      <c r="E83" s="356"/>
      <c r="F83" s="356"/>
      <c r="G83" s="356"/>
      <c r="H83" s="356"/>
      <c r="I83" s="356"/>
      <c r="J83" s="356"/>
      <c r="K83" s="356"/>
      <c r="L83" s="356"/>
      <c r="M83" s="356"/>
      <c r="N83" s="356"/>
      <c r="O83" s="356"/>
      <c r="P83" s="356"/>
      <c r="Q83" s="356"/>
      <c r="R83" s="356"/>
      <c r="S83" s="356"/>
      <c r="T83" s="357"/>
      <c r="U83" s="351" t="s">
        <v>361</v>
      </c>
      <c r="V83" s="351"/>
      <c r="W83" s="193" t="s">
        <v>362</v>
      </c>
      <c r="X83" s="352"/>
      <c r="Y83" s="353"/>
      <c r="Z83" s="354"/>
      <c r="AA83" s="107"/>
    </row>
    <row r="84" spans="2:27" ht="45.75" customHeight="1" x14ac:dyDescent="0.2">
      <c r="B84" s="9"/>
      <c r="C84" s="355" t="s">
        <v>274</v>
      </c>
      <c r="D84" s="356"/>
      <c r="E84" s="356"/>
      <c r="F84" s="356"/>
      <c r="G84" s="356"/>
      <c r="H84" s="356"/>
      <c r="I84" s="356"/>
      <c r="J84" s="356"/>
      <c r="K84" s="356"/>
      <c r="L84" s="356"/>
      <c r="M84" s="356"/>
      <c r="N84" s="356"/>
      <c r="O84" s="356"/>
      <c r="P84" s="356"/>
      <c r="Q84" s="356"/>
      <c r="R84" s="356"/>
      <c r="S84" s="356"/>
      <c r="T84" s="357"/>
      <c r="U84" s="351" t="s">
        <v>361</v>
      </c>
      <c r="V84" s="351"/>
      <c r="W84" s="193" t="s">
        <v>362</v>
      </c>
      <c r="X84" s="352"/>
      <c r="Y84" s="353"/>
      <c r="Z84" s="354"/>
      <c r="AA84" s="107"/>
    </row>
    <row r="85" spans="2:27" ht="45" x14ac:dyDescent="0.2">
      <c r="B85" s="9"/>
      <c r="C85" s="355" t="s">
        <v>100</v>
      </c>
      <c r="D85" s="356"/>
      <c r="E85" s="356"/>
      <c r="F85" s="356"/>
      <c r="G85" s="356"/>
      <c r="H85" s="356"/>
      <c r="I85" s="356"/>
      <c r="J85" s="356"/>
      <c r="K85" s="356"/>
      <c r="L85" s="356"/>
      <c r="M85" s="356"/>
      <c r="N85" s="356"/>
      <c r="O85" s="356"/>
      <c r="P85" s="356"/>
      <c r="Q85" s="356"/>
      <c r="R85" s="356"/>
      <c r="S85" s="356"/>
      <c r="T85" s="357"/>
      <c r="U85" s="351" t="s">
        <v>361</v>
      </c>
      <c r="V85" s="351"/>
      <c r="W85" s="193" t="s">
        <v>362</v>
      </c>
      <c r="X85" s="352"/>
      <c r="Y85" s="353"/>
      <c r="Z85" s="354"/>
      <c r="AA85" s="107"/>
    </row>
    <row r="86" spans="2:27" ht="45" x14ac:dyDescent="0.2">
      <c r="B86" s="9"/>
      <c r="C86" s="355" t="s">
        <v>101</v>
      </c>
      <c r="D86" s="356"/>
      <c r="E86" s="356"/>
      <c r="F86" s="356"/>
      <c r="G86" s="356"/>
      <c r="H86" s="356"/>
      <c r="I86" s="356"/>
      <c r="J86" s="356"/>
      <c r="K86" s="356"/>
      <c r="L86" s="356"/>
      <c r="M86" s="356"/>
      <c r="N86" s="356"/>
      <c r="O86" s="356"/>
      <c r="P86" s="356"/>
      <c r="Q86" s="356"/>
      <c r="R86" s="356"/>
      <c r="S86" s="356"/>
      <c r="T86" s="357"/>
      <c r="U86" s="351" t="s">
        <v>361</v>
      </c>
      <c r="V86" s="351"/>
      <c r="W86" s="193" t="s">
        <v>362</v>
      </c>
      <c r="X86" s="352"/>
      <c r="Y86" s="353"/>
      <c r="Z86" s="354"/>
      <c r="AA86" s="107"/>
    </row>
    <row r="87" spans="2:27" ht="45" x14ac:dyDescent="0.2">
      <c r="B87" s="9"/>
      <c r="C87" s="355" t="s">
        <v>149</v>
      </c>
      <c r="D87" s="356"/>
      <c r="E87" s="356"/>
      <c r="F87" s="356"/>
      <c r="G87" s="356"/>
      <c r="H87" s="356"/>
      <c r="I87" s="356"/>
      <c r="J87" s="356"/>
      <c r="K87" s="356"/>
      <c r="L87" s="356"/>
      <c r="M87" s="356"/>
      <c r="N87" s="356"/>
      <c r="O87" s="356"/>
      <c r="P87" s="356"/>
      <c r="Q87" s="356"/>
      <c r="R87" s="356"/>
      <c r="S87" s="356"/>
      <c r="T87" s="357"/>
      <c r="U87" s="351" t="s">
        <v>361</v>
      </c>
      <c r="V87" s="351"/>
      <c r="W87" s="193" t="s">
        <v>362</v>
      </c>
      <c r="X87" s="352"/>
      <c r="Y87" s="353"/>
      <c r="Z87" s="354"/>
      <c r="AA87" s="107"/>
    </row>
    <row r="88" spans="2:27" ht="63" x14ac:dyDescent="0.2">
      <c r="B88" s="9"/>
      <c r="C88" s="355" t="s">
        <v>177</v>
      </c>
      <c r="D88" s="356"/>
      <c r="E88" s="356"/>
      <c r="F88" s="356"/>
      <c r="G88" s="356"/>
      <c r="H88" s="356"/>
      <c r="I88" s="356"/>
      <c r="J88" s="356"/>
      <c r="K88" s="356"/>
      <c r="L88" s="356"/>
      <c r="M88" s="356"/>
      <c r="N88" s="356"/>
      <c r="O88" s="356"/>
      <c r="P88" s="356"/>
      <c r="Q88" s="356"/>
      <c r="R88" s="356"/>
      <c r="S88" s="356"/>
      <c r="T88" s="356"/>
      <c r="U88" s="356"/>
      <c r="V88" s="357"/>
      <c r="W88" s="193" t="s">
        <v>363</v>
      </c>
      <c r="X88" s="352"/>
      <c r="Y88" s="353"/>
      <c r="Z88" s="354"/>
      <c r="AA88" s="107"/>
    </row>
    <row r="89" spans="2:27" ht="63" x14ac:dyDescent="0.2">
      <c r="B89" s="9"/>
      <c r="C89" s="355" t="s">
        <v>102</v>
      </c>
      <c r="D89" s="356"/>
      <c r="E89" s="356"/>
      <c r="F89" s="356"/>
      <c r="G89" s="356"/>
      <c r="H89" s="356"/>
      <c r="I89" s="356"/>
      <c r="J89" s="356"/>
      <c r="K89" s="356"/>
      <c r="L89" s="356"/>
      <c r="M89" s="356"/>
      <c r="N89" s="356"/>
      <c r="O89" s="356"/>
      <c r="P89" s="356"/>
      <c r="Q89" s="356"/>
      <c r="R89" s="356"/>
      <c r="S89" s="356"/>
      <c r="T89" s="357"/>
      <c r="U89" s="351"/>
      <c r="V89" s="361"/>
      <c r="W89" s="193" t="s">
        <v>364</v>
      </c>
      <c r="X89" s="352"/>
      <c r="Y89" s="353"/>
      <c r="Z89" s="354"/>
      <c r="AA89" s="107"/>
    </row>
    <row r="90" spans="2:27" ht="63" x14ac:dyDescent="0.2">
      <c r="B90" s="9"/>
      <c r="C90" s="355" t="s">
        <v>103</v>
      </c>
      <c r="D90" s="356"/>
      <c r="E90" s="356"/>
      <c r="F90" s="356"/>
      <c r="G90" s="356"/>
      <c r="H90" s="356"/>
      <c r="I90" s="356"/>
      <c r="J90" s="356"/>
      <c r="K90" s="356"/>
      <c r="L90" s="356"/>
      <c r="M90" s="356"/>
      <c r="N90" s="356"/>
      <c r="O90" s="356"/>
      <c r="P90" s="356"/>
      <c r="Q90" s="356"/>
      <c r="R90" s="356"/>
      <c r="S90" s="356"/>
      <c r="T90" s="357"/>
      <c r="U90" s="351"/>
      <c r="V90" s="361"/>
      <c r="W90" s="193" t="s">
        <v>364</v>
      </c>
      <c r="X90" s="352"/>
      <c r="Y90" s="353"/>
      <c r="Z90" s="354"/>
      <c r="AA90" s="107"/>
    </row>
    <row r="91" spans="2:27" ht="54" customHeight="1" x14ac:dyDescent="0.2">
      <c r="B91" s="9"/>
      <c r="C91" s="355" t="s">
        <v>104</v>
      </c>
      <c r="D91" s="356"/>
      <c r="E91" s="356"/>
      <c r="F91" s="356"/>
      <c r="G91" s="356"/>
      <c r="H91" s="356"/>
      <c r="I91" s="356"/>
      <c r="J91" s="356"/>
      <c r="K91" s="356"/>
      <c r="L91" s="356"/>
      <c r="M91" s="356"/>
      <c r="N91" s="356"/>
      <c r="O91" s="356"/>
      <c r="P91" s="356"/>
      <c r="Q91" s="356"/>
      <c r="R91" s="356"/>
      <c r="S91" s="356"/>
      <c r="T91" s="357"/>
      <c r="U91" s="351" t="s">
        <v>361</v>
      </c>
      <c r="V91" s="351"/>
      <c r="W91" s="193" t="s">
        <v>362</v>
      </c>
      <c r="X91" s="352"/>
      <c r="Y91" s="353"/>
      <c r="Z91" s="354"/>
      <c r="AA91" s="107"/>
    </row>
    <row r="92" spans="2:27" ht="63" customHeight="1" x14ac:dyDescent="0.2">
      <c r="B92" s="9"/>
      <c r="C92" s="386" t="s">
        <v>105</v>
      </c>
      <c r="D92" s="387"/>
      <c r="E92" s="387"/>
      <c r="F92" s="387"/>
      <c r="G92" s="387"/>
      <c r="H92" s="387"/>
      <c r="I92" s="387"/>
      <c r="J92" s="387"/>
      <c r="K92" s="387"/>
      <c r="L92" s="387"/>
      <c r="M92" s="387"/>
      <c r="N92" s="387"/>
      <c r="O92" s="387"/>
      <c r="P92" s="387"/>
      <c r="Q92" s="387"/>
      <c r="R92" s="387"/>
      <c r="S92" s="387"/>
      <c r="T92" s="387"/>
      <c r="U92" s="387"/>
      <c r="V92" s="388"/>
      <c r="W92" s="193" t="s">
        <v>335</v>
      </c>
      <c r="X92" s="352"/>
      <c r="Y92" s="353"/>
      <c r="Z92" s="354"/>
      <c r="AA92" s="107"/>
    </row>
    <row r="93" spans="2:27" ht="5.25" customHeight="1" x14ac:dyDescent="0.2">
      <c r="B93" s="9"/>
      <c r="C93" s="45"/>
      <c r="D93" s="21"/>
      <c r="E93" s="21"/>
      <c r="F93" s="21"/>
      <c r="G93" s="21"/>
      <c r="H93" s="21"/>
      <c r="I93" s="21"/>
      <c r="J93" s="21"/>
      <c r="K93" s="21"/>
      <c r="L93" s="21"/>
      <c r="M93" s="21"/>
      <c r="N93" s="21"/>
      <c r="O93" s="21"/>
      <c r="P93" s="19"/>
      <c r="Q93" s="19"/>
      <c r="R93" s="19"/>
      <c r="S93" s="19"/>
      <c r="T93" s="19"/>
      <c r="U93" s="19"/>
      <c r="V93" s="19"/>
      <c r="W93" s="19"/>
      <c r="X93" s="19"/>
      <c r="Y93" s="19"/>
      <c r="Z93" s="19"/>
      <c r="AA93" s="103"/>
    </row>
    <row r="94" spans="2:27" ht="41.25" customHeight="1" x14ac:dyDescent="0.2">
      <c r="B94" s="9"/>
      <c r="C94" s="362" t="s">
        <v>277</v>
      </c>
      <c r="D94" s="363"/>
      <c r="E94" s="363"/>
      <c r="F94" s="363"/>
      <c r="G94" s="363"/>
      <c r="H94" s="363"/>
      <c r="I94" s="363"/>
      <c r="J94" s="363"/>
      <c r="K94" s="363"/>
      <c r="L94" s="363"/>
      <c r="M94" s="363"/>
      <c r="N94" s="363"/>
      <c r="O94" s="363"/>
      <c r="P94" s="363"/>
      <c r="Q94" s="363"/>
      <c r="R94" s="363"/>
      <c r="S94" s="363"/>
      <c r="T94" s="363"/>
      <c r="U94" s="363"/>
      <c r="V94" s="363"/>
      <c r="W94" s="363"/>
      <c r="X94" s="363"/>
      <c r="Y94" s="363"/>
      <c r="Z94" s="364"/>
      <c r="AA94" s="103"/>
    </row>
    <row r="95" spans="2:27" ht="12" x14ac:dyDescent="0.2">
      <c r="B95" s="9"/>
      <c r="C95" s="21"/>
      <c r="D95" s="21"/>
      <c r="E95" s="21"/>
      <c r="F95" s="21"/>
      <c r="G95" s="21"/>
      <c r="H95" s="21"/>
      <c r="I95" s="21"/>
      <c r="J95" s="21"/>
      <c r="K95" s="21"/>
      <c r="L95" s="21"/>
      <c r="M95" s="21"/>
      <c r="N95" s="21"/>
      <c r="O95" s="21"/>
      <c r="P95" s="21"/>
      <c r="Q95" s="21"/>
      <c r="R95" s="21"/>
      <c r="S95" s="21"/>
      <c r="T95" s="21"/>
      <c r="U95" s="21"/>
      <c r="V95" s="21"/>
      <c r="W95" s="21"/>
      <c r="X95" s="21"/>
      <c r="Y95" s="21"/>
      <c r="Z95" s="21"/>
      <c r="AA95" s="103"/>
    </row>
    <row r="96" spans="2:27" ht="8.25" customHeight="1" x14ac:dyDescent="0.2">
      <c r="B96" s="9"/>
      <c r="C96" s="21"/>
      <c r="D96" s="21"/>
      <c r="E96" s="21"/>
      <c r="F96" s="21"/>
      <c r="G96" s="21"/>
      <c r="H96" s="21"/>
      <c r="I96" s="21"/>
      <c r="J96" s="21"/>
      <c r="K96" s="21"/>
      <c r="L96" s="21"/>
      <c r="M96" s="21"/>
      <c r="N96" s="21"/>
      <c r="O96" s="21"/>
      <c r="P96" s="19"/>
      <c r="Q96" s="19"/>
      <c r="R96" s="19"/>
      <c r="S96" s="19"/>
      <c r="T96" s="19"/>
      <c r="U96" s="19"/>
      <c r="V96" s="19"/>
      <c r="W96" s="19"/>
      <c r="X96" s="19"/>
      <c r="Y96" s="19"/>
      <c r="Z96" s="19"/>
      <c r="AA96" s="103"/>
    </row>
    <row r="97" spans="2:27" ht="12" x14ac:dyDescent="0.2">
      <c r="B97" s="277" t="s">
        <v>81</v>
      </c>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9"/>
    </row>
    <row r="98" spans="2:27" ht="9" customHeight="1" x14ac:dyDescent="0.2">
      <c r="B98" s="9"/>
      <c r="C98" s="8"/>
      <c r="D98" s="8"/>
      <c r="E98" s="8"/>
      <c r="F98" s="8"/>
      <c r="G98" s="8"/>
      <c r="H98" s="8"/>
      <c r="I98" s="8"/>
      <c r="J98" s="8"/>
      <c r="K98" s="8"/>
      <c r="L98" s="8"/>
      <c r="M98" s="8"/>
      <c r="N98" s="8"/>
      <c r="O98" s="8"/>
      <c r="P98" s="8"/>
      <c r="Q98" s="8"/>
      <c r="R98" s="8"/>
      <c r="S98" s="8"/>
      <c r="T98" s="8"/>
      <c r="U98" s="8"/>
      <c r="V98" s="8"/>
      <c r="W98" s="8"/>
      <c r="X98" s="8"/>
      <c r="Y98" s="8"/>
      <c r="Z98" s="8"/>
      <c r="AA98" s="103"/>
    </row>
    <row r="99" spans="2:27" ht="12" x14ac:dyDescent="0.2">
      <c r="B99" s="9"/>
      <c r="C99" s="46" t="s">
        <v>68</v>
      </c>
      <c r="D99" s="47"/>
      <c r="E99" s="47"/>
      <c r="F99" s="47"/>
      <c r="G99" s="47"/>
      <c r="H99" s="47"/>
      <c r="I99" s="47"/>
      <c r="J99" s="47"/>
      <c r="K99" s="47"/>
      <c r="L99" s="47"/>
      <c r="M99" s="183" t="s">
        <v>69</v>
      </c>
      <c r="N99" s="317" t="s">
        <v>324</v>
      </c>
      <c r="O99" s="365"/>
      <c r="P99" s="365"/>
      <c r="Q99" s="365"/>
      <c r="R99" s="365"/>
      <c r="S99" s="365"/>
      <c r="T99" s="365"/>
      <c r="U99" s="365"/>
      <c r="V99" s="365"/>
      <c r="W99" s="365"/>
      <c r="X99" s="365"/>
      <c r="Y99" s="365"/>
      <c r="Z99" s="366"/>
      <c r="AA99" s="103"/>
    </row>
    <row r="100" spans="2:27" ht="8.25" customHeight="1" x14ac:dyDescent="0.2">
      <c r="B100" s="9"/>
      <c r="C100" s="48"/>
      <c r="D100" s="8"/>
      <c r="E100" s="8"/>
      <c r="F100" s="8"/>
      <c r="G100" s="8"/>
      <c r="H100" s="8"/>
      <c r="I100" s="8"/>
      <c r="J100" s="8"/>
      <c r="K100" s="8"/>
      <c r="L100" s="8"/>
      <c r="M100" s="49"/>
      <c r="N100" s="367"/>
      <c r="O100" s="368"/>
      <c r="P100" s="368"/>
      <c r="Q100" s="368"/>
      <c r="R100" s="368"/>
      <c r="S100" s="368"/>
      <c r="T100" s="368"/>
      <c r="U100" s="368"/>
      <c r="V100" s="368"/>
      <c r="W100" s="368"/>
      <c r="X100" s="368"/>
      <c r="Y100" s="368"/>
      <c r="Z100" s="369"/>
      <c r="AA100" s="103"/>
    </row>
    <row r="101" spans="2:27" ht="20.25" customHeight="1" x14ac:dyDescent="0.2">
      <c r="B101" s="9"/>
      <c r="C101" s="325" t="s">
        <v>70</v>
      </c>
      <c r="D101" s="326"/>
      <c r="E101" s="262" t="s">
        <v>325</v>
      </c>
      <c r="F101" s="276"/>
      <c r="G101" s="276"/>
      <c r="H101" s="276"/>
      <c r="I101" s="276"/>
      <c r="J101" s="276"/>
      <c r="K101" s="276"/>
      <c r="L101" s="276"/>
      <c r="M101" s="5"/>
      <c r="N101" s="367"/>
      <c r="O101" s="368"/>
      <c r="P101" s="368"/>
      <c r="Q101" s="368"/>
      <c r="R101" s="368"/>
      <c r="S101" s="368"/>
      <c r="T101" s="368"/>
      <c r="U101" s="368"/>
      <c r="V101" s="368"/>
      <c r="W101" s="368"/>
      <c r="X101" s="368"/>
      <c r="Y101" s="368"/>
      <c r="Z101" s="369"/>
      <c r="AA101" s="103"/>
    </row>
    <row r="102" spans="2:27" ht="10.5" customHeight="1" x14ac:dyDescent="0.2">
      <c r="B102" s="9"/>
      <c r="C102" s="7"/>
      <c r="D102" s="21"/>
      <c r="E102" s="21"/>
      <c r="F102" s="21"/>
      <c r="G102" s="308" t="s">
        <v>71</v>
      </c>
      <c r="H102" s="308"/>
      <c r="I102" s="308"/>
      <c r="J102" s="308"/>
      <c r="K102" s="308"/>
      <c r="L102" s="308"/>
      <c r="M102" s="21"/>
      <c r="N102" s="367"/>
      <c r="O102" s="368"/>
      <c r="P102" s="368"/>
      <c r="Q102" s="368"/>
      <c r="R102" s="368"/>
      <c r="S102" s="368"/>
      <c r="T102" s="368"/>
      <c r="U102" s="368"/>
      <c r="V102" s="368"/>
      <c r="W102" s="368"/>
      <c r="X102" s="368"/>
      <c r="Y102" s="368"/>
      <c r="Z102" s="369"/>
      <c r="AA102" s="103"/>
    </row>
    <row r="103" spans="2:27" ht="18.75" customHeight="1" x14ac:dyDescent="0.2">
      <c r="B103" s="9"/>
      <c r="C103" s="9" t="s">
        <v>84</v>
      </c>
      <c r="D103" s="21"/>
      <c r="E103" s="21"/>
      <c r="F103" s="21"/>
      <c r="G103" s="262" t="s">
        <v>326</v>
      </c>
      <c r="H103" s="276"/>
      <c r="I103" s="276"/>
      <c r="J103" s="276"/>
      <c r="K103" s="276"/>
      <c r="L103" s="276"/>
      <c r="M103" s="5"/>
      <c r="N103" s="370"/>
      <c r="O103" s="371"/>
      <c r="P103" s="371"/>
      <c r="Q103" s="371"/>
      <c r="R103" s="371"/>
      <c r="S103" s="371"/>
      <c r="T103" s="371"/>
      <c r="U103" s="371"/>
      <c r="V103" s="371"/>
      <c r="W103" s="371"/>
      <c r="X103" s="371"/>
      <c r="Y103" s="371"/>
      <c r="Z103" s="372"/>
      <c r="AA103" s="103"/>
    </row>
    <row r="104" spans="2:27" ht="12" x14ac:dyDescent="0.2">
      <c r="B104" s="9"/>
      <c r="C104" s="7"/>
      <c r="D104" s="21"/>
      <c r="E104" s="21"/>
      <c r="F104" s="21"/>
      <c r="G104" s="308" t="s">
        <v>72</v>
      </c>
      <c r="H104" s="308"/>
      <c r="I104" s="308"/>
      <c r="J104" s="308"/>
      <c r="K104" s="308"/>
      <c r="L104" s="308"/>
      <c r="M104" s="21"/>
      <c r="N104" s="309" t="s">
        <v>73</v>
      </c>
      <c r="O104" s="309"/>
      <c r="P104" s="309"/>
      <c r="Q104" s="309"/>
      <c r="R104" s="309"/>
      <c r="S104" s="309"/>
      <c r="T104" s="309"/>
      <c r="U104" s="309"/>
      <c r="V104" s="309"/>
      <c r="W104" s="309"/>
      <c r="X104" s="309"/>
      <c r="Y104" s="309"/>
      <c r="Z104" s="310"/>
      <c r="AA104" s="103"/>
    </row>
    <row r="105" spans="2:27" ht="24.75" customHeight="1" x14ac:dyDescent="0.2">
      <c r="B105" s="9"/>
      <c r="C105" s="32" t="s">
        <v>74</v>
      </c>
      <c r="D105" s="311" t="s">
        <v>92</v>
      </c>
      <c r="E105" s="311"/>
      <c r="F105" s="311"/>
      <c r="G105" s="311"/>
      <c r="H105" s="311"/>
      <c r="I105" s="311"/>
      <c r="J105" s="311"/>
      <c r="K105" s="311"/>
      <c r="L105" s="311"/>
      <c r="M105" s="311"/>
      <c r="N105" s="312" t="s">
        <v>75</v>
      </c>
      <c r="O105" s="312"/>
      <c r="P105" s="312"/>
      <c r="Q105" s="312" t="s">
        <v>76</v>
      </c>
      <c r="R105" s="312"/>
      <c r="S105" s="312"/>
      <c r="T105" s="312" t="s">
        <v>77</v>
      </c>
      <c r="U105" s="312"/>
      <c r="V105" s="312"/>
      <c r="W105" s="32" t="s">
        <v>78</v>
      </c>
      <c r="X105" s="313" t="s">
        <v>119</v>
      </c>
      <c r="Y105" s="314"/>
      <c r="Z105" s="315"/>
      <c r="AA105" s="105"/>
    </row>
    <row r="106" spans="2:27" ht="69" customHeight="1" x14ac:dyDescent="0.2">
      <c r="B106" s="9"/>
      <c r="C106" s="207" t="s">
        <v>327</v>
      </c>
      <c r="D106" s="327" t="s">
        <v>328</v>
      </c>
      <c r="E106" s="328"/>
      <c r="F106" s="328"/>
      <c r="G106" s="328"/>
      <c r="H106" s="328"/>
      <c r="I106" s="328"/>
      <c r="J106" s="328"/>
      <c r="K106" s="328"/>
      <c r="L106" s="328"/>
      <c r="M106" s="329"/>
      <c r="N106" s="327" t="s">
        <v>329</v>
      </c>
      <c r="O106" s="330"/>
      <c r="P106" s="331"/>
      <c r="Q106" s="332" t="s">
        <v>330</v>
      </c>
      <c r="R106" s="333"/>
      <c r="S106" s="334"/>
      <c r="T106" s="335" t="s">
        <v>331</v>
      </c>
      <c r="U106" s="336"/>
      <c r="V106" s="337"/>
      <c r="W106" s="193" t="s">
        <v>332</v>
      </c>
      <c r="X106" s="335" t="s">
        <v>333</v>
      </c>
      <c r="Y106" s="336"/>
      <c r="Z106" s="337"/>
      <c r="AA106" s="107"/>
    </row>
    <row r="107" spans="2:27" ht="13.5" customHeight="1" x14ac:dyDescent="0.2">
      <c r="B107" s="9"/>
      <c r="C107" s="50"/>
      <c r="D107" s="338"/>
      <c r="E107" s="339"/>
      <c r="F107" s="339"/>
      <c r="G107" s="339"/>
      <c r="H107" s="339"/>
      <c r="I107" s="339"/>
      <c r="J107" s="339"/>
      <c r="K107" s="339"/>
      <c r="L107" s="339"/>
      <c r="M107" s="340"/>
      <c r="N107" s="341"/>
      <c r="O107" s="342"/>
      <c r="P107" s="343"/>
      <c r="Q107" s="344"/>
      <c r="R107" s="345"/>
      <c r="S107" s="346"/>
      <c r="T107" s="347"/>
      <c r="U107" s="348"/>
      <c r="V107" s="349"/>
      <c r="W107" s="184"/>
      <c r="X107" s="347"/>
      <c r="Y107" s="348"/>
      <c r="Z107" s="349"/>
      <c r="AA107" s="107"/>
    </row>
    <row r="108" spans="2:27" ht="13.5" customHeight="1" x14ac:dyDescent="0.2">
      <c r="B108" s="9"/>
      <c r="C108" s="50"/>
      <c r="D108" s="350"/>
      <c r="E108" s="339"/>
      <c r="F108" s="339"/>
      <c r="G108" s="339"/>
      <c r="H108" s="339"/>
      <c r="I108" s="339"/>
      <c r="J108" s="339"/>
      <c r="K108" s="339"/>
      <c r="L108" s="339"/>
      <c r="M108" s="340"/>
      <c r="N108" s="341"/>
      <c r="O108" s="342"/>
      <c r="P108" s="343"/>
      <c r="Q108" s="344"/>
      <c r="R108" s="345"/>
      <c r="S108" s="346"/>
      <c r="T108" s="347"/>
      <c r="U108" s="348"/>
      <c r="V108" s="349"/>
      <c r="W108" s="184"/>
      <c r="X108" s="347"/>
      <c r="Y108" s="348"/>
      <c r="Z108" s="349"/>
      <c r="AA108" s="107"/>
    </row>
    <row r="109" spans="2:27" ht="13.5" customHeight="1" x14ac:dyDescent="0.2">
      <c r="B109" s="9"/>
      <c r="C109" s="50"/>
      <c r="D109" s="350"/>
      <c r="E109" s="339"/>
      <c r="F109" s="339"/>
      <c r="G109" s="339"/>
      <c r="H109" s="339"/>
      <c r="I109" s="339"/>
      <c r="J109" s="339"/>
      <c r="K109" s="339"/>
      <c r="L109" s="339"/>
      <c r="M109" s="340"/>
      <c r="N109" s="341"/>
      <c r="O109" s="342"/>
      <c r="P109" s="343"/>
      <c r="Q109" s="344"/>
      <c r="R109" s="345"/>
      <c r="S109" s="346"/>
      <c r="T109" s="347"/>
      <c r="U109" s="348"/>
      <c r="V109" s="349"/>
      <c r="W109" s="184"/>
      <c r="X109" s="347"/>
      <c r="Y109" s="348"/>
      <c r="Z109" s="349"/>
      <c r="AA109" s="107"/>
    </row>
    <row r="110" spans="2:27" ht="51" customHeight="1" x14ac:dyDescent="0.2">
      <c r="B110" s="9"/>
      <c r="C110" s="355" t="s">
        <v>97</v>
      </c>
      <c r="D110" s="356"/>
      <c r="E110" s="356"/>
      <c r="F110" s="356"/>
      <c r="G110" s="356"/>
      <c r="H110" s="356"/>
      <c r="I110" s="356"/>
      <c r="J110" s="356"/>
      <c r="K110" s="356"/>
      <c r="L110" s="356"/>
      <c r="M110" s="356"/>
      <c r="N110" s="356"/>
      <c r="O110" s="356"/>
      <c r="P110" s="356"/>
      <c r="Q110" s="356"/>
      <c r="R110" s="356"/>
      <c r="S110" s="356"/>
      <c r="T110" s="356"/>
      <c r="U110" s="356"/>
      <c r="V110" s="357"/>
      <c r="W110" s="193" t="s">
        <v>357</v>
      </c>
      <c r="X110" s="347"/>
      <c r="Y110" s="348"/>
      <c r="Z110" s="349"/>
      <c r="AA110" s="108"/>
    </row>
    <row r="111" spans="2:27" ht="52.5" customHeight="1" x14ac:dyDescent="0.2">
      <c r="B111" s="9"/>
      <c r="C111" s="355" t="s">
        <v>93</v>
      </c>
      <c r="D111" s="356"/>
      <c r="E111" s="356"/>
      <c r="F111" s="356"/>
      <c r="G111" s="356"/>
      <c r="H111" s="356"/>
      <c r="I111" s="356"/>
      <c r="J111" s="356"/>
      <c r="K111" s="356"/>
      <c r="L111" s="356"/>
      <c r="M111" s="356"/>
      <c r="N111" s="356"/>
      <c r="O111" s="356"/>
      <c r="P111" s="356"/>
      <c r="Q111" s="356"/>
      <c r="R111" s="356"/>
      <c r="S111" s="356"/>
      <c r="T111" s="357"/>
      <c r="U111" s="358" t="s">
        <v>358</v>
      </c>
      <c r="V111" s="359"/>
      <c r="W111" s="193" t="s">
        <v>334</v>
      </c>
      <c r="X111" s="360" t="s">
        <v>359</v>
      </c>
      <c r="Y111" s="360"/>
      <c r="Z111" s="360"/>
      <c r="AA111" s="109"/>
    </row>
    <row r="112" spans="2:27" ht="50.25" customHeight="1" x14ac:dyDescent="0.2">
      <c r="B112" s="9"/>
      <c r="C112" s="355" t="s">
        <v>98</v>
      </c>
      <c r="D112" s="356"/>
      <c r="E112" s="356"/>
      <c r="F112" s="356"/>
      <c r="G112" s="356"/>
      <c r="H112" s="356"/>
      <c r="I112" s="356"/>
      <c r="J112" s="356"/>
      <c r="K112" s="356"/>
      <c r="L112" s="356"/>
      <c r="M112" s="356"/>
      <c r="N112" s="356"/>
      <c r="O112" s="356"/>
      <c r="P112" s="356"/>
      <c r="Q112" s="356"/>
      <c r="R112" s="356"/>
      <c r="S112" s="356"/>
      <c r="T112" s="356"/>
      <c r="U112" s="356"/>
      <c r="V112" s="357"/>
      <c r="W112" s="193" t="s">
        <v>360</v>
      </c>
      <c r="X112" s="347"/>
      <c r="Y112" s="348"/>
      <c r="Z112" s="349"/>
      <c r="AA112" s="109"/>
    </row>
    <row r="113" spans="2:27" ht="54" customHeight="1" x14ac:dyDescent="0.2">
      <c r="B113" s="9"/>
      <c r="C113" s="355" t="s">
        <v>99</v>
      </c>
      <c r="D113" s="356"/>
      <c r="E113" s="356"/>
      <c r="F113" s="356"/>
      <c r="G113" s="356"/>
      <c r="H113" s="356"/>
      <c r="I113" s="356"/>
      <c r="J113" s="356"/>
      <c r="K113" s="356"/>
      <c r="L113" s="356"/>
      <c r="M113" s="356"/>
      <c r="N113" s="356"/>
      <c r="O113" s="356"/>
      <c r="P113" s="356"/>
      <c r="Q113" s="356"/>
      <c r="R113" s="356"/>
      <c r="S113" s="356"/>
      <c r="T113" s="357"/>
      <c r="U113" s="351" t="s">
        <v>361</v>
      </c>
      <c r="V113" s="351"/>
      <c r="W113" s="193" t="s">
        <v>362</v>
      </c>
      <c r="X113" s="352"/>
      <c r="Y113" s="353"/>
      <c r="Z113" s="354"/>
      <c r="AA113" s="107"/>
    </row>
    <row r="114" spans="2:27" ht="45" x14ac:dyDescent="0.2">
      <c r="B114" s="9"/>
      <c r="C114" s="355" t="s">
        <v>274</v>
      </c>
      <c r="D114" s="356"/>
      <c r="E114" s="356"/>
      <c r="F114" s="356"/>
      <c r="G114" s="356"/>
      <c r="H114" s="356"/>
      <c r="I114" s="356"/>
      <c r="J114" s="356"/>
      <c r="K114" s="356"/>
      <c r="L114" s="356"/>
      <c r="M114" s="356"/>
      <c r="N114" s="356"/>
      <c r="O114" s="356"/>
      <c r="P114" s="356"/>
      <c r="Q114" s="356"/>
      <c r="R114" s="356"/>
      <c r="S114" s="356"/>
      <c r="T114" s="357"/>
      <c r="U114" s="351" t="s">
        <v>361</v>
      </c>
      <c r="V114" s="351"/>
      <c r="W114" s="193" t="s">
        <v>362</v>
      </c>
      <c r="X114" s="352"/>
      <c r="Y114" s="353"/>
      <c r="Z114" s="354"/>
      <c r="AA114" s="107"/>
    </row>
    <row r="115" spans="2:27" ht="45" x14ac:dyDescent="0.2">
      <c r="B115" s="9"/>
      <c r="C115" s="355" t="s">
        <v>100</v>
      </c>
      <c r="D115" s="356"/>
      <c r="E115" s="356"/>
      <c r="F115" s="356"/>
      <c r="G115" s="356"/>
      <c r="H115" s="356"/>
      <c r="I115" s="356"/>
      <c r="J115" s="356"/>
      <c r="K115" s="356"/>
      <c r="L115" s="356"/>
      <c r="M115" s="356"/>
      <c r="N115" s="356"/>
      <c r="O115" s="356"/>
      <c r="P115" s="356"/>
      <c r="Q115" s="356"/>
      <c r="R115" s="356"/>
      <c r="S115" s="356"/>
      <c r="T115" s="357"/>
      <c r="U115" s="351" t="s">
        <v>361</v>
      </c>
      <c r="V115" s="351"/>
      <c r="W115" s="193" t="s">
        <v>362</v>
      </c>
      <c r="X115" s="352"/>
      <c r="Y115" s="353"/>
      <c r="Z115" s="354"/>
      <c r="AA115" s="107"/>
    </row>
    <row r="116" spans="2:27" ht="45" x14ac:dyDescent="0.2">
      <c r="B116" s="9"/>
      <c r="C116" s="355" t="s">
        <v>101</v>
      </c>
      <c r="D116" s="356"/>
      <c r="E116" s="356"/>
      <c r="F116" s="356"/>
      <c r="G116" s="356"/>
      <c r="H116" s="356"/>
      <c r="I116" s="356"/>
      <c r="J116" s="356"/>
      <c r="K116" s="356"/>
      <c r="L116" s="356"/>
      <c r="M116" s="356"/>
      <c r="N116" s="356"/>
      <c r="O116" s="356"/>
      <c r="P116" s="356"/>
      <c r="Q116" s="356"/>
      <c r="R116" s="356"/>
      <c r="S116" s="356"/>
      <c r="T116" s="357"/>
      <c r="U116" s="351" t="s">
        <v>361</v>
      </c>
      <c r="V116" s="351"/>
      <c r="W116" s="193" t="s">
        <v>362</v>
      </c>
      <c r="X116" s="352"/>
      <c r="Y116" s="353"/>
      <c r="Z116" s="354"/>
      <c r="AA116" s="107"/>
    </row>
    <row r="117" spans="2:27" ht="45" x14ac:dyDescent="0.2">
      <c r="B117" s="9"/>
      <c r="C117" s="355" t="s">
        <v>149</v>
      </c>
      <c r="D117" s="356"/>
      <c r="E117" s="356"/>
      <c r="F117" s="356"/>
      <c r="G117" s="356"/>
      <c r="H117" s="356"/>
      <c r="I117" s="356"/>
      <c r="J117" s="356"/>
      <c r="K117" s="356"/>
      <c r="L117" s="356"/>
      <c r="M117" s="356"/>
      <c r="N117" s="356"/>
      <c r="O117" s="356"/>
      <c r="P117" s="356"/>
      <c r="Q117" s="356"/>
      <c r="R117" s="356"/>
      <c r="S117" s="356"/>
      <c r="T117" s="357"/>
      <c r="U117" s="351" t="s">
        <v>361</v>
      </c>
      <c r="V117" s="351"/>
      <c r="W117" s="193" t="s">
        <v>362</v>
      </c>
      <c r="X117" s="352"/>
      <c r="Y117" s="353"/>
      <c r="Z117" s="354"/>
      <c r="AA117" s="107"/>
    </row>
    <row r="118" spans="2:27" ht="63" x14ac:dyDescent="0.2">
      <c r="B118" s="9"/>
      <c r="C118" s="355" t="s">
        <v>177</v>
      </c>
      <c r="D118" s="356"/>
      <c r="E118" s="356"/>
      <c r="F118" s="356"/>
      <c r="G118" s="356"/>
      <c r="H118" s="356"/>
      <c r="I118" s="356"/>
      <c r="J118" s="356"/>
      <c r="K118" s="356"/>
      <c r="L118" s="356"/>
      <c r="M118" s="356"/>
      <c r="N118" s="356"/>
      <c r="O118" s="356"/>
      <c r="P118" s="356"/>
      <c r="Q118" s="356"/>
      <c r="R118" s="356"/>
      <c r="S118" s="356"/>
      <c r="T118" s="356"/>
      <c r="U118" s="356"/>
      <c r="V118" s="357"/>
      <c r="W118" s="193" t="s">
        <v>363</v>
      </c>
      <c r="X118" s="352"/>
      <c r="Y118" s="353"/>
      <c r="Z118" s="354"/>
      <c r="AA118" s="107"/>
    </row>
    <row r="119" spans="2:27" ht="63" x14ac:dyDescent="0.2">
      <c r="B119" s="9"/>
      <c r="C119" s="355" t="s">
        <v>102</v>
      </c>
      <c r="D119" s="356"/>
      <c r="E119" s="356"/>
      <c r="F119" s="356"/>
      <c r="G119" s="356"/>
      <c r="H119" s="356"/>
      <c r="I119" s="356"/>
      <c r="J119" s="356"/>
      <c r="K119" s="356"/>
      <c r="L119" s="356"/>
      <c r="M119" s="356"/>
      <c r="N119" s="356"/>
      <c r="O119" s="356"/>
      <c r="P119" s="356"/>
      <c r="Q119" s="356"/>
      <c r="R119" s="356"/>
      <c r="S119" s="356"/>
      <c r="T119" s="357"/>
      <c r="U119" s="351"/>
      <c r="V119" s="361"/>
      <c r="W119" s="193" t="s">
        <v>364</v>
      </c>
      <c r="X119" s="352"/>
      <c r="Y119" s="353"/>
      <c r="Z119" s="354"/>
      <c r="AA119" s="107"/>
    </row>
    <row r="120" spans="2:27" ht="63" x14ac:dyDescent="0.2">
      <c r="B120" s="9"/>
      <c r="C120" s="355" t="s">
        <v>103</v>
      </c>
      <c r="D120" s="356"/>
      <c r="E120" s="356"/>
      <c r="F120" s="356"/>
      <c r="G120" s="356"/>
      <c r="H120" s="356"/>
      <c r="I120" s="356"/>
      <c r="J120" s="356"/>
      <c r="K120" s="356"/>
      <c r="L120" s="356"/>
      <c r="M120" s="356"/>
      <c r="N120" s="356"/>
      <c r="O120" s="356"/>
      <c r="P120" s="356"/>
      <c r="Q120" s="356"/>
      <c r="R120" s="356"/>
      <c r="S120" s="356"/>
      <c r="T120" s="357"/>
      <c r="U120" s="351"/>
      <c r="V120" s="361"/>
      <c r="W120" s="193" t="s">
        <v>364</v>
      </c>
      <c r="X120" s="352"/>
      <c r="Y120" s="353"/>
      <c r="Z120" s="354"/>
      <c r="AA120" s="107"/>
    </row>
    <row r="121" spans="2:27" ht="56.25" customHeight="1" x14ac:dyDescent="0.2">
      <c r="B121" s="9"/>
      <c r="C121" s="355" t="s">
        <v>104</v>
      </c>
      <c r="D121" s="356"/>
      <c r="E121" s="356"/>
      <c r="F121" s="356"/>
      <c r="G121" s="356"/>
      <c r="H121" s="356"/>
      <c r="I121" s="356"/>
      <c r="J121" s="356"/>
      <c r="K121" s="356"/>
      <c r="L121" s="356"/>
      <c r="M121" s="356"/>
      <c r="N121" s="356"/>
      <c r="O121" s="356"/>
      <c r="P121" s="356"/>
      <c r="Q121" s="356"/>
      <c r="R121" s="356"/>
      <c r="S121" s="356"/>
      <c r="T121" s="357"/>
      <c r="U121" s="351" t="s">
        <v>361</v>
      </c>
      <c r="V121" s="351"/>
      <c r="W121" s="193" t="s">
        <v>362</v>
      </c>
      <c r="X121" s="352"/>
      <c r="Y121" s="353"/>
      <c r="Z121" s="354"/>
      <c r="AA121" s="107"/>
    </row>
    <row r="122" spans="2:27" ht="54.75" customHeight="1" x14ac:dyDescent="0.2">
      <c r="B122" s="9"/>
      <c r="C122" s="386" t="s">
        <v>132</v>
      </c>
      <c r="D122" s="387"/>
      <c r="E122" s="387"/>
      <c r="F122" s="387"/>
      <c r="G122" s="387"/>
      <c r="H122" s="387"/>
      <c r="I122" s="387"/>
      <c r="J122" s="387"/>
      <c r="K122" s="387"/>
      <c r="L122" s="387"/>
      <c r="M122" s="387"/>
      <c r="N122" s="387"/>
      <c r="O122" s="387"/>
      <c r="P122" s="387"/>
      <c r="Q122" s="387"/>
      <c r="R122" s="387"/>
      <c r="S122" s="387"/>
      <c r="T122" s="387"/>
      <c r="U122" s="387"/>
      <c r="V122" s="388"/>
      <c r="W122" s="193" t="s">
        <v>365</v>
      </c>
      <c r="X122" s="352"/>
      <c r="Y122" s="353"/>
      <c r="Z122" s="354"/>
      <c r="AA122" s="107"/>
    </row>
    <row r="123" spans="2:27" ht="7.5" customHeight="1" x14ac:dyDescent="0.2">
      <c r="B123" s="9"/>
      <c r="C123" s="45"/>
      <c r="D123" s="21"/>
      <c r="E123" s="21"/>
      <c r="F123" s="21"/>
      <c r="G123" s="21"/>
      <c r="H123" s="21"/>
      <c r="I123" s="21"/>
      <c r="J123" s="21"/>
      <c r="K123" s="21"/>
      <c r="L123" s="21"/>
      <c r="M123" s="21"/>
      <c r="N123" s="21"/>
      <c r="O123" s="21"/>
      <c r="P123" s="19"/>
      <c r="Q123" s="19"/>
      <c r="R123" s="19"/>
      <c r="S123" s="19"/>
      <c r="T123" s="19"/>
      <c r="U123" s="19"/>
      <c r="V123" s="19"/>
      <c r="W123" s="19"/>
      <c r="X123" s="19"/>
      <c r="Y123" s="19"/>
      <c r="Z123" s="19"/>
      <c r="AA123" s="103"/>
    </row>
    <row r="124" spans="2:27" ht="38.25" customHeight="1" x14ac:dyDescent="0.2">
      <c r="B124" s="9"/>
      <c r="C124" s="350" t="s">
        <v>476</v>
      </c>
      <c r="D124" s="391"/>
      <c r="E124" s="391"/>
      <c r="F124" s="391"/>
      <c r="G124" s="391"/>
      <c r="H124" s="391"/>
      <c r="I124" s="391"/>
      <c r="J124" s="391"/>
      <c r="K124" s="391"/>
      <c r="L124" s="391"/>
      <c r="M124" s="391"/>
      <c r="N124" s="391"/>
      <c r="O124" s="391"/>
      <c r="P124" s="391"/>
      <c r="Q124" s="391"/>
      <c r="R124" s="391"/>
      <c r="S124" s="391"/>
      <c r="T124" s="391"/>
      <c r="U124" s="391"/>
      <c r="V124" s="391"/>
      <c r="W124" s="391"/>
      <c r="X124" s="391"/>
      <c r="Y124" s="391"/>
      <c r="Z124" s="392"/>
      <c r="AA124" s="103"/>
    </row>
    <row r="125" spans="2:27" ht="9" customHeight="1" x14ac:dyDescent="0.2">
      <c r="B125" s="9"/>
      <c r="C125" s="21"/>
      <c r="D125" s="21"/>
      <c r="E125" s="21"/>
      <c r="F125" s="21"/>
      <c r="G125" s="21"/>
      <c r="H125" s="21"/>
      <c r="I125" s="21"/>
      <c r="J125" s="21"/>
      <c r="K125" s="21"/>
      <c r="L125" s="21"/>
      <c r="M125" s="21"/>
      <c r="N125" s="21"/>
      <c r="O125" s="21"/>
      <c r="P125" s="19"/>
      <c r="Q125" s="19"/>
      <c r="R125" s="19"/>
      <c r="S125" s="19"/>
      <c r="T125" s="19"/>
      <c r="U125" s="19"/>
      <c r="V125" s="19"/>
      <c r="W125" s="19"/>
      <c r="X125" s="19"/>
      <c r="Y125" s="19"/>
      <c r="Z125" s="19"/>
      <c r="AA125" s="103"/>
    </row>
    <row r="126" spans="2:27" ht="18" customHeight="1" x14ac:dyDescent="0.2">
      <c r="B126" s="110"/>
      <c r="C126" s="389" t="s">
        <v>79</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110"/>
    </row>
    <row r="127" spans="2:27" ht="9" customHeight="1" x14ac:dyDescent="0.2">
      <c r="B127" s="9"/>
      <c r="C127" s="19"/>
      <c r="D127" s="19"/>
      <c r="E127" s="19"/>
      <c r="F127" s="19"/>
      <c r="G127" s="19"/>
      <c r="H127" s="19"/>
      <c r="I127" s="19"/>
      <c r="J127" s="19"/>
      <c r="K127" s="19"/>
      <c r="L127" s="19"/>
      <c r="M127" s="19"/>
      <c r="N127" s="19"/>
      <c r="O127" s="19"/>
      <c r="P127" s="19"/>
      <c r="Q127" s="19"/>
      <c r="R127" s="19"/>
      <c r="S127" s="19"/>
      <c r="T127" s="19"/>
      <c r="U127" s="19"/>
      <c r="V127" s="19"/>
      <c r="W127" s="19"/>
      <c r="X127" s="60"/>
      <c r="Y127" s="60"/>
      <c r="Z127" s="60"/>
      <c r="AA127" s="103"/>
    </row>
    <row r="128" spans="2:27" ht="15" customHeight="1" x14ac:dyDescent="0.2">
      <c r="B128" s="390" t="s">
        <v>80</v>
      </c>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row>
    <row r="129" spans="2:27" ht="39" customHeight="1" x14ac:dyDescent="0.2">
      <c r="B129" s="231"/>
      <c r="C129" s="238" t="s">
        <v>109</v>
      </c>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100"/>
    </row>
    <row r="130" spans="2:27" ht="15" x14ac:dyDescent="0.25">
      <c r="B130" s="212"/>
      <c r="C130" s="175" t="s">
        <v>182</v>
      </c>
      <c r="D130" s="394" t="s">
        <v>183</v>
      </c>
      <c r="E130" s="395"/>
      <c r="F130" s="395"/>
      <c r="G130" s="395"/>
      <c r="H130" s="395"/>
      <c r="I130" s="395"/>
      <c r="J130" s="394" t="s">
        <v>184</v>
      </c>
      <c r="K130" s="394"/>
      <c r="L130" s="394"/>
      <c r="M130" s="394"/>
      <c r="N130" s="394"/>
      <c r="O130" s="394"/>
      <c r="P130" s="394"/>
      <c r="Q130" s="394"/>
      <c r="R130" s="394"/>
      <c r="S130" s="394"/>
      <c r="T130" s="394"/>
      <c r="U130" s="394"/>
      <c r="V130" s="394"/>
      <c r="W130" s="394" t="s">
        <v>185</v>
      </c>
      <c r="X130" s="395"/>
      <c r="Y130" s="395"/>
      <c r="Z130" s="173"/>
      <c r="AA130" s="176"/>
    </row>
    <row r="131" spans="2:27" ht="54" x14ac:dyDescent="0.2">
      <c r="B131" s="174"/>
      <c r="C131" s="220" t="s">
        <v>369</v>
      </c>
      <c r="D131" s="396" t="s">
        <v>366</v>
      </c>
      <c r="E131" s="397"/>
      <c r="F131" s="397"/>
      <c r="G131" s="397"/>
      <c r="H131" s="397"/>
      <c r="I131" s="398"/>
      <c r="J131" s="396" t="s">
        <v>367</v>
      </c>
      <c r="K131" s="399"/>
      <c r="L131" s="399"/>
      <c r="M131" s="399"/>
      <c r="N131" s="399"/>
      <c r="O131" s="399"/>
      <c r="P131" s="399"/>
      <c r="Q131" s="399"/>
      <c r="R131" s="399"/>
      <c r="S131" s="399"/>
      <c r="T131" s="399"/>
      <c r="U131" s="399"/>
      <c r="V131" s="400"/>
      <c r="W131" s="401" t="s">
        <v>454</v>
      </c>
      <c r="X131" s="402"/>
      <c r="Y131" s="403"/>
      <c r="Z131" s="173"/>
      <c r="AA131" s="176"/>
    </row>
    <row r="132" spans="2:27" ht="15" x14ac:dyDescent="0.25">
      <c r="B132" s="174"/>
      <c r="C132" s="177"/>
      <c r="D132" s="415"/>
      <c r="E132" s="416"/>
      <c r="F132" s="416"/>
      <c r="G132" s="416"/>
      <c r="H132" s="416"/>
      <c r="I132" s="417"/>
      <c r="J132" s="415"/>
      <c r="K132" s="418"/>
      <c r="L132" s="418"/>
      <c r="M132" s="418"/>
      <c r="N132" s="418"/>
      <c r="O132" s="418"/>
      <c r="P132" s="418"/>
      <c r="Q132" s="418"/>
      <c r="R132" s="418"/>
      <c r="S132" s="418"/>
      <c r="T132" s="418"/>
      <c r="U132" s="418"/>
      <c r="V132" s="419"/>
      <c r="W132" s="420"/>
      <c r="X132" s="416"/>
      <c r="Y132" s="417"/>
      <c r="Z132" s="173"/>
      <c r="AA132" s="176"/>
    </row>
    <row r="133" spans="2:27" ht="15" x14ac:dyDescent="0.25">
      <c r="B133" s="174"/>
      <c r="C133" s="177"/>
      <c r="D133" s="188"/>
      <c r="E133" s="186"/>
      <c r="F133" s="186"/>
      <c r="G133" s="186"/>
      <c r="H133" s="186"/>
      <c r="I133" s="187"/>
      <c r="J133" s="188"/>
      <c r="K133" s="189"/>
      <c r="L133" s="189"/>
      <c r="M133" s="189"/>
      <c r="N133" s="189"/>
      <c r="O133" s="189"/>
      <c r="P133" s="189"/>
      <c r="Q133" s="189"/>
      <c r="R133" s="189"/>
      <c r="S133" s="189"/>
      <c r="T133" s="189"/>
      <c r="U133" s="189"/>
      <c r="V133" s="190"/>
      <c r="W133" s="185"/>
      <c r="X133" s="186"/>
      <c r="Y133" s="187"/>
      <c r="Z133" s="173"/>
      <c r="AA133" s="176"/>
    </row>
    <row r="134" spans="2:27" ht="37.5" customHeight="1" x14ac:dyDescent="0.2">
      <c r="B134" s="174"/>
      <c r="C134" s="412" t="s">
        <v>368</v>
      </c>
      <c r="D134" s="413"/>
      <c r="E134" s="413"/>
      <c r="F134" s="413"/>
      <c r="G134" s="413"/>
      <c r="H134" s="413"/>
      <c r="I134" s="413"/>
      <c r="J134" s="413"/>
      <c r="K134" s="413"/>
      <c r="L134" s="413"/>
      <c r="M134" s="413"/>
      <c r="N134" s="413"/>
      <c r="O134" s="413"/>
      <c r="P134" s="413"/>
      <c r="Q134" s="413"/>
      <c r="R134" s="413"/>
      <c r="S134" s="413"/>
      <c r="T134" s="413"/>
      <c r="U134" s="413"/>
      <c r="V134" s="414"/>
      <c r="W134" s="421" t="s">
        <v>370</v>
      </c>
      <c r="X134" s="422"/>
      <c r="Y134" s="423"/>
      <c r="Z134" s="173"/>
      <c r="AA134" s="176"/>
    </row>
    <row r="135" spans="2:27" ht="12" x14ac:dyDescent="0.2">
      <c r="B135" s="174"/>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6"/>
    </row>
    <row r="136" spans="2:27" ht="12" x14ac:dyDescent="0.2">
      <c r="B136" s="178"/>
      <c r="C136" s="411" t="s">
        <v>186</v>
      </c>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179"/>
      <c r="AA136" s="180"/>
    </row>
    <row r="137" spans="2:27" ht="12.75" customHeight="1" x14ac:dyDescent="0.2">
      <c r="B137" s="210"/>
      <c r="C137" s="208"/>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11"/>
    </row>
    <row r="138" spans="2:27" ht="12" customHeight="1" x14ac:dyDescent="0.2">
      <c r="B138" s="9"/>
      <c r="C138" s="424" t="s">
        <v>456</v>
      </c>
      <c r="D138" s="425"/>
      <c r="E138" s="425"/>
      <c r="F138" s="425"/>
      <c r="G138" s="425"/>
      <c r="H138" s="425"/>
      <c r="I138" s="425"/>
      <c r="J138" s="425"/>
      <c r="K138" s="425"/>
      <c r="L138" s="425"/>
      <c r="M138" s="425"/>
      <c r="N138" s="425"/>
      <c r="O138" s="425"/>
      <c r="P138" s="425"/>
      <c r="Q138" s="425"/>
      <c r="R138" s="425"/>
      <c r="S138" s="425"/>
      <c r="T138" s="425"/>
      <c r="U138" s="425"/>
      <c r="V138" s="425"/>
      <c r="W138" s="425"/>
      <c r="X138" s="425"/>
      <c r="Y138" s="425"/>
      <c r="Z138" s="426"/>
      <c r="AA138" s="103"/>
    </row>
    <row r="139" spans="2:27" ht="12" customHeight="1" x14ac:dyDescent="0.2">
      <c r="B139" s="9"/>
      <c r="C139" s="427"/>
      <c r="D139" s="428"/>
      <c r="E139" s="428"/>
      <c r="F139" s="428"/>
      <c r="G139" s="428"/>
      <c r="H139" s="428"/>
      <c r="I139" s="428"/>
      <c r="J139" s="428"/>
      <c r="K139" s="428"/>
      <c r="L139" s="428"/>
      <c r="M139" s="428"/>
      <c r="N139" s="428"/>
      <c r="O139" s="428"/>
      <c r="P139" s="428"/>
      <c r="Q139" s="428"/>
      <c r="R139" s="428"/>
      <c r="S139" s="428"/>
      <c r="T139" s="428"/>
      <c r="U139" s="428"/>
      <c r="V139" s="428"/>
      <c r="W139" s="428"/>
      <c r="X139" s="428"/>
      <c r="Y139" s="428"/>
      <c r="Z139" s="429"/>
      <c r="AA139" s="103"/>
    </row>
    <row r="140" spans="2:27" ht="12" customHeight="1" x14ac:dyDescent="0.2">
      <c r="B140" s="9"/>
      <c r="C140" s="427"/>
      <c r="D140" s="428"/>
      <c r="E140" s="428"/>
      <c r="F140" s="428"/>
      <c r="G140" s="428"/>
      <c r="H140" s="428"/>
      <c r="I140" s="428"/>
      <c r="J140" s="428"/>
      <c r="K140" s="428"/>
      <c r="L140" s="428"/>
      <c r="M140" s="428"/>
      <c r="N140" s="428"/>
      <c r="O140" s="428"/>
      <c r="P140" s="428"/>
      <c r="Q140" s="428"/>
      <c r="R140" s="428"/>
      <c r="S140" s="428"/>
      <c r="T140" s="428"/>
      <c r="U140" s="428"/>
      <c r="V140" s="428"/>
      <c r="W140" s="428"/>
      <c r="X140" s="428"/>
      <c r="Y140" s="428"/>
      <c r="Z140" s="429"/>
      <c r="AA140" s="103"/>
    </row>
    <row r="141" spans="2:27" ht="12" customHeight="1" x14ac:dyDescent="0.2">
      <c r="B141" s="9"/>
      <c r="C141" s="430"/>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2"/>
      <c r="AA141" s="103"/>
    </row>
    <row r="142" spans="2:27" ht="12" customHeight="1" x14ac:dyDescent="0.2">
      <c r="B142" s="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103"/>
    </row>
    <row r="143" spans="2:27" ht="12" customHeight="1" x14ac:dyDescent="0.2">
      <c r="B143" s="9"/>
      <c r="C143" s="424" t="s">
        <v>457</v>
      </c>
      <c r="D143" s="425"/>
      <c r="E143" s="425"/>
      <c r="F143" s="425"/>
      <c r="G143" s="425"/>
      <c r="H143" s="425"/>
      <c r="I143" s="425"/>
      <c r="J143" s="425"/>
      <c r="K143" s="425"/>
      <c r="L143" s="425"/>
      <c r="M143" s="425"/>
      <c r="N143" s="425"/>
      <c r="O143" s="425"/>
      <c r="P143" s="425"/>
      <c r="Q143" s="425"/>
      <c r="R143" s="425"/>
      <c r="S143" s="425"/>
      <c r="T143" s="425"/>
      <c r="U143" s="425"/>
      <c r="V143" s="425"/>
      <c r="W143" s="425"/>
      <c r="X143" s="425"/>
      <c r="Y143" s="425"/>
      <c r="Z143" s="426"/>
      <c r="AA143" s="103"/>
    </row>
    <row r="144" spans="2:27" ht="12" customHeight="1" x14ac:dyDescent="0.2">
      <c r="B144" s="9"/>
      <c r="C144" s="427"/>
      <c r="D144" s="428"/>
      <c r="E144" s="428"/>
      <c r="F144" s="428"/>
      <c r="G144" s="428"/>
      <c r="H144" s="428"/>
      <c r="I144" s="428"/>
      <c r="J144" s="428"/>
      <c r="K144" s="428"/>
      <c r="L144" s="428"/>
      <c r="M144" s="428"/>
      <c r="N144" s="428"/>
      <c r="O144" s="428"/>
      <c r="P144" s="428"/>
      <c r="Q144" s="428"/>
      <c r="R144" s="428"/>
      <c r="S144" s="428"/>
      <c r="T144" s="428"/>
      <c r="U144" s="428"/>
      <c r="V144" s="428"/>
      <c r="W144" s="428"/>
      <c r="X144" s="428"/>
      <c r="Y144" s="428"/>
      <c r="Z144" s="429"/>
      <c r="AA144" s="103"/>
    </row>
    <row r="145" spans="2:27" ht="12" customHeight="1" x14ac:dyDescent="0.2">
      <c r="B145" s="9"/>
      <c r="C145" s="427"/>
      <c r="D145" s="428"/>
      <c r="E145" s="428"/>
      <c r="F145" s="428"/>
      <c r="G145" s="428"/>
      <c r="H145" s="428"/>
      <c r="I145" s="428"/>
      <c r="J145" s="428"/>
      <c r="K145" s="428"/>
      <c r="L145" s="428"/>
      <c r="M145" s="428"/>
      <c r="N145" s="428"/>
      <c r="O145" s="428"/>
      <c r="P145" s="428"/>
      <c r="Q145" s="428"/>
      <c r="R145" s="428"/>
      <c r="S145" s="428"/>
      <c r="T145" s="428"/>
      <c r="U145" s="428"/>
      <c r="V145" s="428"/>
      <c r="W145" s="428"/>
      <c r="X145" s="428"/>
      <c r="Y145" s="428"/>
      <c r="Z145" s="429"/>
      <c r="AA145" s="103"/>
    </row>
    <row r="146" spans="2:27" ht="12" customHeight="1" x14ac:dyDescent="0.2">
      <c r="B146" s="9"/>
      <c r="C146" s="430"/>
      <c r="D146" s="431"/>
      <c r="E146" s="431"/>
      <c r="F146" s="431"/>
      <c r="G146" s="431"/>
      <c r="H146" s="431"/>
      <c r="I146" s="431"/>
      <c r="J146" s="431"/>
      <c r="K146" s="431"/>
      <c r="L146" s="431"/>
      <c r="M146" s="431"/>
      <c r="N146" s="431"/>
      <c r="O146" s="431"/>
      <c r="P146" s="431"/>
      <c r="Q146" s="431"/>
      <c r="R146" s="431"/>
      <c r="S146" s="431"/>
      <c r="T146" s="431"/>
      <c r="U146" s="431"/>
      <c r="V146" s="431"/>
      <c r="W146" s="431"/>
      <c r="X146" s="431"/>
      <c r="Y146" s="431"/>
      <c r="Z146" s="432"/>
      <c r="AA146" s="103"/>
    </row>
    <row r="147" spans="2:27" ht="10.5" customHeight="1" x14ac:dyDescent="0.2">
      <c r="B147" s="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103"/>
    </row>
    <row r="148" spans="2:27" ht="12" customHeight="1" x14ac:dyDescent="0.2">
      <c r="B148" s="9"/>
      <c r="C148" s="424" t="s">
        <v>458</v>
      </c>
      <c r="D148" s="425"/>
      <c r="E148" s="425"/>
      <c r="F148" s="425"/>
      <c r="G148" s="425"/>
      <c r="H148" s="425"/>
      <c r="I148" s="425"/>
      <c r="J148" s="425"/>
      <c r="K148" s="425"/>
      <c r="L148" s="425"/>
      <c r="M148" s="425"/>
      <c r="N148" s="425"/>
      <c r="O148" s="425"/>
      <c r="P148" s="425"/>
      <c r="Q148" s="425"/>
      <c r="R148" s="425"/>
      <c r="S148" s="425"/>
      <c r="T148" s="425"/>
      <c r="U148" s="425"/>
      <c r="V148" s="425"/>
      <c r="W148" s="425"/>
      <c r="X148" s="425"/>
      <c r="Y148" s="425"/>
      <c r="Z148" s="426"/>
      <c r="AA148" s="103"/>
    </row>
    <row r="149" spans="2:27" ht="12" customHeight="1" x14ac:dyDescent="0.2">
      <c r="B149" s="9"/>
      <c r="C149" s="427"/>
      <c r="D149" s="428"/>
      <c r="E149" s="428"/>
      <c r="F149" s="428"/>
      <c r="G149" s="428"/>
      <c r="H149" s="428"/>
      <c r="I149" s="428"/>
      <c r="J149" s="428"/>
      <c r="K149" s="428"/>
      <c r="L149" s="428"/>
      <c r="M149" s="428"/>
      <c r="N149" s="428"/>
      <c r="O149" s="428"/>
      <c r="P149" s="428"/>
      <c r="Q149" s="428"/>
      <c r="R149" s="428"/>
      <c r="S149" s="428"/>
      <c r="T149" s="428"/>
      <c r="U149" s="428"/>
      <c r="V149" s="428"/>
      <c r="W149" s="428"/>
      <c r="X149" s="428"/>
      <c r="Y149" s="428"/>
      <c r="Z149" s="429"/>
      <c r="AA149" s="103"/>
    </row>
    <row r="150" spans="2:27" ht="12" customHeight="1" x14ac:dyDescent="0.2">
      <c r="B150" s="9"/>
      <c r="C150" s="427"/>
      <c r="D150" s="428"/>
      <c r="E150" s="428"/>
      <c r="F150" s="428"/>
      <c r="G150" s="428"/>
      <c r="H150" s="428"/>
      <c r="I150" s="428"/>
      <c r="J150" s="428"/>
      <c r="K150" s="428"/>
      <c r="L150" s="428"/>
      <c r="M150" s="428"/>
      <c r="N150" s="428"/>
      <c r="O150" s="428"/>
      <c r="P150" s="428"/>
      <c r="Q150" s="428"/>
      <c r="R150" s="428"/>
      <c r="S150" s="428"/>
      <c r="T150" s="428"/>
      <c r="U150" s="428"/>
      <c r="V150" s="428"/>
      <c r="W150" s="428"/>
      <c r="X150" s="428"/>
      <c r="Y150" s="428"/>
      <c r="Z150" s="429"/>
      <c r="AA150" s="103"/>
    </row>
    <row r="151" spans="2:27" ht="12" customHeight="1" x14ac:dyDescent="0.2">
      <c r="B151" s="9"/>
      <c r="C151" s="430"/>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2"/>
      <c r="AA151" s="103"/>
    </row>
    <row r="152" spans="2:27" ht="9" customHeight="1" x14ac:dyDescent="0.2">
      <c r="B152" s="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103"/>
    </row>
    <row r="153" spans="2:27" s="4" customFormat="1" ht="22.5" customHeight="1" x14ac:dyDescent="0.2">
      <c r="B153" s="7"/>
      <c r="C153" s="238" t="s">
        <v>21</v>
      </c>
      <c r="D153" s="238"/>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c r="AA153" s="111"/>
    </row>
    <row r="154" spans="2:27" ht="44.25" customHeight="1" x14ac:dyDescent="0.2">
      <c r="B154" s="112"/>
      <c r="C154" s="262" t="s">
        <v>336</v>
      </c>
      <c r="D154" s="276"/>
      <c r="E154" s="276"/>
      <c r="F154" s="54"/>
      <c r="G154" s="194" t="s">
        <v>337</v>
      </c>
      <c r="H154" s="393" t="s">
        <v>22</v>
      </c>
      <c r="I154" s="393"/>
      <c r="J154" s="393"/>
      <c r="K154" s="393"/>
      <c r="L154" s="393"/>
      <c r="M154" s="262" t="s">
        <v>338</v>
      </c>
      <c r="N154" s="276"/>
      <c r="O154" s="276"/>
      <c r="P154" s="276"/>
      <c r="Q154" s="6" t="s">
        <v>23</v>
      </c>
      <c r="R154" s="262" t="s">
        <v>339</v>
      </c>
      <c r="S154" s="276"/>
      <c r="T154" s="276"/>
      <c r="U154" s="276"/>
      <c r="V154" s="6"/>
      <c r="W154" s="6"/>
      <c r="X154" s="6"/>
      <c r="Y154" s="21"/>
      <c r="Z154" s="21"/>
      <c r="AA154" s="113"/>
    </row>
    <row r="155" spans="2:27" ht="7.5" customHeight="1" x14ac:dyDescent="0.2">
      <c r="B155" s="112"/>
      <c r="C155" s="292" t="s">
        <v>24</v>
      </c>
      <c r="D155" s="292"/>
      <c r="E155" s="292"/>
      <c r="F155" s="24"/>
      <c r="G155" s="17" t="s">
        <v>25</v>
      </c>
      <c r="H155" s="24"/>
      <c r="I155" s="24"/>
      <c r="J155" s="24"/>
      <c r="K155" s="24"/>
      <c r="L155" s="24"/>
      <c r="M155" s="292" t="s">
        <v>26</v>
      </c>
      <c r="N155" s="292"/>
      <c r="O155" s="292"/>
      <c r="P155" s="292"/>
      <c r="Q155" s="24"/>
      <c r="R155" s="292" t="s">
        <v>27</v>
      </c>
      <c r="S155" s="292"/>
      <c r="T155" s="292"/>
      <c r="U155" s="292"/>
      <c r="V155" s="23"/>
      <c r="W155" s="23"/>
      <c r="X155" s="23"/>
      <c r="Y155" s="23"/>
      <c r="Z155" s="23"/>
      <c r="AA155" s="113"/>
    </row>
    <row r="156" spans="2:27" ht="12.75" x14ac:dyDescent="0.2">
      <c r="B156" s="104"/>
      <c r="C156" s="4"/>
      <c r="D156" s="4"/>
      <c r="E156" s="4"/>
      <c r="F156" s="4"/>
      <c r="G156" s="4"/>
      <c r="H156" s="4"/>
      <c r="I156" s="4"/>
      <c r="J156" s="4"/>
      <c r="K156" s="4"/>
      <c r="L156" s="4"/>
      <c r="M156" s="4"/>
      <c r="N156" s="4"/>
      <c r="O156" s="4"/>
      <c r="P156" s="4"/>
      <c r="Q156" s="4"/>
      <c r="R156" s="4"/>
      <c r="S156" s="4"/>
      <c r="T156" s="4"/>
      <c r="U156" s="4"/>
      <c r="V156" s="4"/>
      <c r="W156" s="4"/>
      <c r="X156" s="4"/>
      <c r="Y156" s="4"/>
      <c r="Z156" s="4"/>
      <c r="AA156" s="99"/>
    </row>
    <row r="157" spans="2:27" ht="29.25" customHeight="1" x14ac:dyDescent="0.2">
      <c r="B157" s="104"/>
      <c r="C157" s="25" t="s">
        <v>28</v>
      </c>
      <c r="D157" s="290" t="s">
        <v>340</v>
      </c>
      <c r="E157" s="291"/>
      <c r="F157" s="291"/>
      <c r="G157" s="291"/>
      <c r="H157" s="291"/>
      <c r="I157" s="291"/>
      <c r="J157" s="291"/>
      <c r="K157" s="291"/>
      <c r="L157" s="291"/>
      <c r="M157" s="291"/>
      <c r="N157" s="4"/>
      <c r="O157" s="4"/>
      <c r="P157" s="25" t="s">
        <v>28</v>
      </c>
      <c r="Q157" s="290" t="s">
        <v>341</v>
      </c>
      <c r="R157" s="291"/>
      <c r="S157" s="291"/>
      <c r="T157" s="291"/>
      <c r="U157" s="291"/>
      <c r="V157" s="291"/>
      <c r="W157" s="291"/>
      <c r="X157" s="291"/>
      <c r="Y157" s="291"/>
      <c r="Z157" s="291"/>
      <c r="AA157" s="99"/>
    </row>
    <row r="158" spans="2:27" ht="12.75" x14ac:dyDescent="0.2">
      <c r="B158" s="104"/>
      <c r="C158" s="26" t="s">
        <v>29</v>
      </c>
      <c r="D158" s="377" t="s">
        <v>342</v>
      </c>
      <c r="E158" s="318"/>
      <c r="F158" s="318"/>
      <c r="G158" s="318"/>
      <c r="H158" s="318"/>
      <c r="I158" s="318"/>
      <c r="J158" s="318"/>
      <c r="K158" s="318"/>
      <c r="L158" s="318"/>
      <c r="M158" s="318"/>
      <c r="N158" s="4"/>
      <c r="O158" s="4"/>
      <c r="P158" s="26" t="s">
        <v>29</v>
      </c>
      <c r="Q158" s="377" t="s">
        <v>463</v>
      </c>
      <c r="R158" s="378"/>
      <c r="S158" s="378"/>
      <c r="T158" s="378"/>
      <c r="U158" s="378"/>
      <c r="V158" s="378"/>
      <c r="W158" s="378"/>
      <c r="X158" s="378"/>
      <c r="Y158" s="378"/>
      <c r="Z158" s="378"/>
      <c r="AA158" s="99"/>
    </row>
    <row r="159" spans="2:27" ht="12.75" x14ac:dyDescent="0.2">
      <c r="B159" s="104"/>
      <c r="D159" s="385" t="s">
        <v>85</v>
      </c>
      <c r="E159" s="385"/>
      <c r="F159" s="385"/>
      <c r="G159" s="385"/>
      <c r="H159" s="385"/>
      <c r="I159" s="385"/>
      <c r="J159" s="385"/>
      <c r="K159" s="385"/>
      <c r="L159" s="385"/>
      <c r="M159" s="385"/>
      <c r="N159" s="4"/>
      <c r="O159" s="4"/>
      <c r="Q159" s="385" t="s">
        <v>30</v>
      </c>
      <c r="R159" s="385"/>
      <c r="S159" s="385"/>
      <c r="T159" s="385"/>
      <c r="U159" s="385"/>
      <c r="V159" s="385"/>
      <c r="W159" s="385"/>
      <c r="X159" s="385"/>
      <c r="Y159" s="385"/>
      <c r="Z159" s="385"/>
      <c r="AA159" s="99"/>
    </row>
    <row r="160" spans="2:27" ht="17.25" customHeight="1" x14ac:dyDescent="0.2">
      <c r="B160" s="104"/>
      <c r="C160" s="4"/>
      <c r="D160" s="405" t="s">
        <v>380</v>
      </c>
      <c r="E160" s="385"/>
      <c r="F160" s="385"/>
      <c r="G160" s="385"/>
      <c r="H160" s="385"/>
      <c r="I160" s="385"/>
      <c r="J160" s="385"/>
      <c r="K160" s="385"/>
      <c r="L160" s="385"/>
      <c r="M160" s="385"/>
      <c r="N160" s="4"/>
      <c r="O160" s="4"/>
      <c r="P160" s="4"/>
      <c r="Q160" s="405" t="s">
        <v>381</v>
      </c>
      <c r="R160" s="385"/>
      <c r="S160" s="385"/>
      <c r="T160" s="385"/>
      <c r="U160" s="385"/>
      <c r="V160" s="385"/>
      <c r="W160" s="385"/>
      <c r="X160" s="385"/>
      <c r="Y160" s="385"/>
      <c r="Z160" s="385"/>
      <c r="AA160" s="99"/>
    </row>
    <row r="161" spans="2:27" ht="27" customHeight="1" x14ac:dyDescent="0.2">
      <c r="B161" s="104"/>
      <c r="C161" s="4"/>
      <c r="D161" s="4"/>
      <c r="E161" s="4"/>
      <c r="F161" s="4"/>
      <c r="G161" s="4"/>
      <c r="H161" s="4"/>
      <c r="I161" s="4"/>
      <c r="J161" s="4"/>
      <c r="K161" s="4"/>
      <c r="L161" s="4"/>
      <c r="M161" s="4"/>
      <c r="N161" s="4"/>
      <c r="O161" s="4"/>
      <c r="P161" s="4"/>
      <c r="Q161" s="4"/>
      <c r="R161" s="4"/>
      <c r="S161" s="4"/>
      <c r="T161" s="4"/>
      <c r="U161" s="4"/>
      <c r="V161" s="4"/>
      <c r="W161" s="4"/>
      <c r="X161" s="4"/>
      <c r="Y161" s="4"/>
      <c r="Z161" s="4"/>
      <c r="AA161" s="99"/>
    </row>
    <row r="162" spans="2:27" ht="21" customHeight="1" x14ac:dyDescent="0.2">
      <c r="B162" s="104"/>
      <c r="C162" s="25" t="s">
        <v>28</v>
      </c>
      <c r="D162" s="290" t="s">
        <v>343</v>
      </c>
      <c r="E162" s="291"/>
      <c r="F162" s="291"/>
      <c r="G162" s="291"/>
      <c r="H162" s="291"/>
      <c r="I162" s="291"/>
      <c r="J162" s="291"/>
      <c r="K162" s="291"/>
      <c r="L162" s="291"/>
      <c r="M162" s="291"/>
      <c r="O162" s="4"/>
      <c r="P162" s="25" t="s">
        <v>28</v>
      </c>
      <c r="Q162" s="290" t="s">
        <v>371</v>
      </c>
      <c r="R162" s="291"/>
      <c r="S162" s="291"/>
      <c r="T162" s="291"/>
      <c r="U162" s="291"/>
      <c r="V162" s="291"/>
      <c r="W162" s="291"/>
      <c r="X162" s="291"/>
      <c r="Y162" s="291"/>
      <c r="Z162" s="291"/>
      <c r="AA162" s="99"/>
    </row>
    <row r="163" spans="2:27" ht="21.75" customHeight="1" x14ac:dyDescent="0.2">
      <c r="B163" s="104"/>
      <c r="C163" s="26" t="s">
        <v>29</v>
      </c>
      <c r="D163" s="373" t="s">
        <v>344</v>
      </c>
      <c r="E163" s="374"/>
      <c r="F163" s="374"/>
      <c r="G163" s="374"/>
      <c r="H163" s="374"/>
      <c r="I163" s="374"/>
      <c r="J163" s="374"/>
      <c r="K163" s="374"/>
      <c r="L163" s="374"/>
      <c r="M163" s="374"/>
      <c r="O163" s="4"/>
      <c r="P163" s="26" t="s">
        <v>29</v>
      </c>
      <c r="Q163" s="373" t="s">
        <v>372</v>
      </c>
      <c r="R163" s="374"/>
      <c r="S163" s="374"/>
      <c r="T163" s="374"/>
      <c r="U163" s="374"/>
      <c r="V163" s="374"/>
      <c r="W163" s="374"/>
      <c r="X163" s="374"/>
      <c r="Y163" s="374"/>
      <c r="Z163" s="374"/>
      <c r="AA163" s="99"/>
    </row>
    <row r="164" spans="2:27" ht="67.5" customHeight="1" x14ac:dyDescent="0.2">
      <c r="B164" s="104"/>
      <c r="D164" s="375" t="s">
        <v>455</v>
      </c>
      <c r="E164" s="376"/>
      <c r="F164" s="376"/>
      <c r="G164" s="376"/>
      <c r="H164" s="376"/>
      <c r="I164" s="376"/>
      <c r="J164" s="376"/>
      <c r="K164" s="376"/>
      <c r="L164" s="376"/>
      <c r="M164" s="376"/>
      <c r="N164" s="5"/>
      <c r="O164" s="5"/>
      <c r="Q164" s="385" t="s">
        <v>290</v>
      </c>
      <c r="R164" s="385"/>
      <c r="S164" s="385"/>
      <c r="T164" s="385"/>
      <c r="U164" s="385"/>
      <c r="V164" s="385"/>
      <c r="W164" s="385"/>
      <c r="X164" s="385"/>
      <c r="Y164" s="385"/>
      <c r="Z164" s="385"/>
      <c r="AA164" s="99"/>
    </row>
    <row r="165" spans="2:27" ht="18" customHeight="1" x14ac:dyDescent="0.2">
      <c r="B165" s="104"/>
      <c r="D165" s="385" t="s">
        <v>32</v>
      </c>
      <c r="E165" s="385"/>
      <c r="F165" s="385"/>
      <c r="G165" s="385"/>
      <c r="H165" s="385"/>
      <c r="I165" s="385"/>
      <c r="J165" s="385"/>
      <c r="K165" s="385"/>
      <c r="L165" s="385"/>
      <c r="M165" s="385"/>
      <c r="N165" s="4"/>
      <c r="O165" s="4"/>
      <c r="Q165" s="405" t="s">
        <v>379</v>
      </c>
      <c r="R165" s="385"/>
      <c r="S165" s="385"/>
      <c r="T165" s="385"/>
      <c r="U165" s="385"/>
      <c r="V165" s="385"/>
      <c r="W165" s="385"/>
      <c r="X165" s="385"/>
      <c r="Y165" s="385"/>
      <c r="Z165" s="385"/>
      <c r="AA165" s="99"/>
    </row>
    <row r="166" spans="2:27" ht="22.5" customHeight="1" x14ac:dyDescent="0.2">
      <c r="B166" s="104"/>
      <c r="C166" s="4"/>
      <c r="D166" s="53"/>
      <c r="E166" s="53"/>
      <c r="F166" s="53"/>
      <c r="G166" s="53"/>
      <c r="H166" s="53"/>
      <c r="I166" s="53"/>
      <c r="J166" s="53"/>
      <c r="K166" s="53"/>
      <c r="L166" s="53"/>
      <c r="M166" s="53"/>
      <c r="N166" s="4"/>
      <c r="AA166" s="99"/>
    </row>
    <row r="167" spans="2:27" ht="48" customHeight="1" x14ac:dyDescent="0.2">
      <c r="B167" s="104"/>
      <c r="C167" s="27" t="s">
        <v>28</v>
      </c>
      <c r="D167" s="262" t="s">
        <v>373</v>
      </c>
      <c r="E167" s="276"/>
      <c r="F167" s="276"/>
      <c r="G167" s="276"/>
      <c r="H167" s="276"/>
      <c r="I167" s="276"/>
      <c r="J167" s="276"/>
      <c r="K167" s="276"/>
      <c r="L167" s="276"/>
      <c r="M167" s="276"/>
      <c r="P167" s="27" t="s">
        <v>28</v>
      </c>
      <c r="Q167" s="262" t="s">
        <v>375</v>
      </c>
      <c r="R167" s="274"/>
      <c r="S167" s="274"/>
      <c r="T167" s="274"/>
      <c r="U167" s="274"/>
      <c r="V167" s="274"/>
      <c r="W167" s="274"/>
      <c r="X167" s="274"/>
      <c r="Y167" s="274"/>
      <c r="Z167" s="274"/>
      <c r="AA167" s="99"/>
    </row>
    <row r="168" spans="2:27" ht="24" customHeight="1" x14ac:dyDescent="0.2">
      <c r="B168" s="104"/>
      <c r="C168" s="28" t="s">
        <v>29</v>
      </c>
      <c r="D168" s="373" t="s">
        <v>345</v>
      </c>
      <c r="E168" s="374"/>
      <c r="F168" s="374"/>
      <c r="G168" s="374"/>
      <c r="H168" s="374"/>
      <c r="I168" s="374"/>
      <c r="J168" s="374"/>
      <c r="K168" s="374"/>
      <c r="L168" s="374"/>
      <c r="M168" s="374"/>
      <c r="O168" s="4"/>
      <c r="P168" s="62" t="s">
        <v>96</v>
      </c>
      <c r="Q168" s="373" t="s">
        <v>347</v>
      </c>
      <c r="R168" s="373"/>
      <c r="S168" s="373"/>
      <c r="T168" s="373"/>
      <c r="U168" s="373"/>
      <c r="V168" s="373"/>
      <c r="W168" s="373"/>
      <c r="X168" s="373"/>
      <c r="Y168" s="373"/>
      <c r="Z168" s="373"/>
      <c r="AA168" s="99"/>
    </row>
    <row r="169" spans="2:27" ht="21" customHeight="1" x14ac:dyDescent="0.2">
      <c r="B169" s="104"/>
      <c r="D169" s="385" t="s">
        <v>376</v>
      </c>
      <c r="E169" s="385"/>
      <c r="F169" s="385"/>
      <c r="G169" s="385"/>
      <c r="H169" s="385"/>
      <c r="I169" s="385"/>
      <c r="J169" s="385"/>
      <c r="K169" s="385"/>
      <c r="L169" s="385"/>
      <c r="M169" s="385"/>
      <c r="N169" s="5"/>
      <c r="O169" s="5"/>
      <c r="Q169" s="405" t="s">
        <v>382</v>
      </c>
      <c r="R169" s="405"/>
      <c r="S169" s="405"/>
      <c r="T169" s="405"/>
      <c r="U169" s="405"/>
      <c r="V169" s="405"/>
      <c r="W169" s="405"/>
      <c r="X169" s="405"/>
      <c r="Y169" s="405"/>
      <c r="Z169" s="405"/>
      <c r="AA169" s="99"/>
    </row>
    <row r="170" spans="2:27" ht="21" customHeight="1" x14ac:dyDescent="0.2">
      <c r="B170" s="104"/>
      <c r="C170" s="4"/>
      <c r="D170" s="385" t="s">
        <v>32</v>
      </c>
      <c r="E170" s="385"/>
      <c r="F170" s="385"/>
      <c r="G170" s="385"/>
      <c r="H170" s="385"/>
      <c r="I170" s="385"/>
      <c r="J170" s="385"/>
      <c r="K170" s="385"/>
      <c r="L170" s="385"/>
      <c r="M170" s="385"/>
      <c r="N170" s="4"/>
      <c r="O170" s="4"/>
      <c r="Q170" s="406" t="s">
        <v>465</v>
      </c>
      <c r="R170" s="406"/>
      <c r="S170" s="406"/>
      <c r="T170" s="406"/>
      <c r="U170" s="406"/>
      <c r="V170" s="406"/>
      <c r="W170" s="406"/>
      <c r="X170" s="406"/>
      <c r="Y170" s="406"/>
      <c r="Z170" s="406"/>
      <c r="AA170" s="99"/>
    </row>
    <row r="171" spans="2:27" ht="36" customHeight="1" x14ac:dyDescent="0.2">
      <c r="B171" s="104"/>
      <c r="C171" s="4"/>
      <c r="D171" s="4"/>
      <c r="E171" s="4"/>
      <c r="F171" s="4"/>
      <c r="G171" s="4"/>
      <c r="H171" s="4"/>
      <c r="I171" s="4"/>
      <c r="J171" s="4"/>
      <c r="K171" s="4"/>
      <c r="L171" s="4"/>
      <c r="M171" s="4"/>
      <c r="N171" s="5"/>
      <c r="O171" s="5"/>
      <c r="P171" s="407" t="s">
        <v>378</v>
      </c>
      <c r="Q171" s="407"/>
      <c r="R171" s="407"/>
      <c r="S171" s="407"/>
      <c r="T171" s="407"/>
      <c r="U171" s="407"/>
      <c r="V171" s="407"/>
      <c r="W171" s="407"/>
      <c r="X171" s="407"/>
      <c r="Y171" s="407"/>
      <c r="Z171" s="407"/>
      <c r="AA171" s="99"/>
    </row>
    <row r="172" spans="2:27" ht="51" customHeight="1" x14ac:dyDescent="0.2">
      <c r="B172" s="104"/>
      <c r="C172" s="27" t="s">
        <v>28</v>
      </c>
      <c r="D172" s="262" t="s">
        <v>374</v>
      </c>
      <c r="E172" s="276"/>
      <c r="F172" s="276"/>
      <c r="G172" s="276"/>
      <c r="H172" s="276"/>
      <c r="I172" s="276"/>
      <c r="J172" s="276"/>
      <c r="K172" s="276"/>
      <c r="L172" s="276"/>
      <c r="M172" s="276"/>
      <c r="N172" s="5"/>
      <c r="O172" s="5"/>
      <c r="P172" s="27" t="s">
        <v>28</v>
      </c>
      <c r="Q172" s="262" t="s">
        <v>375</v>
      </c>
      <c r="R172" s="274"/>
      <c r="S172" s="274"/>
      <c r="T172" s="274"/>
      <c r="U172" s="274"/>
      <c r="V172" s="274"/>
      <c r="W172" s="274"/>
      <c r="X172" s="274"/>
      <c r="Y172" s="274"/>
      <c r="Z172" s="274"/>
      <c r="AA172" s="99"/>
    </row>
    <row r="173" spans="2:27" ht="22.5" customHeight="1" x14ac:dyDescent="0.2">
      <c r="B173" s="104"/>
      <c r="C173" s="28" t="s">
        <v>29</v>
      </c>
      <c r="D173" s="373" t="s">
        <v>346</v>
      </c>
      <c r="E173" s="374"/>
      <c r="F173" s="374"/>
      <c r="G173" s="374"/>
      <c r="H173" s="374"/>
      <c r="I173" s="374"/>
      <c r="J173" s="374"/>
      <c r="K173" s="374"/>
      <c r="L173" s="374"/>
      <c r="M173" s="374"/>
      <c r="N173" s="5"/>
      <c r="O173" s="5"/>
      <c r="P173" s="62" t="s">
        <v>96</v>
      </c>
      <c r="Q173" s="373" t="s">
        <v>347</v>
      </c>
      <c r="R173" s="373"/>
      <c r="S173" s="373"/>
      <c r="T173" s="373"/>
      <c r="U173" s="373"/>
      <c r="V173" s="373"/>
      <c r="W173" s="373"/>
      <c r="X173" s="373"/>
      <c r="Y173" s="373"/>
      <c r="Z173" s="373"/>
      <c r="AA173" s="99"/>
    </row>
    <row r="174" spans="2:27" ht="22.5" customHeight="1" x14ac:dyDescent="0.2">
      <c r="B174" s="104"/>
      <c r="D174" s="404" t="s">
        <v>468</v>
      </c>
      <c r="E174" s="404"/>
      <c r="F174" s="404"/>
      <c r="G174" s="404"/>
      <c r="H174" s="404"/>
      <c r="I174" s="404"/>
      <c r="J174" s="404"/>
      <c r="K174" s="404"/>
      <c r="L174" s="404"/>
      <c r="M174" s="404"/>
      <c r="N174" s="5"/>
      <c r="O174" s="5"/>
      <c r="P174" s="56"/>
      <c r="Q174" s="405" t="s">
        <v>382</v>
      </c>
      <c r="R174" s="405"/>
      <c r="S174" s="405"/>
      <c r="T174" s="405"/>
      <c r="U174" s="405"/>
      <c r="V174" s="405"/>
      <c r="W174" s="405"/>
      <c r="X174" s="405"/>
      <c r="Y174" s="405"/>
      <c r="Z174" s="405"/>
      <c r="AA174" s="99"/>
    </row>
    <row r="175" spans="2:27" ht="26.25" customHeight="1" x14ac:dyDescent="0.2">
      <c r="B175" s="104"/>
      <c r="D175" s="385" t="s">
        <v>32</v>
      </c>
      <c r="E175" s="385"/>
      <c r="F175" s="385"/>
      <c r="G175" s="385"/>
      <c r="H175" s="385"/>
      <c r="I175" s="385"/>
      <c r="J175" s="385"/>
      <c r="K175" s="385"/>
      <c r="L175" s="385"/>
      <c r="M175" s="385"/>
      <c r="N175" s="5"/>
      <c r="O175" s="5"/>
      <c r="Q175" s="406" t="s">
        <v>464</v>
      </c>
      <c r="R175" s="406"/>
      <c r="S175" s="406"/>
      <c r="T175" s="406"/>
      <c r="U175" s="406"/>
      <c r="V175" s="406"/>
      <c r="W175" s="406"/>
      <c r="X175" s="406"/>
      <c r="Y175" s="406"/>
      <c r="Z175" s="406"/>
      <c r="AA175" s="99"/>
    </row>
    <row r="176" spans="2:27" ht="38.25" customHeight="1" x14ac:dyDescent="0.2">
      <c r="B176" s="104"/>
      <c r="C176" s="4"/>
      <c r="D176" s="383"/>
      <c r="E176" s="383"/>
      <c r="F176" s="383"/>
      <c r="G176" s="383"/>
      <c r="H176" s="383"/>
      <c r="I176" s="383"/>
      <c r="J176" s="383"/>
      <c r="K176" s="383"/>
      <c r="L176" s="383"/>
      <c r="M176" s="383"/>
      <c r="N176" s="5"/>
      <c r="O176" s="5"/>
      <c r="P176" s="407" t="s">
        <v>378</v>
      </c>
      <c r="Q176" s="407"/>
      <c r="R176" s="407"/>
      <c r="S176" s="407"/>
      <c r="T176" s="407"/>
      <c r="U176" s="407"/>
      <c r="V176" s="407"/>
      <c r="W176" s="407"/>
      <c r="X176" s="407"/>
      <c r="Y176" s="407"/>
      <c r="Z176" s="407"/>
      <c r="AA176" s="99"/>
    </row>
    <row r="177" spans="2:27" ht="27" customHeight="1" x14ac:dyDescent="0.2">
      <c r="B177" s="104"/>
      <c r="C177" s="27" t="s">
        <v>28</v>
      </c>
      <c r="D177" s="262" t="s">
        <v>348</v>
      </c>
      <c r="E177" s="276"/>
      <c r="F177" s="276"/>
      <c r="G177" s="276"/>
      <c r="H177" s="276"/>
      <c r="I177" s="276"/>
      <c r="J177" s="276"/>
      <c r="K177" s="276"/>
      <c r="L177" s="276"/>
      <c r="M177" s="276"/>
      <c r="N177" s="6"/>
      <c r="O177" s="6"/>
      <c r="P177" s="25" t="s">
        <v>28</v>
      </c>
      <c r="Q177" s="290" t="s">
        <v>349</v>
      </c>
      <c r="R177" s="291"/>
      <c r="S177" s="291"/>
      <c r="T177" s="291"/>
      <c r="U177" s="291"/>
      <c r="V177" s="291"/>
      <c r="W177" s="291"/>
      <c r="X177" s="291"/>
      <c r="Y177" s="291"/>
      <c r="Z177" s="291"/>
      <c r="AA177" s="99"/>
    </row>
    <row r="178" spans="2:27" ht="21" customHeight="1" x14ac:dyDescent="0.2">
      <c r="B178" s="104"/>
      <c r="C178" s="62" t="s">
        <v>96</v>
      </c>
      <c r="D178" s="373" t="s">
        <v>350</v>
      </c>
      <c r="E178" s="384"/>
      <c r="F178" s="384"/>
      <c r="G178" s="384"/>
      <c r="H178" s="384"/>
      <c r="I178" s="384"/>
      <c r="J178" s="384"/>
      <c r="K178" s="384"/>
      <c r="L178" s="384"/>
      <c r="M178" s="384"/>
      <c r="O178" s="56"/>
      <c r="P178" s="26" t="s">
        <v>29</v>
      </c>
      <c r="Q178" s="377" t="s">
        <v>377</v>
      </c>
      <c r="R178" s="318"/>
      <c r="S178" s="318"/>
      <c r="T178" s="318"/>
      <c r="U178" s="318"/>
      <c r="V178" s="318"/>
      <c r="W178" s="318"/>
      <c r="X178" s="318"/>
      <c r="Y178" s="318"/>
      <c r="Z178" s="318"/>
      <c r="AA178" s="99"/>
    </row>
    <row r="179" spans="2:27" ht="12.75" customHeight="1" x14ac:dyDescent="0.2">
      <c r="B179" s="104"/>
      <c r="D179" s="405" t="s">
        <v>291</v>
      </c>
      <c r="E179" s="405"/>
      <c r="F179" s="405"/>
      <c r="G179" s="405"/>
      <c r="H179" s="405"/>
      <c r="I179" s="405"/>
      <c r="J179" s="405"/>
      <c r="K179" s="405"/>
      <c r="L179" s="405"/>
      <c r="M179" s="405"/>
      <c r="N179" s="56"/>
      <c r="O179" s="56"/>
      <c r="Q179" s="385" t="s">
        <v>459</v>
      </c>
      <c r="R179" s="385"/>
      <c r="S179" s="385"/>
      <c r="T179" s="385"/>
      <c r="U179" s="385"/>
      <c r="V179" s="385"/>
      <c r="W179" s="385"/>
      <c r="X179" s="385"/>
      <c r="Y179" s="385"/>
      <c r="Z179" s="385"/>
      <c r="AA179" s="99"/>
    </row>
    <row r="180" spans="2:27" ht="12" customHeight="1" x14ac:dyDescent="0.2">
      <c r="B180" s="104"/>
      <c r="D180" s="385" t="s">
        <v>32</v>
      </c>
      <c r="E180" s="385"/>
      <c r="F180" s="385"/>
      <c r="G180" s="385"/>
      <c r="H180" s="385"/>
      <c r="I180" s="385"/>
      <c r="J180" s="385"/>
      <c r="K180" s="385"/>
      <c r="L180" s="385"/>
      <c r="M180" s="385"/>
      <c r="N180" s="56"/>
      <c r="O180" s="56"/>
      <c r="Q180" s="385" t="s">
        <v>32</v>
      </c>
      <c r="R180" s="385"/>
      <c r="S180" s="385"/>
      <c r="T180" s="385"/>
      <c r="U180" s="385"/>
      <c r="V180" s="385"/>
      <c r="W180" s="385"/>
      <c r="X180" s="385"/>
      <c r="Y180" s="385"/>
      <c r="Z180" s="385"/>
      <c r="AA180" s="99"/>
    </row>
    <row r="181" spans="2:27" ht="9.75" customHeight="1" x14ac:dyDescent="0.2">
      <c r="B181" s="104"/>
      <c r="O181" s="56"/>
      <c r="P181" s="191"/>
      <c r="Q181" s="191"/>
      <c r="R181" s="191"/>
      <c r="S181" s="191"/>
      <c r="T181" s="191"/>
      <c r="U181" s="191"/>
      <c r="V181" s="191"/>
      <c r="W181" s="191"/>
      <c r="X181" s="191"/>
      <c r="Y181" s="191"/>
      <c r="Z181" s="191"/>
      <c r="AA181" s="99"/>
    </row>
    <row r="182" spans="2:27" ht="14.25" customHeight="1" x14ac:dyDescent="0.2">
      <c r="B182" s="104"/>
      <c r="O182" s="56"/>
      <c r="P182" s="382" t="s">
        <v>108</v>
      </c>
      <c r="Q182" s="382"/>
      <c r="R182" s="382"/>
      <c r="S182" s="382"/>
      <c r="T182" s="382"/>
      <c r="U182" s="382"/>
      <c r="V182" s="382"/>
      <c r="W182" s="382"/>
      <c r="X182" s="382"/>
      <c r="Y182" s="382"/>
      <c r="Z182" s="382"/>
      <c r="AA182" s="99"/>
    </row>
    <row r="183" spans="2:27" ht="12.75" customHeight="1" x14ac:dyDescent="0.2">
      <c r="B183" s="104"/>
      <c r="O183" s="56"/>
      <c r="P183" s="382"/>
      <c r="Q183" s="382"/>
      <c r="R183" s="382"/>
      <c r="S183" s="382"/>
      <c r="T183" s="382"/>
      <c r="U183" s="382"/>
      <c r="V183" s="382"/>
      <c r="W183" s="382"/>
      <c r="X183" s="382"/>
      <c r="Y183" s="382"/>
      <c r="Z183" s="382"/>
      <c r="AA183" s="99"/>
    </row>
    <row r="184" spans="2:27" ht="6" customHeight="1" x14ac:dyDescent="0.2">
      <c r="B184" s="114"/>
      <c r="C184" s="115"/>
      <c r="D184" s="115"/>
      <c r="E184" s="115"/>
      <c r="F184" s="115"/>
      <c r="G184" s="115"/>
      <c r="H184" s="115"/>
      <c r="I184" s="115"/>
      <c r="J184" s="115"/>
      <c r="K184" s="115"/>
      <c r="L184" s="115"/>
      <c r="M184" s="115"/>
      <c r="N184" s="115"/>
      <c r="O184" s="116"/>
      <c r="P184" s="116"/>
      <c r="Q184" s="116"/>
      <c r="R184" s="116"/>
      <c r="S184" s="116"/>
      <c r="T184" s="116"/>
      <c r="U184" s="116"/>
      <c r="V184" s="116"/>
      <c r="W184" s="116"/>
      <c r="X184" s="116"/>
      <c r="Y184" s="116"/>
      <c r="Z184" s="116"/>
      <c r="AA184" s="117"/>
    </row>
    <row r="185" spans="2:27" ht="12.75" x14ac:dyDescent="0.2">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row>
    <row r="186" spans="2:27" ht="12" customHeight="1" x14ac:dyDescent="0.2">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row>
    <row r="187" spans="2:27" ht="12" customHeight="1" x14ac:dyDescent="0.2">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row>
    <row r="188" spans="2:27" ht="12" hidden="1" customHeight="1" x14ac:dyDescent="0.2">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row>
    <row r="189" spans="2:27" ht="12" hidden="1" customHeight="1" x14ac:dyDescent="0.2">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row>
    <row r="190" spans="2:27" ht="12" hidden="1" customHeight="1" x14ac:dyDescent="0.2">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row>
    <row r="198" spans="2:2" ht="12.75" hidden="1" x14ac:dyDescent="0.2">
      <c r="B198" s="4" t="s">
        <v>42</v>
      </c>
    </row>
    <row r="199" spans="2:2" ht="12.75" hidden="1" x14ac:dyDescent="0.2">
      <c r="B199" s="4" t="s">
        <v>43</v>
      </c>
    </row>
    <row r="202" spans="2:2" ht="12.75" hidden="1" x14ac:dyDescent="0.2">
      <c r="B202" s="4" t="s">
        <v>44</v>
      </c>
    </row>
    <row r="203" spans="2:2" ht="12.75" hidden="1" x14ac:dyDescent="0.2">
      <c r="B203" s="4" t="s">
        <v>45</v>
      </c>
    </row>
    <row r="204" spans="2:2" ht="12.75" hidden="1" x14ac:dyDescent="0.2">
      <c r="B204" s="4" t="s">
        <v>113</v>
      </c>
    </row>
    <row r="207" spans="2:2" ht="12.75" hidden="1" x14ac:dyDescent="0.2">
      <c r="B207" s="195" t="s">
        <v>35</v>
      </c>
    </row>
    <row r="208" spans="2:2" ht="12.75" hidden="1" x14ac:dyDescent="0.2">
      <c r="B208" s="195" t="s">
        <v>36</v>
      </c>
    </row>
    <row r="209" spans="2:29" ht="12.75" hidden="1" x14ac:dyDescent="0.2">
      <c r="B209" s="195" t="s">
        <v>110</v>
      </c>
    </row>
    <row r="210" spans="2:29" ht="12.75" hidden="1" x14ac:dyDescent="0.2">
      <c r="B210" s="195" t="s">
        <v>111</v>
      </c>
    </row>
    <row r="211" spans="2:29" ht="12.75" hidden="1" x14ac:dyDescent="0.2">
      <c r="B211" s="195" t="s">
        <v>112</v>
      </c>
    </row>
    <row r="212" spans="2:29" ht="12.75" hidden="1" x14ac:dyDescent="0.2">
      <c r="B212" s="195" t="s">
        <v>451</v>
      </c>
    </row>
    <row r="213" spans="2:29" ht="12.75" hidden="1" x14ac:dyDescent="0.2">
      <c r="B213" s="195"/>
    </row>
    <row r="214" spans="2:29" ht="12.75" hidden="1" x14ac:dyDescent="0.2">
      <c r="M214" s="196"/>
      <c r="N214" s="379"/>
      <c r="O214" s="379"/>
      <c r="P214" s="4"/>
      <c r="Q214" s="263"/>
      <c r="R214" s="263"/>
      <c r="S214" s="379"/>
      <c r="T214" s="380"/>
      <c r="U214" s="380"/>
      <c r="V214" s="380"/>
      <c r="W214" s="61"/>
      <c r="X214" s="268"/>
      <c r="Y214" s="268"/>
      <c r="Z214" s="20"/>
      <c r="AA214" s="381"/>
      <c r="AB214" s="381"/>
      <c r="AC214" s="381"/>
    </row>
    <row r="215" spans="2:29" ht="11.25" hidden="1" x14ac:dyDescent="0.2"/>
    <row r="218" spans="2:29" ht="12.75" hidden="1" x14ac:dyDescent="0.2">
      <c r="B218" s="4" t="s">
        <v>48</v>
      </c>
    </row>
    <row r="219" spans="2:29" ht="12.75" hidden="1" x14ac:dyDescent="0.2">
      <c r="B219" s="4" t="s">
        <v>49</v>
      </c>
    </row>
    <row r="220" spans="2:29" ht="12.75" hidden="1" x14ac:dyDescent="0.2">
      <c r="B220" s="4" t="s">
        <v>113</v>
      </c>
    </row>
    <row r="223" spans="2:29" ht="12.75" hidden="1" x14ac:dyDescent="0.2">
      <c r="B223" s="4" t="s">
        <v>133</v>
      </c>
      <c r="C223" s="4"/>
    </row>
    <row r="224" spans="2:29" ht="12.75" hidden="1" x14ac:dyDescent="0.2">
      <c r="B224" s="4" t="s">
        <v>116</v>
      </c>
      <c r="C224" s="4"/>
    </row>
    <row r="225" spans="2:3" ht="12.75" hidden="1" x14ac:dyDescent="0.2">
      <c r="B225" s="169" t="s">
        <v>273</v>
      </c>
      <c r="C225" s="4"/>
    </row>
    <row r="226" spans="2:3" ht="12.75" hidden="1" x14ac:dyDescent="0.2">
      <c r="B226" s="4" t="s">
        <v>114</v>
      </c>
      <c r="C226" s="4"/>
    </row>
    <row r="227" spans="2:3" ht="12.75" hidden="1" x14ac:dyDescent="0.2">
      <c r="B227" s="4" t="s">
        <v>115</v>
      </c>
      <c r="C227" s="4"/>
    </row>
    <row r="228" spans="2:3" ht="12.75" hidden="1" x14ac:dyDescent="0.2">
      <c r="B228" s="4" t="s">
        <v>89</v>
      </c>
      <c r="C228" s="4"/>
    </row>
    <row r="231" spans="2:3" ht="10.15" hidden="1" customHeight="1" x14ac:dyDescent="0.2">
      <c r="B231" s="4" t="s">
        <v>286</v>
      </c>
    </row>
    <row r="300" ht="10.15" customHeight="1" x14ac:dyDescent="0.2"/>
    <row r="301" ht="10.15" customHeight="1" x14ac:dyDescent="0.2"/>
    <row r="302" ht="10.15" customHeight="1" x14ac:dyDescent="0.2"/>
    <row r="303" ht="10.15" customHeight="1" x14ac:dyDescent="0.2"/>
    <row r="304" ht="10.15" customHeight="1" x14ac:dyDescent="0.2"/>
    <row r="305" ht="10.15" customHeight="1" x14ac:dyDescent="0.2"/>
    <row r="306" ht="10.15" customHeight="1" x14ac:dyDescent="0.2"/>
    <row r="307" ht="10.15" customHeight="1" x14ac:dyDescent="0.2"/>
    <row r="308" ht="10.15" customHeight="1" x14ac:dyDescent="0.2"/>
    <row r="309" ht="10.15" customHeight="1" x14ac:dyDescent="0.2"/>
    <row r="310" ht="10.15" customHeight="1" x14ac:dyDescent="0.2"/>
    <row r="311" ht="10.15" customHeight="1" x14ac:dyDescent="0.2"/>
    <row r="312" ht="10.15" customHeight="1" x14ac:dyDescent="0.2"/>
    <row r="313" ht="10.15" customHeight="1" x14ac:dyDescent="0.2"/>
    <row r="314" ht="10.15" customHeight="1" x14ac:dyDescent="0.2"/>
    <row r="315" ht="10.15" customHeight="1" x14ac:dyDescent="0.2"/>
    <row r="316" ht="10.15" customHeight="1" x14ac:dyDescent="0.2"/>
    <row r="317" ht="10.15" customHeight="1" x14ac:dyDescent="0.2"/>
    <row r="318" ht="10.15" customHeight="1" x14ac:dyDescent="0.2"/>
    <row r="319" ht="10.15" customHeight="1" x14ac:dyDescent="0.2"/>
    <row r="320" ht="10.15" customHeight="1" x14ac:dyDescent="0.2"/>
    <row r="321" ht="10.15" customHeight="1" x14ac:dyDescent="0.2"/>
    <row r="322" ht="10.15" customHeight="1" x14ac:dyDescent="0.2"/>
    <row r="323" ht="10.15" customHeight="1" x14ac:dyDescent="0.2"/>
    <row r="324" ht="10.15" customHeight="1" x14ac:dyDescent="0.2"/>
    <row r="325" ht="10.15" customHeight="1" x14ac:dyDescent="0.2"/>
    <row r="326" ht="10.15" customHeight="1" x14ac:dyDescent="0.2"/>
    <row r="327" ht="10.15" customHeight="1" x14ac:dyDescent="0.2"/>
    <row r="328" ht="10.15" customHeight="1" x14ac:dyDescent="0.2"/>
    <row r="329" ht="10.15" customHeight="1" x14ac:dyDescent="0.2"/>
    <row r="330" ht="10.15" customHeight="1" x14ac:dyDescent="0.2"/>
    <row r="331" ht="10.15" customHeight="1" x14ac:dyDescent="0.2"/>
    <row r="332" ht="10.15" customHeight="1" x14ac:dyDescent="0.2"/>
    <row r="333" ht="10.15" customHeight="1" x14ac:dyDescent="0.2"/>
    <row r="334" ht="10.15" customHeight="1" x14ac:dyDescent="0.2"/>
    <row r="335" ht="10.15" customHeight="1" x14ac:dyDescent="0.2"/>
    <row r="336" ht="10.15" customHeight="1" x14ac:dyDescent="0.2"/>
    <row r="337" ht="10.15" customHeight="1" x14ac:dyDescent="0.2"/>
    <row r="338" ht="10.15" customHeight="1" x14ac:dyDescent="0.2"/>
    <row r="339" ht="10.15" customHeight="1" x14ac:dyDescent="0.2"/>
    <row r="340" ht="10.15" customHeight="1" x14ac:dyDescent="0.2"/>
    <row r="341" ht="10.15" customHeight="1" x14ac:dyDescent="0.2"/>
    <row r="342" ht="10.15" customHeight="1" x14ac:dyDescent="0.2"/>
    <row r="343" ht="10.15" customHeight="1" x14ac:dyDescent="0.2"/>
    <row r="344" ht="10.15" customHeight="1" x14ac:dyDescent="0.2"/>
    <row r="345" ht="10.15" customHeight="1" x14ac:dyDescent="0.2"/>
    <row r="346" ht="10.15" customHeight="1" x14ac:dyDescent="0.2"/>
    <row r="347" ht="10.15" customHeight="1" x14ac:dyDescent="0.2"/>
    <row r="348" ht="10.15" customHeight="1" x14ac:dyDescent="0.2"/>
    <row r="349" ht="10.15" customHeight="1" x14ac:dyDescent="0.2"/>
    <row r="350" ht="10.15" customHeight="1" x14ac:dyDescent="0.2"/>
    <row r="351" ht="10.15" customHeight="1" x14ac:dyDescent="0.2"/>
    <row r="352" ht="10.15" customHeight="1" x14ac:dyDescent="0.2"/>
    <row r="353" ht="10.15" customHeight="1" x14ac:dyDescent="0.2"/>
    <row r="354" ht="10.15" customHeight="1" x14ac:dyDescent="0.2"/>
    <row r="355" ht="10.15" customHeight="1" x14ac:dyDescent="0.2"/>
    <row r="356" ht="10.15" customHeight="1" x14ac:dyDescent="0.2"/>
    <row r="357" ht="10.15" customHeight="1" x14ac:dyDescent="0.2"/>
    <row r="358" ht="10.15" customHeight="1" x14ac:dyDescent="0.2"/>
    <row r="359" ht="10.15" customHeight="1" x14ac:dyDescent="0.2"/>
    <row r="360" ht="10.15" customHeight="1" x14ac:dyDescent="0.2"/>
    <row r="361" ht="10.15" customHeight="1" x14ac:dyDescent="0.2"/>
    <row r="362" ht="10.15" customHeight="1" x14ac:dyDescent="0.2"/>
    <row r="363" ht="10.15" customHeight="1" x14ac:dyDescent="0.2"/>
    <row r="364" ht="10.15" customHeight="1" x14ac:dyDescent="0.2"/>
    <row r="365" ht="10.15" customHeight="1" x14ac:dyDescent="0.2"/>
    <row r="366" ht="10.15" customHeight="1" x14ac:dyDescent="0.2"/>
    <row r="367" ht="10.15" customHeight="1" x14ac:dyDescent="0.2"/>
    <row r="368" ht="10.15" customHeight="1" x14ac:dyDescent="0.2"/>
    <row r="369" ht="10.15" customHeight="1" x14ac:dyDescent="0.2"/>
    <row r="370" ht="10.15" customHeight="1" x14ac:dyDescent="0.2"/>
    <row r="371" ht="10.15" customHeight="1" x14ac:dyDescent="0.2"/>
    <row r="372" ht="10.15" customHeight="1" x14ac:dyDescent="0.2"/>
    <row r="373" ht="10.15" customHeight="1" x14ac:dyDescent="0.2"/>
    <row r="374" ht="10.15" customHeight="1" x14ac:dyDescent="0.2"/>
    <row r="375" ht="10.15" customHeight="1" x14ac:dyDescent="0.2"/>
    <row r="376" ht="10.15" customHeight="1" x14ac:dyDescent="0.2"/>
    <row r="377" ht="10.15" customHeight="1" x14ac:dyDescent="0.2"/>
    <row r="378" ht="10.15" customHeight="1" x14ac:dyDescent="0.2"/>
    <row r="379" ht="10.15" customHeight="1" x14ac:dyDescent="0.2"/>
    <row r="380" ht="10.15" customHeight="1" x14ac:dyDescent="0.2"/>
    <row r="381" ht="10.15" customHeight="1" x14ac:dyDescent="0.2"/>
    <row r="382" ht="10.15" customHeight="1" x14ac:dyDescent="0.2"/>
    <row r="383" ht="10.15" customHeight="1" x14ac:dyDescent="0.2"/>
    <row r="384" ht="10.15" customHeight="1" x14ac:dyDescent="0.2"/>
    <row r="385" ht="10.15" customHeight="1" x14ac:dyDescent="0.2"/>
    <row r="386" ht="10.15" customHeight="1" x14ac:dyDescent="0.2"/>
    <row r="387" ht="10.15" customHeight="1" x14ac:dyDescent="0.2"/>
    <row r="388" ht="10.15" customHeight="1" x14ac:dyDescent="0.2"/>
    <row r="389" ht="10.15" customHeight="1" x14ac:dyDescent="0.2"/>
    <row r="390" ht="10.15" customHeight="1" x14ac:dyDescent="0.2"/>
    <row r="391" ht="10.15" customHeight="1" x14ac:dyDescent="0.2"/>
    <row r="392" ht="10.15" customHeight="1" x14ac:dyDescent="0.2"/>
    <row r="393" ht="10.15" customHeight="1" x14ac:dyDescent="0.2"/>
    <row r="394" ht="10.15" customHeight="1" x14ac:dyDescent="0.2"/>
    <row r="395" ht="10.15" customHeight="1" x14ac:dyDescent="0.2"/>
    <row r="396" ht="10.15" customHeight="1" x14ac:dyDescent="0.2"/>
    <row r="397" ht="10.15" customHeight="1" x14ac:dyDescent="0.2"/>
    <row r="398" ht="10.15" customHeight="1" x14ac:dyDescent="0.2"/>
    <row r="399" ht="10.15" customHeight="1" x14ac:dyDescent="0.2"/>
    <row r="400" ht="10.15" customHeight="1" x14ac:dyDescent="0.2"/>
    <row r="401" ht="10.15" customHeight="1" x14ac:dyDescent="0.2"/>
    <row r="402" ht="11.25" x14ac:dyDescent="0.2"/>
    <row r="403" ht="10.15" customHeight="1" x14ac:dyDescent="0.2"/>
    <row r="404" ht="10.15" customHeight="1" x14ac:dyDescent="0.2"/>
    <row r="405" ht="10.15" customHeight="1" x14ac:dyDescent="0.2"/>
    <row r="406" ht="10.15" customHeight="1" x14ac:dyDescent="0.2"/>
    <row r="407" ht="10.15" customHeight="1" x14ac:dyDescent="0.2"/>
    <row r="408" ht="10.15" customHeight="1" x14ac:dyDescent="0.2"/>
    <row r="409" ht="10.15" customHeight="1" x14ac:dyDescent="0.2"/>
    <row r="410" ht="10.15" customHeight="1" x14ac:dyDescent="0.2"/>
    <row r="411" ht="10.15" customHeight="1" x14ac:dyDescent="0.2"/>
    <row r="412" ht="10.15" customHeight="1" x14ac:dyDescent="0.2"/>
    <row r="413" ht="10.15" customHeight="1" x14ac:dyDescent="0.2"/>
    <row r="414" ht="10.15" customHeight="1" x14ac:dyDescent="0.2"/>
    <row r="415" ht="10.15" customHeight="1" x14ac:dyDescent="0.2"/>
    <row r="416" ht="10.15" customHeight="1" x14ac:dyDescent="0.2"/>
    <row r="417" ht="10.15" customHeight="1" x14ac:dyDescent="0.2"/>
    <row r="418" ht="10.15" customHeight="1" x14ac:dyDescent="0.2"/>
    <row r="419" ht="10.15" customHeight="1" x14ac:dyDescent="0.2"/>
    <row r="420" ht="10.15" customHeight="1" x14ac:dyDescent="0.2"/>
    <row r="421" ht="10.15" customHeight="1" x14ac:dyDescent="0.2"/>
    <row r="422" ht="10.15" customHeight="1" x14ac:dyDescent="0.2"/>
    <row r="423" ht="10.15" customHeight="1" x14ac:dyDescent="0.2"/>
    <row r="424" ht="10.15" customHeight="1" x14ac:dyDescent="0.2"/>
    <row r="425" ht="10.15" customHeight="1" x14ac:dyDescent="0.2"/>
    <row r="426" ht="10.15" customHeight="1" x14ac:dyDescent="0.2"/>
    <row r="427" ht="10.15" customHeight="1" x14ac:dyDescent="0.2"/>
    <row r="428" ht="10.15" customHeight="1" x14ac:dyDescent="0.2"/>
    <row r="429" ht="10.15" customHeight="1" x14ac:dyDescent="0.2"/>
    <row r="430" ht="10.15" customHeight="1" x14ac:dyDescent="0.2"/>
    <row r="431" ht="10.15" customHeight="1" x14ac:dyDescent="0.2"/>
    <row r="432" ht="10.15" customHeight="1" x14ac:dyDescent="0.2"/>
    <row r="433" ht="10.15" customHeight="1" x14ac:dyDescent="0.2"/>
    <row r="434" ht="10.15" customHeight="1" x14ac:dyDescent="0.2"/>
    <row r="435" ht="10.15" customHeight="1" x14ac:dyDescent="0.2"/>
    <row r="436" ht="10.15" customHeight="1" x14ac:dyDescent="0.2"/>
    <row r="437" ht="10.15" customHeight="1" x14ac:dyDescent="0.2"/>
    <row r="438" ht="10.15" customHeight="1" x14ac:dyDescent="0.2"/>
    <row r="439" ht="10.15" customHeight="1" x14ac:dyDescent="0.2"/>
    <row r="440" ht="10.15" customHeight="1" x14ac:dyDescent="0.2"/>
    <row r="441" ht="10.15" customHeight="1" x14ac:dyDescent="0.2"/>
    <row r="442" ht="10.15" customHeight="1" x14ac:dyDescent="0.2"/>
    <row r="443" ht="10.15" customHeight="1" x14ac:dyDescent="0.2"/>
    <row r="444" ht="10.15" customHeight="1" x14ac:dyDescent="0.2"/>
    <row r="445" ht="10.15" customHeight="1" x14ac:dyDescent="0.2"/>
    <row r="446" ht="10.15" customHeight="1" x14ac:dyDescent="0.2"/>
    <row r="447" ht="10.15" customHeight="1" x14ac:dyDescent="0.2"/>
    <row r="448" ht="10.15" customHeight="1" x14ac:dyDescent="0.2"/>
    <row r="449" ht="10.15" customHeight="1" x14ac:dyDescent="0.2"/>
    <row r="450" ht="10.15" customHeight="1" x14ac:dyDescent="0.2"/>
    <row r="451" ht="10.15" customHeight="1" x14ac:dyDescent="0.2"/>
    <row r="452" ht="10.15" customHeight="1" x14ac:dyDescent="0.2"/>
    <row r="453" ht="10.15" customHeight="1" x14ac:dyDescent="0.2"/>
    <row r="454" ht="10.15" customHeight="1" x14ac:dyDescent="0.2"/>
    <row r="455" ht="10.15" customHeight="1" x14ac:dyDescent="0.2"/>
    <row r="456" ht="10.15" customHeight="1" x14ac:dyDescent="0.2"/>
    <row r="457" ht="10.15" customHeight="1" x14ac:dyDescent="0.2"/>
    <row r="458" ht="10.15" customHeight="1" x14ac:dyDescent="0.2"/>
    <row r="459" ht="10.15" customHeight="1" x14ac:dyDescent="0.2"/>
    <row r="460" ht="10.15" customHeight="1" x14ac:dyDescent="0.2"/>
    <row r="461" ht="10.15" customHeight="1" x14ac:dyDescent="0.2"/>
    <row r="462" ht="10.15" customHeight="1" x14ac:dyDescent="0.2"/>
    <row r="463" ht="10.15" customHeight="1" x14ac:dyDescent="0.2"/>
    <row r="464" ht="10.15" customHeight="1" x14ac:dyDescent="0.2"/>
    <row r="465" ht="10.15" customHeight="1" x14ac:dyDescent="0.2"/>
    <row r="466" ht="10.15" customHeight="1" x14ac:dyDescent="0.2"/>
    <row r="467" ht="10.15" customHeight="1" x14ac:dyDescent="0.2"/>
    <row r="468" ht="10.15" customHeight="1" x14ac:dyDescent="0.2"/>
    <row r="469" ht="10.15" customHeight="1" x14ac:dyDescent="0.2"/>
    <row r="470" ht="10.15" customHeight="1" x14ac:dyDescent="0.2"/>
    <row r="471" ht="10.15" customHeight="1" x14ac:dyDescent="0.2"/>
    <row r="472" ht="10.15" customHeight="1" x14ac:dyDescent="0.2"/>
    <row r="473" ht="10.15" customHeight="1" x14ac:dyDescent="0.2"/>
    <row r="474" ht="10.15" customHeight="1" x14ac:dyDescent="0.2"/>
    <row r="475" ht="10.15" customHeight="1" x14ac:dyDescent="0.2"/>
    <row r="476" ht="10.15" customHeight="1" x14ac:dyDescent="0.2"/>
    <row r="477" ht="10.15" customHeight="1" x14ac:dyDescent="0.2"/>
    <row r="478" ht="10.15" customHeight="1" x14ac:dyDescent="0.2"/>
    <row r="479" ht="10.15" customHeight="1" x14ac:dyDescent="0.2"/>
    <row r="480" ht="10.15" customHeight="1" x14ac:dyDescent="0.2"/>
    <row r="481" ht="10.15" customHeight="1" x14ac:dyDescent="0.2"/>
    <row r="482" ht="10.15" customHeight="1" x14ac:dyDescent="0.2"/>
    <row r="483" ht="10.15" customHeight="1" x14ac:dyDescent="0.2"/>
    <row r="484" ht="10.15" customHeight="1" x14ac:dyDescent="0.2"/>
    <row r="485" ht="10.15" customHeight="1" x14ac:dyDescent="0.2"/>
    <row r="486" ht="10.15" customHeight="1" x14ac:dyDescent="0.2"/>
    <row r="487" ht="10.15" customHeight="1" x14ac:dyDescent="0.2"/>
    <row r="488" ht="10.15" customHeight="1" x14ac:dyDescent="0.2"/>
    <row r="489" ht="10.15" customHeight="1" x14ac:dyDescent="0.2"/>
    <row r="490" ht="10.15" customHeight="1" x14ac:dyDescent="0.2"/>
    <row r="491" ht="10.15" customHeight="1" x14ac:dyDescent="0.2"/>
    <row r="492" ht="10.15" customHeight="1" x14ac:dyDescent="0.2"/>
    <row r="493" ht="10.15" customHeight="1" x14ac:dyDescent="0.2"/>
    <row r="494" ht="10.15" customHeight="1" x14ac:dyDescent="0.2"/>
    <row r="495" ht="10.15" customHeight="1" x14ac:dyDescent="0.2"/>
    <row r="496" ht="10.15" customHeight="1" x14ac:dyDescent="0.2"/>
    <row r="498" ht="10.15" customHeight="1" x14ac:dyDescent="0.2"/>
    <row r="499" ht="10.15" customHeight="1" x14ac:dyDescent="0.2"/>
    <row r="500" ht="10.15" customHeight="1" x14ac:dyDescent="0.2"/>
    <row r="501" ht="10.15" customHeight="1" x14ac:dyDescent="0.2"/>
    <row r="502" ht="10.15" customHeight="1" x14ac:dyDescent="0.2"/>
    <row r="505" ht="10.15" customHeight="1" x14ac:dyDescent="0.2"/>
    <row r="506" ht="10.15" customHeight="1" x14ac:dyDescent="0.2"/>
    <row r="507" ht="10.15" customHeight="1" x14ac:dyDescent="0.2"/>
    <row r="508" ht="10.15" customHeight="1" x14ac:dyDescent="0.2"/>
    <row r="509" ht="10.15" customHeight="1" x14ac:dyDescent="0.2"/>
    <row r="510" ht="10.15" customHeight="1" x14ac:dyDescent="0.2"/>
    <row r="511" ht="10.15" customHeight="1" x14ac:dyDescent="0.2"/>
    <row r="512" ht="10.15" customHeight="1" x14ac:dyDescent="0.2"/>
    <row r="513" ht="10.15" customHeight="1" x14ac:dyDescent="0.2"/>
    <row r="514" ht="10.15" customHeight="1" x14ac:dyDescent="0.2"/>
    <row r="515" ht="10.15" customHeight="1" x14ac:dyDescent="0.2"/>
    <row r="516" ht="10.15" customHeight="1" x14ac:dyDescent="0.2"/>
    <row r="517" ht="10.15" customHeight="1" x14ac:dyDescent="0.2"/>
    <row r="518" ht="10.15" customHeight="1" x14ac:dyDescent="0.2"/>
    <row r="519" ht="10.15" customHeight="1" x14ac:dyDescent="0.2"/>
    <row r="520" ht="10.15" customHeight="1" x14ac:dyDescent="0.2"/>
    <row r="521" ht="10.15" customHeight="1" x14ac:dyDescent="0.2"/>
    <row r="522" ht="10.15" customHeight="1" x14ac:dyDescent="0.2"/>
    <row r="523" ht="10.15" customHeight="1" x14ac:dyDescent="0.2"/>
    <row r="524" ht="10.15" customHeight="1" x14ac:dyDescent="0.2"/>
    <row r="525" ht="10.15" customHeight="1" x14ac:dyDescent="0.2"/>
    <row r="526" ht="10.15" customHeight="1" x14ac:dyDescent="0.2"/>
    <row r="527" ht="10.15" customHeight="1" x14ac:dyDescent="0.2"/>
    <row r="528" ht="10.15" customHeight="1" x14ac:dyDescent="0.2"/>
    <row r="529" ht="10.15" customHeight="1" x14ac:dyDescent="0.2"/>
    <row r="530" ht="10.15" customHeight="1" x14ac:dyDescent="0.2"/>
    <row r="531" ht="10.15" customHeight="1" x14ac:dyDescent="0.2"/>
    <row r="532" ht="10.15" customHeight="1" x14ac:dyDescent="0.2"/>
    <row r="533" ht="10.15" customHeight="1" x14ac:dyDescent="0.2"/>
    <row r="534" ht="10.15" customHeight="1" x14ac:dyDescent="0.2"/>
    <row r="535" ht="10.15" customHeight="1" x14ac:dyDescent="0.2"/>
    <row r="536" ht="10.15" customHeight="1" x14ac:dyDescent="0.2"/>
    <row r="537" ht="10.15" customHeight="1" x14ac:dyDescent="0.2"/>
    <row r="538" ht="10.15" customHeight="1" x14ac:dyDescent="0.2"/>
    <row r="539" ht="10.15" customHeight="1" x14ac:dyDescent="0.2"/>
    <row r="540" ht="10.15" customHeight="1" x14ac:dyDescent="0.2"/>
    <row r="541" ht="10.15" customHeight="1" x14ac:dyDescent="0.2"/>
    <row r="542" ht="10.15" customHeight="1" x14ac:dyDescent="0.2"/>
    <row r="543" ht="10.15" customHeight="1" x14ac:dyDescent="0.2"/>
    <row r="544" ht="10.15" customHeight="1" x14ac:dyDescent="0.2"/>
    <row r="545" ht="10.15" customHeight="1" x14ac:dyDescent="0.2"/>
    <row r="546" ht="10.15" customHeight="1" x14ac:dyDescent="0.2"/>
    <row r="547" ht="10.15" customHeight="1" x14ac:dyDescent="0.2"/>
    <row r="548" ht="10.15" customHeight="1" x14ac:dyDescent="0.2"/>
    <row r="549" ht="10.15" customHeight="1" x14ac:dyDescent="0.2"/>
    <row r="550" ht="10.15" customHeight="1" x14ac:dyDescent="0.2"/>
    <row r="551" ht="10.15" customHeight="1" x14ac:dyDescent="0.2"/>
    <row r="552" ht="10.15" customHeight="1" x14ac:dyDescent="0.2"/>
    <row r="553" ht="10.15" customHeight="1" x14ac:dyDescent="0.2"/>
    <row r="554" ht="10.15" customHeight="1" x14ac:dyDescent="0.2"/>
    <row r="555" ht="10.15" customHeight="1" x14ac:dyDescent="0.2"/>
    <row r="556" ht="10.15" customHeight="1" x14ac:dyDescent="0.2"/>
    <row r="557" ht="10.15" customHeight="1" x14ac:dyDescent="0.2"/>
    <row r="558" ht="10.15" customHeight="1" x14ac:dyDescent="0.2"/>
    <row r="559" ht="10.15" customHeight="1" x14ac:dyDescent="0.2"/>
  </sheetData>
  <mergeCells count="324">
    <mergeCell ref="J35:Z35"/>
    <mergeCell ref="C35:I35"/>
    <mergeCell ref="J34:Z34"/>
    <mergeCell ref="J36:Z36"/>
    <mergeCell ref="B7:AA7"/>
    <mergeCell ref="Q164:Z164"/>
    <mergeCell ref="Q165:Z165"/>
    <mergeCell ref="D169:M169"/>
    <mergeCell ref="D170:M170"/>
    <mergeCell ref="C136:Y136"/>
    <mergeCell ref="C134:V134"/>
    <mergeCell ref="D159:M159"/>
    <mergeCell ref="D160:M160"/>
    <mergeCell ref="Q159:Z159"/>
    <mergeCell ref="Q160:Z160"/>
    <mergeCell ref="D132:I132"/>
    <mergeCell ref="J132:V132"/>
    <mergeCell ref="W132:Y132"/>
    <mergeCell ref="W134:Y134"/>
    <mergeCell ref="C138:Z141"/>
    <mergeCell ref="C143:Z146"/>
    <mergeCell ref="C148:Z151"/>
    <mergeCell ref="C153:Z153"/>
    <mergeCell ref="C154:E154"/>
    <mergeCell ref="D174:M174"/>
    <mergeCell ref="D175:M175"/>
    <mergeCell ref="D179:M179"/>
    <mergeCell ref="D180:M180"/>
    <mergeCell ref="Q169:Z169"/>
    <mergeCell ref="Q170:Z170"/>
    <mergeCell ref="Q174:Z174"/>
    <mergeCell ref="P171:Z171"/>
    <mergeCell ref="Q168:Z168"/>
    <mergeCell ref="Q173:Z173"/>
    <mergeCell ref="P176:Z176"/>
    <mergeCell ref="Q179:Z179"/>
    <mergeCell ref="Q180:Z180"/>
    <mergeCell ref="Q175:Z175"/>
    <mergeCell ref="H154:L154"/>
    <mergeCell ref="M154:P154"/>
    <mergeCell ref="R154:U154"/>
    <mergeCell ref="D130:I130"/>
    <mergeCell ref="J130:V130"/>
    <mergeCell ref="W130:Y130"/>
    <mergeCell ref="D131:I131"/>
    <mergeCell ref="J131:V131"/>
    <mergeCell ref="W131:Y131"/>
    <mergeCell ref="C117:T117"/>
    <mergeCell ref="U117:V117"/>
    <mergeCell ref="X117:Z117"/>
    <mergeCell ref="C118:V118"/>
    <mergeCell ref="X118:Z118"/>
    <mergeCell ref="C119:T119"/>
    <mergeCell ref="C122:V122"/>
    <mergeCell ref="X122:Z122"/>
    <mergeCell ref="C124:Z124"/>
    <mergeCell ref="C126:Z126"/>
    <mergeCell ref="B128:AA128"/>
    <mergeCell ref="X121:Z121"/>
    <mergeCell ref="U121:V121"/>
    <mergeCell ref="C121:T121"/>
    <mergeCell ref="U119:V119"/>
    <mergeCell ref="X119:Z119"/>
    <mergeCell ref="U120:V120"/>
    <mergeCell ref="X120:Z120"/>
    <mergeCell ref="C120:T120"/>
    <mergeCell ref="X110:Z110"/>
    <mergeCell ref="U111:V111"/>
    <mergeCell ref="X111:Z111"/>
    <mergeCell ref="C112:V112"/>
    <mergeCell ref="X112:Z112"/>
    <mergeCell ref="D108:M108"/>
    <mergeCell ref="N108:P108"/>
    <mergeCell ref="Q108:S108"/>
    <mergeCell ref="T108:V108"/>
    <mergeCell ref="X108:Z108"/>
    <mergeCell ref="D109:M109"/>
    <mergeCell ref="N109:P109"/>
    <mergeCell ref="C111:T111"/>
    <mergeCell ref="X109:Z109"/>
    <mergeCell ref="C87:T87"/>
    <mergeCell ref="U87:V87"/>
    <mergeCell ref="C89:T89"/>
    <mergeCell ref="C90:T90"/>
    <mergeCell ref="C88:V88"/>
    <mergeCell ref="C110:V110"/>
    <mergeCell ref="Q109:S109"/>
    <mergeCell ref="T109:V109"/>
    <mergeCell ref="N106:P106"/>
    <mergeCell ref="Q106:S106"/>
    <mergeCell ref="T106:V106"/>
    <mergeCell ref="C92:V92"/>
    <mergeCell ref="U89:V89"/>
    <mergeCell ref="N214:O214"/>
    <mergeCell ref="Q214:R214"/>
    <mergeCell ref="S214:V214"/>
    <mergeCell ref="X214:Y214"/>
    <mergeCell ref="AA214:AC214"/>
    <mergeCell ref="C81:T81"/>
    <mergeCell ref="C83:T83"/>
    <mergeCell ref="C84:T84"/>
    <mergeCell ref="C85:T85"/>
    <mergeCell ref="C86:T86"/>
    <mergeCell ref="P182:Z183"/>
    <mergeCell ref="D176:M176"/>
    <mergeCell ref="D177:M177"/>
    <mergeCell ref="Q177:Z177"/>
    <mergeCell ref="D178:M178"/>
    <mergeCell ref="Q178:Z178"/>
    <mergeCell ref="D173:M173"/>
    <mergeCell ref="D172:M172"/>
    <mergeCell ref="Q172:Z172"/>
    <mergeCell ref="D167:M167"/>
    <mergeCell ref="Q167:Z167"/>
    <mergeCell ref="D168:M168"/>
    <mergeCell ref="D165:M165"/>
    <mergeCell ref="D163:M163"/>
    <mergeCell ref="Q163:Z163"/>
    <mergeCell ref="D164:M164"/>
    <mergeCell ref="D162:M162"/>
    <mergeCell ref="Q162:Z162"/>
    <mergeCell ref="C155:E155"/>
    <mergeCell ref="M155:P155"/>
    <mergeCell ref="R155:U155"/>
    <mergeCell ref="D157:M157"/>
    <mergeCell ref="Q157:Z157"/>
    <mergeCell ref="D158:M158"/>
    <mergeCell ref="Q158:Z158"/>
    <mergeCell ref="U115:V115"/>
    <mergeCell ref="X115:Z115"/>
    <mergeCell ref="U116:V116"/>
    <mergeCell ref="X116:Z116"/>
    <mergeCell ref="C116:T116"/>
    <mergeCell ref="U113:V113"/>
    <mergeCell ref="X113:Z113"/>
    <mergeCell ref="U114:V114"/>
    <mergeCell ref="X114:Z114"/>
    <mergeCell ref="C113:T113"/>
    <mergeCell ref="C114:T114"/>
    <mergeCell ref="C115:T115"/>
    <mergeCell ref="X106:Z106"/>
    <mergeCell ref="D107:M107"/>
    <mergeCell ref="N107:P107"/>
    <mergeCell ref="Q107:S107"/>
    <mergeCell ref="T107:V107"/>
    <mergeCell ref="X107:Z107"/>
    <mergeCell ref="D106:M106"/>
    <mergeCell ref="G104:L104"/>
    <mergeCell ref="N104:Z104"/>
    <mergeCell ref="D105:M105"/>
    <mergeCell ref="N105:P105"/>
    <mergeCell ref="Q105:S105"/>
    <mergeCell ref="T105:V105"/>
    <mergeCell ref="X105:Z105"/>
    <mergeCell ref="X92:Z92"/>
    <mergeCell ref="C94:Z94"/>
    <mergeCell ref="B97:AA97"/>
    <mergeCell ref="N99:Z103"/>
    <mergeCell ref="C101:D101"/>
    <mergeCell ref="E101:L101"/>
    <mergeCell ref="G102:L102"/>
    <mergeCell ref="G103:L103"/>
    <mergeCell ref="U91:V91"/>
    <mergeCell ref="X91:Z91"/>
    <mergeCell ref="C91:T91"/>
    <mergeCell ref="X89:Z89"/>
    <mergeCell ref="U90:V90"/>
    <mergeCell ref="X90:Z90"/>
    <mergeCell ref="X88:Z88"/>
    <mergeCell ref="U85:V85"/>
    <mergeCell ref="X85:Z85"/>
    <mergeCell ref="U86:V86"/>
    <mergeCell ref="X86:Z86"/>
    <mergeCell ref="X87:Z87"/>
    <mergeCell ref="U83:V83"/>
    <mergeCell ref="X83:Z83"/>
    <mergeCell ref="U84:V84"/>
    <mergeCell ref="X84:Z84"/>
    <mergeCell ref="C80:V80"/>
    <mergeCell ref="X80:Z80"/>
    <mergeCell ref="U81:V81"/>
    <mergeCell ref="X81:Z81"/>
    <mergeCell ref="C82:V82"/>
    <mergeCell ref="X82:Z82"/>
    <mergeCell ref="D78:M78"/>
    <mergeCell ref="N78:P78"/>
    <mergeCell ref="Q78:S78"/>
    <mergeCell ref="T78:V78"/>
    <mergeCell ref="X78:Z78"/>
    <mergeCell ref="D79:M79"/>
    <mergeCell ref="N79:P79"/>
    <mergeCell ref="Q79:S79"/>
    <mergeCell ref="T79:V79"/>
    <mergeCell ref="X79:Z79"/>
    <mergeCell ref="D76:M76"/>
    <mergeCell ref="N76:P76"/>
    <mergeCell ref="Q76:S76"/>
    <mergeCell ref="T76:V76"/>
    <mergeCell ref="X76:Z76"/>
    <mergeCell ref="D77:M77"/>
    <mergeCell ref="N77:P77"/>
    <mergeCell ref="Q77:S77"/>
    <mergeCell ref="T77:V77"/>
    <mergeCell ref="X77:Z77"/>
    <mergeCell ref="G74:L74"/>
    <mergeCell ref="N74:Z74"/>
    <mergeCell ref="D75:M75"/>
    <mergeCell ref="N75:P75"/>
    <mergeCell ref="Q75:S75"/>
    <mergeCell ref="T75:V75"/>
    <mergeCell ref="X75:Z75"/>
    <mergeCell ref="N64:P64"/>
    <mergeCell ref="N65:P65"/>
    <mergeCell ref="B67:AA67"/>
    <mergeCell ref="N69:Z73"/>
    <mergeCell ref="C71:D71"/>
    <mergeCell ref="E71:L71"/>
    <mergeCell ref="G72:L72"/>
    <mergeCell ref="G73:L73"/>
    <mergeCell ref="C59:S59"/>
    <mergeCell ref="C60:P60"/>
    <mergeCell ref="Q60:Z60"/>
    <mergeCell ref="C61:P61"/>
    <mergeCell ref="O62:Z62"/>
    <mergeCell ref="O63:Z63"/>
    <mergeCell ref="C55:J55"/>
    <mergeCell ref="C56:P56"/>
    <mergeCell ref="Q56:Z56"/>
    <mergeCell ref="C57:S57"/>
    <mergeCell ref="C58:P58"/>
    <mergeCell ref="Q58:Z58"/>
    <mergeCell ref="V50:Z50"/>
    <mergeCell ref="C51:L51"/>
    <mergeCell ref="C52:P52"/>
    <mergeCell ref="Q52:Z52"/>
    <mergeCell ref="C53:J53"/>
    <mergeCell ref="C54:P54"/>
    <mergeCell ref="Q54:Z54"/>
    <mergeCell ref="C48:M48"/>
    <mergeCell ref="N48:Z48"/>
    <mergeCell ref="C49:F50"/>
    <mergeCell ref="G49:I49"/>
    <mergeCell ref="L49:M49"/>
    <mergeCell ref="N49:P49"/>
    <mergeCell ref="Q49:T49"/>
    <mergeCell ref="V49:Z49"/>
    <mergeCell ref="G50:M50"/>
    <mergeCell ref="Q50:T50"/>
    <mergeCell ref="C45:M45"/>
    <mergeCell ref="N45:Z45"/>
    <mergeCell ref="C46:M46"/>
    <mergeCell ref="N46:Z46"/>
    <mergeCell ref="C47:M47"/>
    <mergeCell ref="N47:Z47"/>
    <mergeCell ref="C42:M42"/>
    <mergeCell ref="N42:O42"/>
    <mergeCell ref="P42:Q42"/>
    <mergeCell ref="R42:S42"/>
    <mergeCell ref="U42:Z42"/>
    <mergeCell ref="C43:M43"/>
    <mergeCell ref="N43:O43"/>
    <mergeCell ref="R43:S43"/>
    <mergeCell ref="U43:Z43"/>
    <mergeCell ref="C40:M40"/>
    <mergeCell ref="N40:O40"/>
    <mergeCell ref="P40:Q40"/>
    <mergeCell ref="R40:S40"/>
    <mergeCell ref="U40:Z40"/>
    <mergeCell ref="N41:O41"/>
    <mergeCell ref="R41:S41"/>
    <mergeCell ref="U41:Z41"/>
    <mergeCell ref="C37:M37"/>
    <mergeCell ref="N37:Z37"/>
    <mergeCell ref="C38:M38"/>
    <mergeCell ref="N38:Z38"/>
    <mergeCell ref="C31:F31"/>
    <mergeCell ref="G31:Z31"/>
    <mergeCell ref="G32:Z32"/>
    <mergeCell ref="C33:I33"/>
    <mergeCell ref="J33:Z33"/>
    <mergeCell ref="G28:S28"/>
    <mergeCell ref="U28:Z28"/>
    <mergeCell ref="C29:F29"/>
    <mergeCell ref="G29:S29"/>
    <mergeCell ref="U29:Z29"/>
    <mergeCell ref="G30:S30"/>
    <mergeCell ref="U30:Z30"/>
    <mergeCell ref="C22:Z25"/>
    <mergeCell ref="C26:Z26"/>
    <mergeCell ref="C27:F27"/>
    <mergeCell ref="G27:S27"/>
    <mergeCell ref="U27:Z27"/>
    <mergeCell ref="C13:E13"/>
    <mergeCell ref="B14:AA14"/>
    <mergeCell ref="C16:F16"/>
    <mergeCell ref="G16:I16"/>
    <mergeCell ref="C18:I18"/>
    <mergeCell ref="J18:O18"/>
    <mergeCell ref="V18:Z18"/>
    <mergeCell ref="Q18:U18"/>
    <mergeCell ref="C129:Z129"/>
    <mergeCell ref="B2:W2"/>
    <mergeCell ref="X2:AA5"/>
    <mergeCell ref="B3:W3"/>
    <mergeCell ref="B4:F4"/>
    <mergeCell ref="G4:T4"/>
    <mergeCell ref="U4:W4"/>
    <mergeCell ref="B5:F5"/>
    <mergeCell ref="G5:T5"/>
    <mergeCell ref="U5:W5"/>
    <mergeCell ref="C12:E12"/>
    <mergeCell ref="F12:J12"/>
    <mergeCell ref="L12:M12"/>
    <mergeCell ref="N12:O12"/>
    <mergeCell ref="Q12:T12"/>
    <mergeCell ref="U12:Z12"/>
    <mergeCell ref="H8:N8"/>
    <mergeCell ref="O8:T8"/>
    <mergeCell ref="C10:F10"/>
    <mergeCell ref="G10:J10"/>
    <mergeCell ref="L10:P10"/>
    <mergeCell ref="Q10:Z10"/>
    <mergeCell ref="J19:O19"/>
    <mergeCell ref="C21:Z21"/>
  </mergeCells>
  <conditionalFormatting sqref="C22:Z25">
    <cfRule type="expression" dxfId="4" priority="1" stopIfTrue="1">
      <formula>$C$25=0</formula>
    </cfRule>
  </conditionalFormatting>
  <dataValidations count="8">
    <dataValidation type="list" allowBlank="1" showInputMessage="1" showErrorMessage="1" promptTitle="Subdirección Técnica" prompt="Seleccione la Subdirección Técnica responsable de la supervisión del contrato." sqref="AA10" xr:uid="{00000000-0002-0000-0000-000000000000}">
      <formula1>$AB$2:$AB$3</formula1>
    </dataValidation>
    <dataValidation allowBlank="1" showInputMessage="1" showErrorMessage="1" promptTitle="Tipo de Consultoría." prompt="Escriba claramente si se trata de Estudios y Diseños, Diagnóstico para mantenimiento o cualquier otro tipo de contrato de consultoría." sqref="I15 I17 I20" xr:uid="{00000000-0002-0000-0000-000001000000}"/>
    <dataValidation allowBlank="1" showInputMessage="1" showErrorMessage="1" promptTitle="Fecha" prompt="Escriba la fecha de la respectiva acta de reconocimiento de pagos por  ajustes. (Día/mes/año)." sqref="S214:W214" xr:uid="{00000000-0002-0000-0000-000002000000}"/>
    <dataValidation allowBlank="1" showInputMessage="1" showErrorMessage="1" promptTitle="No" prompt="Escriba el número asignado a la respectiva acta, en donde se reconocieron pagos por ajustes." sqref="N214:O214" xr:uid="{00000000-0002-0000-0000-000003000000}"/>
    <dataValidation type="list" allowBlank="1" showInputMessage="1" showErrorMessage="1" promptTitle="Subdirección General de." prompt="Seleccione la Subdirección General respectiva, de la cual depende el área  responsable de la supervisión del contrato." sqref="U8" xr:uid="{00000000-0002-0000-0000-000004000000}">
      <formula1>$B$198:$B$200</formula1>
    </dataValidation>
    <dataValidation allowBlank="1" showInputMessage="1" showErrorMessage="1" sqref="J19:K19" xr:uid="{00000000-0002-0000-0000-000005000000}"/>
    <dataValidation allowBlank="1" showErrorMessage="1" sqref="Q10:Z10" xr:uid="{00000000-0002-0000-0000-000006000000}"/>
    <dataValidation allowBlank="1" showInputMessage="1" showErrorMessage="1" promptTitle="Valor" prompt="Escriba el valor correspondiente a los pagos por ajustes." sqref="AA214:AC214" xr:uid="{00000000-0002-0000-0000-000007000000}"/>
  </dataValidations>
  <printOptions horizontalCentered="1"/>
  <pageMargins left="0.70866141732283472" right="0.70866141732283472" top="0.74803149606299213" bottom="0.74803149606299213" header="0.31496062992125984" footer="0.31496062992125984"/>
  <pageSetup scale="58" orientation="portrait" r:id="rId1"/>
  <headerFooter>
    <oddFooter>&amp;L&amp;"Arial,Normal"&amp;9Formato: FO-IN-07 Versión: 3&amp;C&amp;"Arial,Normal"&amp;9Página &amp;P</oddFooter>
  </headerFooter>
  <rowBreaks count="3" manualBreakCount="3">
    <brk id="74" max="27" man="1"/>
    <brk id="113" max="27" man="1"/>
    <brk id="153"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8</xdr:col>
                    <xdr:colOff>66675</xdr:colOff>
                    <xdr:row>20</xdr:row>
                    <xdr:rowOff>0</xdr:rowOff>
                  </from>
                  <to>
                    <xdr:col>8</xdr:col>
                    <xdr:colOff>66675</xdr:colOff>
                    <xdr:row>21</xdr:row>
                    <xdr:rowOff>66675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8</xdr:col>
                    <xdr:colOff>66675</xdr:colOff>
                    <xdr:row>20</xdr:row>
                    <xdr:rowOff>0</xdr:rowOff>
                  </from>
                  <to>
                    <xdr:col>8</xdr:col>
                    <xdr:colOff>66675</xdr:colOff>
                    <xdr:row>21</xdr:row>
                    <xdr:rowOff>66675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18</xdr:col>
                    <xdr:colOff>57150</xdr:colOff>
                    <xdr:row>20</xdr:row>
                    <xdr:rowOff>0</xdr:rowOff>
                  </from>
                  <to>
                    <xdr:col>18</xdr:col>
                    <xdr:colOff>57150</xdr:colOff>
                    <xdr:row>21</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dimension ref="A1:AMK33"/>
  <sheetViews>
    <sheetView view="pageBreakPreview" zoomScaleNormal="100" zoomScaleSheetLayoutView="100" workbookViewId="0">
      <selection activeCell="M21" sqref="M21"/>
    </sheetView>
  </sheetViews>
  <sheetFormatPr baseColWidth="10" defaultRowHeight="15" x14ac:dyDescent="0.25"/>
  <cols>
    <col min="7" max="7" width="8.28515625" customWidth="1"/>
  </cols>
  <sheetData>
    <row r="1" spans="1:11" ht="15.75" thickTop="1" x14ac:dyDescent="0.25">
      <c r="A1" s="598" t="s">
        <v>0</v>
      </c>
      <c r="B1" s="599"/>
      <c r="C1" s="599"/>
      <c r="D1" s="599"/>
      <c r="E1" s="599"/>
      <c r="F1" s="599"/>
      <c r="G1" s="599"/>
      <c r="H1" s="599"/>
      <c r="I1" s="599"/>
      <c r="J1" s="588"/>
      <c r="K1" s="589"/>
    </row>
    <row r="2" spans="1:11" ht="15" customHeight="1" x14ac:dyDescent="0.25">
      <c r="A2" s="594" t="s">
        <v>485</v>
      </c>
      <c r="B2" s="595"/>
      <c r="C2" s="595"/>
      <c r="D2" s="595"/>
      <c r="E2" s="595"/>
      <c r="F2" s="595"/>
      <c r="G2" s="595"/>
      <c r="H2" s="595"/>
      <c r="I2" s="595"/>
      <c r="J2" s="590"/>
      <c r="K2" s="591"/>
    </row>
    <row r="3" spans="1:11" x14ac:dyDescent="0.25">
      <c r="A3" s="596" t="s">
        <v>1</v>
      </c>
      <c r="B3" s="597"/>
      <c r="C3" s="597" t="s">
        <v>2</v>
      </c>
      <c r="D3" s="597"/>
      <c r="E3" s="597"/>
      <c r="F3" s="597"/>
      <c r="G3" s="597"/>
      <c r="H3" s="597" t="s">
        <v>3</v>
      </c>
      <c r="I3" s="597"/>
      <c r="J3" s="590"/>
      <c r="K3" s="591"/>
    </row>
    <row r="4" spans="1:11" ht="15.75" customHeight="1" thickBot="1" x14ac:dyDescent="0.3">
      <c r="A4" s="600" t="s">
        <v>486</v>
      </c>
      <c r="B4" s="601"/>
      <c r="C4" s="601" t="s">
        <v>487</v>
      </c>
      <c r="D4" s="601"/>
      <c r="E4" s="601"/>
      <c r="F4" s="601"/>
      <c r="G4" s="601"/>
      <c r="H4" s="601">
        <v>3</v>
      </c>
      <c r="I4" s="601"/>
      <c r="J4" s="592"/>
      <c r="K4" s="593"/>
    </row>
    <row r="5" spans="1:11" ht="7.5" customHeight="1" thickTop="1" x14ac:dyDescent="0.25">
      <c r="A5" s="118"/>
      <c r="B5" s="123"/>
      <c r="C5" s="123"/>
      <c r="D5" s="123"/>
      <c r="E5" s="123"/>
      <c r="F5" s="123"/>
      <c r="G5" s="123"/>
      <c r="H5" s="123"/>
      <c r="I5" s="123"/>
      <c r="J5" s="123"/>
      <c r="K5" s="127"/>
    </row>
    <row r="6" spans="1:11" ht="15.75" x14ac:dyDescent="0.25">
      <c r="A6" s="583"/>
      <c r="B6" s="583"/>
      <c r="C6" s="583"/>
      <c r="D6" s="583"/>
      <c r="E6" s="583"/>
      <c r="F6" s="583"/>
      <c r="G6" s="583"/>
      <c r="H6" s="583"/>
      <c r="I6" s="583"/>
      <c r="J6" s="583"/>
      <c r="K6" s="583"/>
    </row>
    <row r="7" spans="1:11" x14ac:dyDescent="0.25">
      <c r="A7" s="119"/>
      <c r="B7" s="124"/>
      <c r="C7" s="124"/>
      <c r="D7" s="124"/>
      <c r="E7" s="124"/>
      <c r="F7" s="124"/>
      <c r="G7" s="124"/>
      <c r="H7" s="124"/>
      <c r="I7" s="124"/>
      <c r="J7" s="124"/>
      <c r="K7" s="128"/>
    </row>
    <row r="8" spans="1:11" x14ac:dyDescent="0.25">
      <c r="A8" s="119"/>
      <c r="B8" s="124"/>
      <c r="C8" s="124"/>
      <c r="D8" s="124"/>
      <c r="E8" s="124"/>
      <c r="F8" s="126"/>
      <c r="G8" s="124"/>
      <c r="H8" s="124"/>
      <c r="I8" s="124"/>
      <c r="J8" s="124"/>
      <c r="K8" s="128"/>
    </row>
    <row r="9" spans="1:11" x14ac:dyDescent="0.25">
      <c r="A9" s="119"/>
      <c r="B9" s="124"/>
      <c r="C9" s="124"/>
      <c r="D9" s="124"/>
      <c r="E9" s="124"/>
      <c r="F9" s="124"/>
      <c r="G9" s="124"/>
      <c r="H9" s="124"/>
      <c r="I9" s="124"/>
      <c r="J9" s="124"/>
      <c r="K9" s="128"/>
    </row>
    <row r="10" spans="1:11" x14ac:dyDescent="0.25">
      <c r="A10" s="119"/>
      <c r="B10" s="124"/>
      <c r="C10" s="124"/>
      <c r="D10" s="124"/>
      <c r="E10" s="124"/>
      <c r="F10" s="124"/>
      <c r="G10" s="124"/>
      <c r="H10" s="124"/>
      <c r="I10" s="124"/>
      <c r="J10" s="124"/>
      <c r="K10" s="128"/>
    </row>
    <row r="11" spans="1:11" x14ac:dyDescent="0.25">
      <c r="A11" s="119"/>
      <c r="B11" s="124"/>
      <c r="C11" s="124"/>
      <c r="D11" s="124"/>
      <c r="E11" s="124"/>
      <c r="F11" s="124"/>
      <c r="G11" s="124"/>
      <c r="H11" s="124"/>
      <c r="I11" s="124"/>
      <c r="J11" s="124"/>
      <c r="K11" s="128"/>
    </row>
    <row r="12" spans="1:11" ht="18" x14ac:dyDescent="0.25">
      <c r="A12" s="584"/>
      <c r="B12" s="585"/>
      <c r="C12" s="585"/>
      <c r="D12" s="585"/>
      <c r="E12" s="585"/>
      <c r="F12" s="585"/>
      <c r="G12" s="585"/>
      <c r="H12" s="585"/>
      <c r="I12" s="585"/>
      <c r="J12" s="585"/>
      <c r="K12" s="586"/>
    </row>
    <row r="13" spans="1:11" x14ac:dyDescent="0.25">
      <c r="A13" s="120"/>
      <c r="B13" s="587"/>
      <c r="C13" s="587"/>
      <c r="D13" s="587"/>
      <c r="E13" s="587"/>
      <c r="F13" s="587"/>
      <c r="G13" s="587"/>
      <c r="H13" s="587"/>
      <c r="I13" s="587"/>
      <c r="J13" s="587"/>
      <c r="K13" s="129"/>
    </row>
    <row r="14" spans="1:11" x14ac:dyDescent="0.25">
      <c r="A14" s="121"/>
      <c r="B14" s="603"/>
      <c r="C14" s="603"/>
      <c r="D14" s="602"/>
      <c r="E14" s="602"/>
      <c r="F14" s="602"/>
      <c r="G14" s="602"/>
      <c r="H14" s="602"/>
      <c r="I14" s="602"/>
      <c r="J14" s="602"/>
      <c r="K14" s="130"/>
    </row>
    <row r="15" spans="1:11" x14ac:dyDescent="0.25">
      <c r="A15" s="122"/>
      <c r="B15" s="125"/>
      <c r="C15" s="125"/>
      <c r="D15" s="125"/>
      <c r="E15" s="125"/>
      <c r="F15" s="125"/>
      <c r="G15" s="125"/>
      <c r="H15" s="125"/>
      <c r="I15" s="125"/>
      <c r="J15" s="125"/>
      <c r="K15" s="131"/>
    </row>
    <row r="16" spans="1:11" ht="27.75" customHeight="1" x14ac:dyDescent="0.25">
      <c r="A16" s="604" t="s">
        <v>172</v>
      </c>
      <c r="B16" s="604"/>
      <c r="C16" s="604"/>
      <c r="D16" s="604"/>
      <c r="E16" s="604"/>
      <c r="F16" s="604"/>
      <c r="G16" s="604"/>
      <c r="H16" s="604"/>
      <c r="I16" s="604"/>
      <c r="J16" s="604"/>
      <c r="K16" s="604"/>
    </row>
    <row r="17" spans="1:1025" ht="96" customHeight="1" x14ac:dyDescent="0.25">
      <c r="A17" s="197"/>
      <c r="B17" s="198"/>
      <c r="C17" s="198"/>
      <c r="D17" s="198"/>
      <c r="E17" s="198"/>
      <c r="F17" s="198"/>
      <c r="G17" s="198"/>
      <c r="H17" s="198"/>
      <c r="I17" s="198"/>
      <c r="J17" s="198"/>
      <c r="K17" s="199"/>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0"/>
      <c r="DV17" s="200"/>
      <c r="DW17" s="200"/>
      <c r="DX17" s="200"/>
      <c r="DY17" s="200"/>
      <c r="DZ17" s="200"/>
      <c r="EA17" s="200"/>
      <c r="EB17" s="200"/>
      <c r="EC17" s="200"/>
      <c r="ED17" s="200"/>
      <c r="EE17" s="200"/>
      <c r="EF17" s="200"/>
      <c r="EG17" s="200"/>
      <c r="EH17" s="200"/>
      <c r="EI17" s="200"/>
      <c r="EJ17" s="200"/>
      <c r="EK17" s="200"/>
      <c r="EL17" s="200"/>
      <c r="EM17" s="200"/>
      <c r="EN17" s="200"/>
      <c r="EO17" s="200"/>
      <c r="EP17" s="200"/>
      <c r="EQ17" s="200"/>
      <c r="ER17" s="200"/>
      <c r="ES17" s="200"/>
      <c r="ET17" s="200"/>
      <c r="EU17" s="200"/>
      <c r="EV17" s="200"/>
      <c r="EW17" s="200"/>
      <c r="EX17" s="200"/>
      <c r="EY17" s="200"/>
      <c r="EZ17" s="200"/>
      <c r="FA17" s="200"/>
      <c r="FB17" s="200"/>
      <c r="FC17" s="200"/>
      <c r="FD17" s="200"/>
      <c r="FE17" s="200"/>
      <c r="FF17" s="200"/>
      <c r="FG17" s="200"/>
      <c r="FH17" s="200"/>
      <c r="FI17" s="200"/>
      <c r="FJ17" s="200"/>
      <c r="FK17" s="200"/>
      <c r="FL17" s="200"/>
      <c r="FM17" s="200"/>
      <c r="FN17" s="200"/>
      <c r="FO17" s="200"/>
      <c r="FP17" s="200"/>
      <c r="FQ17" s="200"/>
      <c r="FR17" s="200"/>
      <c r="FS17" s="200"/>
      <c r="FT17" s="200"/>
      <c r="FU17" s="200"/>
      <c r="FV17" s="200"/>
      <c r="FW17" s="200"/>
      <c r="FX17" s="200"/>
      <c r="FY17" s="200"/>
      <c r="FZ17" s="200"/>
      <c r="GA17" s="200"/>
      <c r="GB17" s="200"/>
      <c r="GC17" s="200"/>
      <c r="GD17" s="200"/>
      <c r="GE17" s="200"/>
      <c r="GF17" s="200"/>
      <c r="GG17" s="200"/>
      <c r="GH17" s="200"/>
      <c r="GI17" s="200"/>
      <c r="GJ17" s="200"/>
      <c r="GK17" s="200"/>
      <c r="GL17" s="200"/>
      <c r="GM17" s="200"/>
      <c r="GN17" s="200"/>
      <c r="GO17" s="200"/>
      <c r="GP17" s="200"/>
      <c r="GQ17" s="200"/>
      <c r="GR17" s="200"/>
      <c r="GS17" s="200"/>
      <c r="GT17" s="200"/>
      <c r="GU17" s="200"/>
      <c r="GV17" s="200"/>
      <c r="GW17" s="200"/>
      <c r="GX17" s="200"/>
      <c r="GY17" s="200"/>
      <c r="GZ17" s="200"/>
      <c r="HA17" s="200"/>
      <c r="HB17" s="200"/>
      <c r="HC17" s="200"/>
      <c r="HD17" s="200"/>
      <c r="HE17" s="200"/>
      <c r="HF17" s="200"/>
      <c r="HG17" s="200"/>
      <c r="HH17" s="200"/>
      <c r="HI17" s="200"/>
      <c r="HJ17" s="200"/>
      <c r="HK17" s="200"/>
      <c r="HL17" s="200"/>
      <c r="HM17" s="200"/>
      <c r="HN17" s="200"/>
      <c r="HO17" s="200"/>
      <c r="HP17" s="200"/>
      <c r="HQ17" s="200"/>
      <c r="HR17" s="200"/>
      <c r="HS17" s="200"/>
      <c r="HT17" s="200"/>
      <c r="HU17" s="200"/>
      <c r="HV17" s="200"/>
      <c r="HW17" s="200"/>
      <c r="HX17" s="200"/>
      <c r="HY17" s="200"/>
      <c r="HZ17" s="200"/>
      <c r="IA17" s="200"/>
      <c r="IB17" s="200"/>
      <c r="IC17" s="200"/>
      <c r="ID17" s="200"/>
      <c r="IE17" s="200"/>
      <c r="IF17" s="200"/>
      <c r="IG17" s="200"/>
      <c r="IH17" s="200"/>
      <c r="II17" s="200"/>
      <c r="IJ17" s="200"/>
      <c r="IK17" s="200"/>
      <c r="IL17" s="200"/>
      <c r="IM17" s="200"/>
      <c r="IN17" s="200"/>
      <c r="IO17" s="200"/>
      <c r="IP17" s="200"/>
      <c r="IQ17" s="200"/>
      <c r="IR17" s="200"/>
      <c r="IS17" s="200"/>
      <c r="IT17" s="200"/>
      <c r="IU17" s="200"/>
      <c r="IV17" s="200"/>
      <c r="IW17" s="200"/>
      <c r="IX17" s="200"/>
      <c r="IY17" s="200"/>
      <c r="IZ17" s="200"/>
      <c r="JA17" s="200"/>
      <c r="JB17" s="200"/>
      <c r="JC17" s="200"/>
      <c r="JD17" s="200"/>
      <c r="JE17" s="200"/>
      <c r="JF17" s="200"/>
      <c r="JG17" s="200"/>
      <c r="JH17" s="200"/>
      <c r="JI17" s="200"/>
      <c r="JJ17" s="200"/>
      <c r="JK17" s="200"/>
      <c r="JL17" s="200"/>
      <c r="JM17" s="200"/>
      <c r="JN17" s="200"/>
      <c r="JO17" s="200"/>
      <c r="JP17" s="200"/>
      <c r="JQ17" s="200"/>
      <c r="JR17" s="200"/>
      <c r="JS17" s="200"/>
      <c r="JT17" s="200"/>
      <c r="JU17" s="200"/>
      <c r="JV17" s="200"/>
      <c r="JW17" s="200"/>
      <c r="JX17" s="200"/>
      <c r="JY17" s="200"/>
      <c r="JZ17" s="200"/>
      <c r="KA17" s="200"/>
      <c r="KB17" s="200"/>
      <c r="KC17" s="200"/>
      <c r="KD17" s="200"/>
      <c r="KE17" s="200"/>
      <c r="KF17" s="200"/>
      <c r="KG17" s="200"/>
      <c r="KH17" s="200"/>
      <c r="KI17" s="200"/>
      <c r="KJ17" s="200"/>
      <c r="KK17" s="200"/>
      <c r="KL17" s="200"/>
      <c r="KM17" s="200"/>
      <c r="KN17" s="200"/>
      <c r="KO17" s="200"/>
      <c r="KP17" s="200"/>
      <c r="KQ17" s="200"/>
      <c r="KR17" s="200"/>
      <c r="KS17" s="200"/>
      <c r="KT17" s="200"/>
      <c r="KU17" s="200"/>
      <c r="KV17" s="200"/>
      <c r="KW17" s="200"/>
      <c r="KX17" s="200"/>
      <c r="KY17" s="200"/>
      <c r="KZ17" s="200"/>
      <c r="LA17" s="200"/>
      <c r="LB17" s="200"/>
      <c r="LC17" s="200"/>
      <c r="LD17" s="200"/>
      <c r="LE17" s="200"/>
      <c r="LF17" s="200"/>
      <c r="LG17" s="200"/>
      <c r="LH17" s="200"/>
      <c r="LI17" s="200"/>
      <c r="LJ17" s="200"/>
      <c r="LK17" s="200"/>
      <c r="LL17" s="200"/>
      <c r="LM17" s="200"/>
      <c r="LN17" s="200"/>
      <c r="LO17" s="200"/>
      <c r="LP17" s="200"/>
      <c r="LQ17" s="200"/>
      <c r="LR17" s="200"/>
      <c r="LS17" s="200"/>
      <c r="LT17" s="200"/>
      <c r="LU17" s="200"/>
      <c r="LV17" s="200"/>
      <c r="LW17" s="200"/>
      <c r="LX17" s="200"/>
      <c r="LY17" s="200"/>
      <c r="LZ17" s="200"/>
      <c r="MA17" s="200"/>
      <c r="MB17" s="200"/>
      <c r="MC17" s="200"/>
      <c r="MD17" s="200"/>
      <c r="ME17" s="200"/>
      <c r="MF17" s="200"/>
      <c r="MG17" s="200"/>
      <c r="MH17" s="200"/>
      <c r="MI17" s="200"/>
      <c r="MJ17" s="200"/>
      <c r="MK17" s="200"/>
      <c r="ML17" s="200"/>
      <c r="MM17" s="200"/>
      <c r="MN17" s="200"/>
      <c r="MO17" s="200"/>
      <c r="MP17" s="200"/>
      <c r="MQ17" s="200"/>
      <c r="MR17" s="200"/>
      <c r="MS17" s="200"/>
      <c r="MT17" s="200"/>
      <c r="MU17" s="200"/>
      <c r="MV17" s="200"/>
      <c r="MW17" s="200"/>
      <c r="MX17" s="200"/>
      <c r="MY17" s="200"/>
      <c r="MZ17" s="200"/>
      <c r="NA17" s="200"/>
      <c r="NB17" s="200"/>
      <c r="NC17" s="200"/>
      <c r="ND17" s="200"/>
      <c r="NE17" s="200"/>
      <c r="NF17" s="200"/>
      <c r="NG17" s="200"/>
      <c r="NH17" s="200"/>
      <c r="NI17" s="200"/>
      <c r="NJ17" s="200"/>
      <c r="NK17" s="200"/>
      <c r="NL17" s="200"/>
      <c r="NM17" s="200"/>
      <c r="NN17" s="200"/>
      <c r="NO17" s="200"/>
      <c r="NP17" s="200"/>
      <c r="NQ17" s="200"/>
      <c r="NR17" s="200"/>
      <c r="NS17" s="200"/>
      <c r="NT17" s="200"/>
      <c r="NU17" s="200"/>
      <c r="NV17" s="200"/>
      <c r="NW17" s="200"/>
      <c r="NX17" s="200"/>
      <c r="NY17" s="200"/>
      <c r="NZ17" s="200"/>
      <c r="OA17" s="200"/>
      <c r="OB17" s="200"/>
      <c r="OC17" s="200"/>
      <c r="OD17" s="200"/>
      <c r="OE17" s="200"/>
      <c r="OF17" s="200"/>
      <c r="OG17" s="200"/>
      <c r="OH17" s="200"/>
      <c r="OI17" s="200"/>
      <c r="OJ17" s="200"/>
      <c r="OK17" s="200"/>
      <c r="OL17" s="200"/>
      <c r="OM17" s="200"/>
      <c r="ON17" s="200"/>
      <c r="OO17" s="200"/>
      <c r="OP17" s="200"/>
      <c r="OQ17" s="200"/>
      <c r="OR17" s="200"/>
      <c r="OS17" s="200"/>
      <c r="OT17" s="200"/>
      <c r="OU17" s="200"/>
      <c r="OV17" s="200"/>
      <c r="OW17" s="200"/>
      <c r="OX17" s="200"/>
      <c r="OY17" s="200"/>
      <c r="OZ17" s="200"/>
      <c r="PA17" s="200"/>
      <c r="PB17" s="200"/>
      <c r="PC17" s="200"/>
      <c r="PD17" s="200"/>
      <c r="PE17" s="200"/>
      <c r="PF17" s="200"/>
      <c r="PG17" s="200"/>
      <c r="PH17" s="200"/>
      <c r="PI17" s="200"/>
      <c r="PJ17" s="200"/>
      <c r="PK17" s="200"/>
      <c r="PL17" s="200"/>
      <c r="PM17" s="200"/>
      <c r="PN17" s="200"/>
      <c r="PO17" s="200"/>
      <c r="PP17" s="200"/>
      <c r="PQ17" s="200"/>
      <c r="PR17" s="200"/>
      <c r="PS17" s="200"/>
      <c r="PT17" s="200"/>
      <c r="PU17" s="200"/>
      <c r="PV17" s="200"/>
      <c r="PW17" s="200"/>
      <c r="PX17" s="200"/>
      <c r="PY17" s="200"/>
      <c r="PZ17" s="200"/>
      <c r="QA17" s="200"/>
      <c r="QB17" s="200"/>
      <c r="QC17" s="200"/>
      <c r="QD17" s="200"/>
      <c r="QE17" s="200"/>
      <c r="QF17" s="200"/>
      <c r="QG17" s="200"/>
      <c r="QH17" s="200"/>
      <c r="QI17" s="200"/>
      <c r="QJ17" s="200"/>
      <c r="QK17" s="200"/>
      <c r="QL17" s="200"/>
      <c r="QM17" s="200"/>
      <c r="QN17" s="200"/>
      <c r="QO17" s="200"/>
      <c r="QP17" s="200"/>
      <c r="QQ17" s="200"/>
      <c r="QR17" s="200"/>
      <c r="QS17" s="200"/>
      <c r="QT17" s="200"/>
      <c r="QU17" s="200"/>
      <c r="QV17" s="200"/>
      <c r="QW17" s="200"/>
      <c r="QX17" s="200"/>
      <c r="QY17" s="200"/>
      <c r="QZ17" s="200"/>
      <c r="RA17" s="200"/>
      <c r="RB17" s="200"/>
      <c r="RC17" s="200"/>
      <c r="RD17" s="200"/>
      <c r="RE17" s="200"/>
      <c r="RF17" s="200"/>
      <c r="RG17" s="200"/>
      <c r="RH17" s="200"/>
      <c r="RI17" s="200"/>
      <c r="RJ17" s="200"/>
      <c r="RK17" s="200"/>
      <c r="RL17" s="200"/>
      <c r="RM17" s="200"/>
      <c r="RN17" s="200"/>
      <c r="RO17" s="200"/>
      <c r="RP17" s="200"/>
      <c r="RQ17" s="200"/>
      <c r="RR17" s="200"/>
      <c r="RS17" s="200"/>
      <c r="RT17" s="200"/>
      <c r="RU17" s="200"/>
      <c r="RV17" s="200"/>
      <c r="RW17" s="200"/>
      <c r="RX17" s="200"/>
      <c r="RY17" s="200"/>
      <c r="RZ17" s="200"/>
      <c r="SA17" s="200"/>
      <c r="SB17" s="200"/>
      <c r="SC17" s="200"/>
      <c r="SD17" s="200"/>
      <c r="SE17" s="200"/>
      <c r="SF17" s="200"/>
      <c r="SG17" s="200"/>
      <c r="SH17" s="200"/>
      <c r="SI17" s="200"/>
      <c r="SJ17" s="200"/>
      <c r="SK17" s="200"/>
      <c r="SL17" s="200"/>
      <c r="SM17" s="200"/>
      <c r="SN17" s="200"/>
      <c r="SO17" s="200"/>
      <c r="SP17" s="200"/>
      <c r="SQ17" s="200"/>
      <c r="SR17" s="200"/>
      <c r="SS17" s="200"/>
      <c r="ST17" s="200"/>
      <c r="SU17" s="200"/>
      <c r="SV17" s="200"/>
      <c r="SW17" s="200"/>
      <c r="SX17" s="200"/>
      <c r="SY17" s="200"/>
      <c r="SZ17" s="200"/>
      <c r="TA17" s="200"/>
      <c r="TB17" s="200"/>
      <c r="TC17" s="200"/>
      <c r="TD17" s="200"/>
      <c r="TE17" s="200"/>
      <c r="TF17" s="200"/>
      <c r="TG17" s="200"/>
      <c r="TH17" s="200"/>
      <c r="TI17" s="200"/>
      <c r="TJ17" s="200"/>
      <c r="TK17" s="200"/>
      <c r="TL17" s="200"/>
      <c r="TM17" s="200"/>
      <c r="TN17" s="200"/>
      <c r="TO17" s="200"/>
      <c r="TP17" s="200"/>
      <c r="TQ17" s="200"/>
      <c r="TR17" s="200"/>
      <c r="TS17" s="200"/>
      <c r="TT17" s="200"/>
      <c r="TU17" s="200"/>
      <c r="TV17" s="200"/>
      <c r="TW17" s="200"/>
      <c r="TX17" s="200"/>
      <c r="TY17" s="200"/>
      <c r="TZ17" s="200"/>
      <c r="UA17" s="200"/>
      <c r="UB17" s="200"/>
      <c r="UC17" s="200"/>
      <c r="UD17" s="200"/>
      <c r="UE17" s="200"/>
      <c r="UF17" s="200"/>
      <c r="UG17" s="200"/>
      <c r="UH17" s="200"/>
      <c r="UI17" s="200"/>
      <c r="UJ17" s="200"/>
      <c r="UK17" s="200"/>
      <c r="UL17" s="200"/>
      <c r="UM17" s="200"/>
      <c r="UN17" s="200"/>
      <c r="UO17" s="200"/>
      <c r="UP17" s="200"/>
      <c r="UQ17" s="200"/>
      <c r="UR17" s="200"/>
      <c r="US17" s="200"/>
      <c r="UT17" s="200"/>
      <c r="UU17" s="200"/>
      <c r="UV17" s="200"/>
      <c r="UW17" s="200"/>
      <c r="UX17" s="200"/>
      <c r="UY17" s="200"/>
      <c r="UZ17" s="200"/>
      <c r="VA17" s="200"/>
      <c r="VB17" s="200"/>
      <c r="VC17" s="200"/>
      <c r="VD17" s="200"/>
      <c r="VE17" s="200"/>
      <c r="VF17" s="200"/>
      <c r="VG17" s="200"/>
      <c r="VH17" s="200"/>
      <c r="VI17" s="200"/>
      <c r="VJ17" s="200"/>
      <c r="VK17" s="200"/>
      <c r="VL17" s="200"/>
      <c r="VM17" s="200"/>
      <c r="VN17" s="200"/>
      <c r="VO17" s="200"/>
      <c r="VP17" s="200"/>
      <c r="VQ17" s="200"/>
      <c r="VR17" s="200"/>
      <c r="VS17" s="200"/>
      <c r="VT17" s="200"/>
      <c r="VU17" s="200"/>
      <c r="VV17" s="200"/>
      <c r="VW17" s="200"/>
      <c r="VX17" s="200"/>
      <c r="VY17" s="200"/>
      <c r="VZ17" s="200"/>
      <c r="WA17" s="200"/>
      <c r="WB17" s="200"/>
      <c r="WC17" s="200"/>
      <c r="WD17" s="200"/>
      <c r="WE17" s="200"/>
      <c r="WF17" s="200"/>
      <c r="WG17" s="200"/>
      <c r="WH17" s="200"/>
      <c r="WI17" s="200"/>
      <c r="WJ17" s="200"/>
      <c r="WK17" s="200"/>
      <c r="WL17" s="200"/>
      <c r="WM17" s="200"/>
      <c r="WN17" s="200"/>
      <c r="WO17" s="200"/>
      <c r="WP17" s="200"/>
      <c r="WQ17" s="200"/>
      <c r="WR17" s="200"/>
      <c r="WS17" s="200"/>
      <c r="WT17" s="200"/>
      <c r="WU17" s="200"/>
      <c r="WV17" s="200"/>
      <c r="WW17" s="200"/>
      <c r="WX17" s="200"/>
      <c r="WY17" s="200"/>
      <c r="WZ17" s="200"/>
      <c r="XA17" s="200"/>
      <c r="XB17" s="200"/>
      <c r="XC17" s="200"/>
      <c r="XD17" s="200"/>
      <c r="XE17" s="200"/>
      <c r="XF17" s="200"/>
      <c r="XG17" s="200"/>
      <c r="XH17" s="200"/>
      <c r="XI17" s="200"/>
      <c r="XJ17" s="200"/>
      <c r="XK17" s="200"/>
      <c r="XL17" s="200"/>
      <c r="XM17" s="200"/>
      <c r="XN17" s="200"/>
      <c r="XO17" s="200"/>
      <c r="XP17" s="200"/>
      <c r="XQ17" s="200"/>
      <c r="XR17" s="200"/>
      <c r="XS17" s="200"/>
      <c r="XT17" s="200"/>
      <c r="XU17" s="200"/>
      <c r="XV17" s="200"/>
      <c r="XW17" s="200"/>
      <c r="XX17" s="200"/>
      <c r="XY17" s="200"/>
      <c r="XZ17" s="200"/>
      <c r="YA17" s="200"/>
      <c r="YB17" s="200"/>
      <c r="YC17" s="200"/>
      <c r="YD17" s="200"/>
      <c r="YE17" s="200"/>
      <c r="YF17" s="200"/>
      <c r="YG17" s="200"/>
      <c r="YH17" s="200"/>
      <c r="YI17" s="200"/>
      <c r="YJ17" s="200"/>
      <c r="YK17" s="200"/>
      <c r="YL17" s="200"/>
      <c r="YM17" s="200"/>
      <c r="YN17" s="200"/>
      <c r="YO17" s="200"/>
      <c r="YP17" s="200"/>
      <c r="YQ17" s="200"/>
      <c r="YR17" s="200"/>
      <c r="YS17" s="200"/>
      <c r="YT17" s="200"/>
      <c r="YU17" s="200"/>
      <c r="YV17" s="200"/>
      <c r="YW17" s="200"/>
      <c r="YX17" s="200"/>
      <c r="YY17" s="200"/>
      <c r="YZ17" s="200"/>
      <c r="ZA17" s="200"/>
      <c r="ZB17" s="200"/>
      <c r="ZC17" s="200"/>
      <c r="ZD17" s="200"/>
      <c r="ZE17" s="200"/>
      <c r="ZF17" s="200"/>
      <c r="ZG17" s="200"/>
      <c r="ZH17" s="200"/>
      <c r="ZI17" s="200"/>
      <c r="ZJ17" s="200"/>
      <c r="ZK17" s="200"/>
      <c r="ZL17" s="200"/>
      <c r="ZM17" s="200"/>
      <c r="ZN17" s="200"/>
      <c r="ZO17" s="200"/>
      <c r="ZP17" s="200"/>
      <c r="ZQ17" s="200"/>
      <c r="ZR17" s="200"/>
      <c r="ZS17" s="200"/>
      <c r="ZT17" s="200"/>
      <c r="ZU17" s="200"/>
      <c r="ZV17" s="200"/>
      <c r="ZW17" s="200"/>
      <c r="ZX17" s="200"/>
      <c r="ZY17" s="200"/>
      <c r="ZZ17" s="200"/>
      <c r="AAA17" s="200"/>
      <c r="AAB17" s="200"/>
      <c r="AAC17" s="200"/>
      <c r="AAD17" s="200"/>
      <c r="AAE17" s="200"/>
      <c r="AAF17" s="200"/>
      <c r="AAG17" s="200"/>
      <c r="AAH17" s="200"/>
      <c r="AAI17" s="200"/>
      <c r="AAJ17" s="200"/>
      <c r="AAK17" s="200"/>
      <c r="AAL17" s="200"/>
      <c r="AAM17" s="200"/>
      <c r="AAN17" s="200"/>
      <c r="AAO17" s="200"/>
      <c r="AAP17" s="200"/>
      <c r="AAQ17" s="200"/>
      <c r="AAR17" s="200"/>
      <c r="AAS17" s="200"/>
      <c r="AAT17" s="200"/>
      <c r="AAU17" s="200"/>
      <c r="AAV17" s="200"/>
      <c r="AAW17" s="200"/>
      <c r="AAX17" s="200"/>
      <c r="AAY17" s="200"/>
      <c r="AAZ17" s="200"/>
      <c r="ABA17" s="200"/>
      <c r="ABB17" s="200"/>
      <c r="ABC17" s="200"/>
      <c r="ABD17" s="200"/>
      <c r="ABE17" s="200"/>
      <c r="ABF17" s="200"/>
      <c r="ABG17" s="200"/>
      <c r="ABH17" s="200"/>
      <c r="ABI17" s="200"/>
      <c r="ABJ17" s="200"/>
      <c r="ABK17" s="200"/>
      <c r="ABL17" s="200"/>
      <c r="ABM17" s="200"/>
      <c r="ABN17" s="200"/>
      <c r="ABO17" s="200"/>
      <c r="ABP17" s="200"/>
      <c r="ABQ17" s="200"/>
      <c r="ABR17" s="200"/>
      <c r="ABS17" s="200"/>
      <c r="ABT17" s="200"/>
      <c r="ABU17" s="200"/>
      <c r="ABV17" s="200"/>
      <c r="ABW17" s="200"/>
      <c r="ABX17" s="200"/>
      <c r="ABY17" s="200"/>
      <c r="ABZ17" s="200"/>
      <c r="ACA17" s="200"/>
      <c r="ACB17" s="200"/>
      <c r="ACC17" s="200"/>
      <c r="ACD17" s="200"/>
      <c r="ACE17" s="200"/>
      <c r="ACF17" s="200"/>
      <c r="ACG17" s="200"/>
      <c r="ACH17" s="200"/>
      <c r="ACI17" s="200"/>
      <c r="ACJ17" s="200"/>
      <c r="ACK17" s="200"/>
      <c r="ACL17" s="200"/>
      <c r="ACM17" s="200"/>
      <c r="ACN17" s="200"/>
      <c r="ACO17" s="200"/>
      <c r="ACP17" s="200"/>
      <c r="ACQ17" s="200"/>
      <c r="ACR17" s="200"/>
      <c r="ACS17" s="200"/>
      <c r="ACT17" s="200"/>
      <c r="ACU17" s="200"/>
      <c r="ACV17" s="200"/>
      <c r="ACW17" s="200"/>
      <c r="ACX17" s="200"/>
      <c r="ACY17" s="200"/>
      <c r="ACZ17" s="200"/>
      <c r="ADA17" s="200"/>
      <c r="ADB17" s="200"/>
      <c r="ADC17" s="200"/>
      <c r="ADD17" s="200"/>
      <c r="ADE17" s="200"/>
      <c r="ADF17" s="200"/>
      <c r="ADG17" s="200"/>
      <c r="ADH17" s="200"/>
      <c r="ADI17" s="200"/>
      <c r="ADJ17" s="200"/>
      <c r="ADK17" s="200"/>
      <c r="ADL17" s="200"/>
      <c r="ADM17" s="200"/>
      <c r="ADN17" s="200"/>
      <c r="ADO17" s="200"/>
      <c r="ADP17" s="200"/>
      <c r="ADQ17" s="200"/>
      <c r="ADR17" s="200"/>
      <c r="ADS17" s="200"/>
      <c r="ADT17" s="200"/>
      <c r="ADU17" s="200"/>
      <c r="ADV17" s="200"/>
      <c r="ADW17" s="200"/>
      <c r="ADX17" s="200"/>
      <c r="ADY17" s="200"/>
      <c r="ADZ17" s="200"/>
      <c r="AEA17" s="200"/>
      <c r="AEB17" s="200"/>
      <c r="AEC17" s="200"/>
      <c r="AED17" s="200"/>
      <c r="AEE17" s="200"/>
      <c r="AEF17" s="200"/>
      <c r="AEG17" s="200"/>
      <c r="AEH17" s="200"/>
      <c r="AEI17" s="200"/>
      <c r="AEJ17" s="200"/>
      <c r="AEK17" s="200"/>
      <c r="AEL17" s="200"/>
      <c r="AEM17" s="200"/>
      <c r="AEN17" s="200"/>
      <c r="AEO17" s="200"/>
      <c r="AEP17" s="200"/>
      <c r="AEQ17" s="200"/>
      <c r="AER17" s="200"/>
      <c r="AES17" s="200"/>
      <c r="AET17" s="200"/>
      <c r="AEU17" s="200"/>
      <c r="AEV17" s="200"/>
      <c r="AEW17" s="200"/>
      <c r="AEX17" s="200"/>
      <c r="AEY17" s="200"/>
      <c r="AEZ17" s="200"/>
      <c r="AFA17" s="200"/>
      <c r="AFB17" s="200"/>
      <c r="AFC17" s="200"/>
      <c r="AFD17" s="200"/>
      <c r="AFE17" s="200"/>
      <c r="AFF17" s="200"/>
      <c r="AFG17" s="200"/>
      <c r="AFH17" s="200"/>
      <c r="AFI17" s="200"/>
      <c r="AFJ17" s="200"/>
      <c r="AFK17" s="200"/>
      <c r="AFL17" s="200"/>
      <c r="AFM17" s="200"/>
      <c r="AFN17" s="200"/>
      <c r="AFO17" s="200"/>
      <c r="AFP17" s="200"/>
      <c r="AFQ17" s="200"/>
      <c r="AFR17" s="200"/>
      <c r="AFS17" s="200"/>
      <c r="AFT17" s="200"/>
      <c r="AFU17" s="200"/>
      <c r="AFV17" s="200"/>
      <c r="AFW17" s="200"/>
      <c r="AFX17" s="200"/>
      <c r="AFY17" s="200"/>
      <c r="AFZ17" s="200"/>
      <c r="AGA17" s="200"/>
      <c r="AGB17" s="200"/>
      <c r="AGC17" s="200"/>
      <c r="AGD17" s="200"/>
      <c r="AGE17" s="200"/>
      <c r="AGF17" s="200"/>
      <c r="AGG17" s="200"/>
      <c r="AGH17" s="200"/>
      <c r="AGI17" s="200"/>
      <c r="AGJ17" s="200"/>
      <c r="AGK17" s="200"/>
      <c r="AGL17" s="200"/>
      <c r="AGM17" s="200"/>
      <c r="AGN17" s="200"/>
      <c r="AGO17" s="200"/>
      <c r="AGP17" s="200"/>
      <c r="AGQ17" s="200"/>
      <c r="AGR17" s="200"/>
      <c r="AGS17" s="200"/>
      <c r="AGT17" s="200"/>
      <c r="AGU17" s="200"/>
      <c r="AGV17" s="200"/>
      <c r="AGW17" s="200"/>
      <c r="AGX17" s="200"/>
      <c r="AGY17" s="200"/>
      <c r="AGZ17" s="200"/>
      <c r="AHA17" s="200"/>
      <c r="AHB17" s="200"/>
      <c r="AHC17" s="200"/>
      <c r="AHD17" s="200"/>
      <c r="AHE17" s="200"/>
      <c r="AHF17" s="200"/>
      <c r="AHG17" s="200"/>
      <c r="AHH17" s="200"/>
      <c r="AHI17" s="200"/>
      <c r="AHJ17" s="200"/>
      <c r="AHK17" s="200"/>
      <c r="AHL17" s="200"/>
      <c r="AHM17" s="200"/>
      <c r="AHN17" s="200"/>
      <c r="AHO17" s="200"/>
      <c r="AHP17" s="200"/>
      <c r="AHQ17" s="200"/>
      <c r="AHR17" s="200"/>
      <c r="AHS17" s="200"/>
      <c r="AHT17" s="200"/>
      <c r="AHU17" s="200"/>
      <c r="AHV17" s="200"/>
      <c r="AHW17" s="200"/>
      <c r="AHX17" s="200"/>
      <c r="AHY17" s="200"/>
      <c r="AHZ17" s="200"/>
      <c r="AIA17" s="200"/>
      <c r="AIB17" s="200"/>
      <c r="AIC17" s="200"/>
      <c r="AID17" s="200"/>
      <c r="AIE17" s="200"/>
      <c r="AIF17" s="200"/>
      <c r="AIG17" s="200"/>
      <c r="AIH17" s="200"/>
      <c r="AII17" s="200"/>
      <c r="AIJ17" s="200"/>
      <c r="AIK17" s="200"/>
      <c r="AIL17" s="200"/>
      <c r="AIM17" s="200"/>
      <c r="AIN17" s="200"/>
      <c r="AIO17" s="200"/>
      <c r="AIP17" s="200"/>
      <c r="AIQ17" s="200"/>
      <c r="AIR17" s="200"/>
      <c r="AIS17" s="200"/>
      <c r="AIT17" s="200"/>
      <c r="AIU17" s="200"/>
      <c r="AIV17" s="200"/>
      <c r="AIW17" s="200"/>
      <c r="AIX17" s="200"/>
      <c r="AIY17" s="200"/>
      <c r="AIZ17" s="200"/>
      <c r="AJA17" s="200"/>
      <c r="AJB17" s="200"/>
      <c r="AJC17" s="200"/>
      <c r="AJD17" s="200"/>
      <c r="AJE17" s="200"/>
      <c r="AJF17" s="200"/>
      <c r="AJG17" s="200"/>
      <c r="AJH17" s="200"/>
      <c r="AJI17" s="200"/>
      <c r="AJJ17" s="200"/>
      <c r="AJK17" s="200"/>
      <c r="AJL17" s="200"/>
      <c r="AJM17" s="200"/>
      <c r="AJN17" s="200"/>
      <c r="AJO17" s="200"/>
      <c r="AJP17" s="200"/>
      <c r="AJQ17" s="200"/>
      <c r="AJR17" s="200"/>
      <c r="AJS17" s="200"/>
      <c r="AJT17" s="200"/>
      <c r="AJU17" s="200"/>
      <c r="AJV17" s="200"/>
      <c r="AJW17" s="200"/>
      <c r="AJX17" s="200"/>
      <c r="AJY17" s="200"/>
      <c r="AJZ17" s="200"/>
      <c r="AKA17" s="200"/>
      <c r="AKB17" s="200"/>
      <c r="AKC17" s="200"/>
      <c r="AKD17" s="200"/>
      <c r="AKE17" s="200"/>
      <c r="AKF17" s="200"/>
      <c r="AKG17" s="200"/>
      <c r="AKH17" s="200"/>
      <c r="AKI17" s="200"/>
      <c r="AKJ17" s="200"/>
      <c r="AKK17" s="200"/>
      <c r="AKL17" s="200"/>
      <c r="AKM17" s="200"/>
      <c r="AKN17" s="200"/>
      <c r="AKO17" s="200"/>
      <c r="AKP17" s="200"/>
      <c r="AKQ17" s="200"/>
      <c r="AKR17" s="200"/>
      <c r="AKS17" s="200"/>
      <c r="AKT17" s="200"/>
      <c r="AKU17" s="200"/>
      <c r="AKV17" s="200"/>
      <c r="AKW17" s="200"/>
      <c r="AKX17" s="200"/>
      <c r="AKY17" s="200"/>
      <c r="AKZ17" s="200"/>
      <c r="ALA17" s="200"/>
      <c r="ALB17" s="200"/>
      <c r="ALC17" s="200"/>
      <c r="ALD17" s="200"/>
      <c r="ALE17" s="200"/>
      <c r="ALF17" s="200"/>
      <c r="ALG17" s="200"/>
      <c r="ALH17" s="200"/>
      <c r="ALI17" s="200"/>
      <c r="ALJ17" s="200"/>
      <c r="ALK17" s="200"/>
      <c r="ALL17" s="200"/>
      <c r="ALM17" s="200"/>
      <c r="ALN17" s="200"/>
      <c r="ALO17" s="200"/>
      <c r="ALP17" s="200"/>
      <c r="ALQ17" s="200"/>
      <c r="ALR17" s="200"/>
      <c r="ALS17" s="200"/>
      <c r="ALT17" s="200"/>
      <c r="ALU17" s="200"/>
      <c r="ALV17" s="200"/>
      <c r="ALW17" s="200"/>
      <c r="ALX17" s="200"/>
      <c r="ALY17" s="200"/>
      <c r="ALZ17" s="200"/>
      <c r="AMA17" s="200"/>
      <c r="AMB17" s="200"/>
      <c r="AMC17" s="200"/>
      <c r="AMD17" s="200"/>
      <c r="AME17" s="200"/>
      <c r="AMF17" s="200"/>
      <c r="AMG17" s="200"/>
      <c r="AMH17" s="200"/>
      <c r="AMI17" s="200"/>
      <c r="AMJ17" s="200"/>
      <c r="AMK17" s="200"/>
    </row>
    <row r="18" spans="1:1025" x14ac:dyDescent="0.25">
      <c r="A18" s="122"/>
      <c r="B18" s="125"/>
      <c r="C18" s="125"/>
      <c r="D18" s="125"/>
      <c r="E18" s="125"/>
      <c r="F18" s="125"/>
      <c r="G18" s="125"/>
      <c r="H18" s="125"/>
      <c r="I18" s="125"/>
      <c r="J18" s="125"/>
      <c r="K18" s="131"/>
    </row>
    <row r="19" spans="1:1025" ht="14.25" customHeight="1" x14ac:dyDescent="0.25">
      <c r="A19" s="201" t="s">
        <v>37</v>
      </c>
      <c r="B19" s="605" t="s">
        <v>38</v>
      </c>
      <c r="C19" s="605"/>
      <c r="D19" s="605" t="s">
        <v>39</v>
      </c>
      <c r="E19" s="605"/>
      <c r="F19" s="605"/>
      <c r="G19" s="605"/>
      <c r="H19" s="605"/>
      <c r="I19" s="605"/>
      <c r="J19" s="605"/>
      <c r="K19" s="201" t="s">
        <v>40</v>
      </c>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0"/>
      <c r="DV19" s="200"/>
      <c r="DW19" s="200"/>
      <c r="DX19" s="200"/>
      <c r="DY19" s="200"/>
      <c r="DZ19" s="200"/>
      <c r="EA19" s="200"/>
      <c r="EB19" s="200"/>
      <c r="EC19" s="200"/>
      <c r="ED19" s="200"/>
      <c r="EE19" s="200"/>
      <c r="EF19" s="200"/>
      <c r="EG19" s="200"/>
      <c r="EH19" s="200"/>
      <c r="EI19" s="200"/>
      <c r="EJ19" s="200"/>
      <c r="EK19" s="200"/>
      <c r="EL19" s="200"/>
      <c r="EM19" s="200"/>
      <c r="EN19" s="200"/>
      <c r="EO19" s="200"/>
      <c r="EP19" s="200"/>
      <c r="EQ19" s="200"/>
      <c r="ER19" s="200"/>
      <c r="ES19" s="200"/>
      <c r="ET19" s="200"/>
      <c r="EU19" s="200"/>
      <c r="EV19" s="200"/>
      <c r="EW19" s="200"/>
      <c r="EX19" s="200"/>
      <c r="EY19" s="200"/>
      <c r="EZ19" s="200"/>
      <c r="FA19" s="200"/>
      <c r="FB19" s="200"/>
      <c r="FC19" s="200"/>
      <c r="FD19" s="200"/>
      <c r="FE19" s="200"/>
      <c r="FF19" s="200"/>
      <c r="FG19" s="200"/>
      <c r="FH19" s="200"/>
      <c r="FI19" s="200"/>
      <c r="FJ19" s="200"/>
      <c r="FK19" s="200"/>
      <c r="FL19" s="200"/>
      <c r="FM19" s="200"/>
      <c r="FN19" s="200"/>
      <c r="FO19" s="200"/>
      <c r="FP19" s="200"/>
      <c r="FQ19" s="200"/>
      <c r="FR19" s="200"/>
      <c r="FS19" s="200"/>
      <c r="FT19" s="200"/>
      <c r="FU19" s="200"/>
      <c r="FV19" s="200"/>
      <c r="FW19" s="200"/>
      <c r="FX19" s="200"/>
      <c r="FY19" s="200"/>
      <c r="FZ19" s="200"/>
      <c r="GA19" s="200"/>
      <c r="GB19" s="200"/>
      <c r="GC19" s="200"/>
      <c r="GD19" s="200"/>
      <c r="GE19" s="200"/>
      <c r="GF19" s="200"/>
      <c r="GG19" s="200"/>
      <c r="GH19" s="200"/>
      <c r="GI19" s="200"/>
      <c r="GJ19" s="200"/>
      <c r="GK19" s="200"/>
      <c r="GL19" s="200"/>
      <c r="GM19" s="200"/>
      <c r="GN19" s="200"/>
      <c r="GO19" s="200"/>
      <c r="GP19" s="200"/>
      <c r="GQ19" s="200"/>
      <c r="GR19" s="200"/>
      <c r="GS19" s="200"/>
      <c r="GT19" s="200"/>
      <c r="GU19" s="200"/>
      <c r="GV19" s="200"/>
      <c r="GW19" s="200"/>
      <c r="GX19" s="200"/>
      <c r="GY19" s="200"/>
      <c r="GZ19" s="200"/>
      <c r="HA19" s="200"/>
      <c r="HB19" s="200"/>
      <c r="HC19" s="200"/>
      <c r="HD19" s="200"/>
      <c r="HE19" s="200"/>
      <c r="HF19" s="200"/>
      <c r="HG19" s="200"/>
      <c r="HH19" s="200"/>
      <c r="HI19" s="200"/>
      <c r="HJ19" s="200"/>
      <c r="HK19" s="200"/>
      <c r="HL19" s="200"/>
      <c r="HM19" s="200"/>
      <c r="HN19" s="200"/>
      <c r="HO19" s="200"/>
      <c r="HP19" s="200"/>
      <c r="HQ19" s="200"/>
      <c r="HR19" s="200"/>
      <c r="HS19" s="200"/>
      <c r="HT19" s="200"/>
      <c r="HU19" s="200"/>
      <c r="HV19" s="200"/>
      <c r="HW19" s="200"/>
      <c r="HX19" s="200"/>
      <c r="HY19" s="200"/>
      <c r="HZ19" s="200"/>
      <c r="IA19" s="200"/>
      <c r="IB19" s="200"/>
      <c r="IC19" s="200"/>
      <c r="ID19" s="200"/>
      <c r="IE19" s="200"/>
      <c r="IF19" s="200"/>
      <c r="IG19" s="200"/>
      <c r="IH19" s="200"/>
      <c r="II19" s="200"/>
      <c r="IJ19" s="200"/>
      <c r="IK19" s="200"/>
      <c r="IL19" s="200"/>
      <c r="IM19" s="200"/>
      <c r="IN19" s="200"/>
      <c r="IO19" s="200"/>
      <c r="IP19" s="200"/>
      <c r="IQ19" s="200"/>
      <c r="IR19" s="200"/>
      <c r="IS19" s="200"/>
      <c r="IT19" s="200"/>
      <c r="IU19" s="200"/>
      <c r="IV19" s="200"/>
      <c r="IW19" s="200"/>
      <c r="IX19" s="200"/>
      <c r="IY19" s="200"/>
      <c r="IZ19" s="200"/>
      <c r="JA19" s="200"/>
      <c r="JB19" s="200"/>
      <c r="JC19" s="200"/>
      <c r="JD19" s="200"/>
      <c r="JE19" s="200"/>
      <c r="JF19" s="200"/>
      <c r="JG19" s="200"/>
      <c r="JH19" s="200"/>
      <c r="JI19" s="200"/>
      <c r="JJ19" s="200"/>
      <c r="JK19" s="200"/>
      <c r="JL19" s="200"/>
      <c r="JM19" s="200"/>
      <c r="JN19" s="200"/>
      <c r="JO19" s="200"/>
      <c r="JP19" s="200"/>
      <c r="JQ19" s="200"/>
      <c r="JR19" s="200"/>
      <c r="JS19" s="200"/>
      <c r="JT19" s="200"/>
      <c r="JU19" s="200"/>
      <c r="JV19" s="200"/>
      <c r="JW19" s="200"/>
      <c r="JX19" s="200"/>
      <c r="JY19" s="200"/>
      <c r="JZ19" s="200"/>
      <c r="KA19" s="200"/>
      <c r="KB19" s="200"/>
      <c r="KC19" s="200"/>
      <c r="KD19" s="200"/>
      <c r="KE19" s="200"/>
      <c r="KF19" s="200"/>
      <c r="KG19" s="200"/>
      <c r="KH19" s="200"/>
      <c r="KI19" s="200"/>
      <c r="KJ19" s="200"/>
      <c r="KK19" s="200"/>
      <c r="KL19" s="200"/>
      <c r="KM19" s="200"/>
      <c r="KN19" s="200"/>
      <c r="KO19" s="200"/>
      <c r="KP19" s="200"/>
      <c r="KQ19" s="200"/>
      <c r="KR19" s="200"/>
      <c r="KS19" s="200"/>
      <c r="KT19" s="200"/>
      <c r="KU19" s="200"/>
      <c r="KV19" s="200"/>
      <c r="KW19" s="200"/>
      <c r="KX19" s="200"/>
      <c r="KY19" s="200"/>
      <c r="KZ19" s="200"/>
      <c r="LA19" s="200"/>
      <c r="LB19" s="200"/>
      <c r="LC19" s="200"/>
      <c r="LD19" s="200"/>
      <c r="LE19" s="200"/>
      <c r="LF19" s="200"/>
      <c r="LG19" s="200"/>
      <c r="LH19" s="200"/>
      <c r="LI19" s="200"/>
      <c r="LJ19" s="200"/>
      <c r="LK19" s="200"/>
      <c r="LL19" s="200"/>
      <c r="LM19" s="200"/>
      <c r="LN19" s="200"/>
      <c r="LO19" s="200"/>
      <c r="LP19" s="200"/>
      <c r="LQ19" s="200"/>
      <c r="LR19" s="200"/>
      <c r="LS19" s="200"/>
      <c r="LT19" s="200"/>
      <c r="LU19" s="200"/>
      <c r="LV19" s="200"/>
      <c r="LW19" s="200"/>
      <c r="LX19" s="200"/>
      <c r="LY19" s="200"/>
      <c r="LZ19" s="200"/>
      <c r="MA19" s="200"/>
      <c r="MB19" s="200"/>
      <c r="MC19" s="200"/>
      <c r="MD19" s="200"/>
      <c r="ME19" s="200"/>
      <c r="MF19" s="200"/>
      <c r="MG19" s="200"/>
      <c r="MH19" s="200"/>
      <c r="MI19" s="200"/>
      <c r="MJ19" s="200"/>
      <c r="MK19" s="200"/>
      <c r="ML19" s="200"/>
      <c r="MM19" s="200"/>
      <c r="MN19" s="200"/>
      <c r="MO19" s="200"/>
      <c r="MP19" s="200"/>
      <c r="MQ19" s="200"/>
      <c r="MR19" s="200"/>
      <c r="MS19" s="200"/>
      <c r="MT19" s="200"/>
      <c r="MU19" s="200"/>
      <c r="MV19" s="200"/>
      <c r="MW19" s="200"/>
      <c r="MX19" s="200"/>
      <c r="MY19" s="200"/>
      <c r="MZ19" s="200"/>
      <c r="NA19" s="200"/>
      <c r="NB19" s="200"/>
      <c r="NC19" s="200"/>
      <c r="ND19" s="200"/>
      <c r="NE19" s="200"/>
      <c r="NF19" s="200"/>
      <c r="NG19" s="200"/>
      <c r="NH19" s="200"/>
      <c r="NI19" s="200"/>
      <c r="NJ19" s="200"/>
      <c r="NK19" s="200"/>
      <c r="NL19" s="200"/>
      <c r="NM19" s="200"/>
      <c r="NN19" s="200"/>
      <c r="NO19" s="200"/>
      <c r="NP19" s="200"/>
      <c r="NQ19" s="200"/>
      <c r="NR19" s="200"/>
      <c r="NS19" s="200"/>
      <c r="NT19" s="200"/>
      <c r="NU19" s="200"/>
      <c r="NV19" s="200"/>
      <c r="NW19" s="200"/>
      <c r="NX19" s="200"/>
      <c r="NY19" s="200"/>
      <c r="NZ19" s="200"/>
      <c r="OA19" s="200"/>
      <c r="OB19" s="200"/>
      <c r="OC19" s="200"/>
      <c r="OD19" s="200"/>
      <c r="OE19" s="200"/>
      <c r="OF19" s="200"/>
      <c r="OG19" s="200"/>
      <c r="OH19" s="200"/>
      <c r="OI19" s="200"/>
      <c r="OJ19" s="200"/>
      <c r="OK19" s="200"/>
      <c r="OL19" s="200"/>
      <c r="OM19" s="200"/>
      <c r="ON19" s="200"/>
      <c r="OO19" s="200"/>
      <c r="OP19" s="200"/>
      <c r="OQ19" s="200"/>
      <c r="OR19" s="200"/>
      <c r="OS19" s="200"/>
      <c r="OT19" s="200"/>
      <c r="OU19" s="200"/>
      <c r="OV19" s="200"/>
      <c r="OW19" s="200"/>
      <c r="OX19" s="200"/>
      <c r="OY19" s="200"/>
      <c r="OZ19" s="200"/>
      <c r="PA19" s="200"/>
      <c r="PB19" s="200"/>
      <c r="PC19" s="200"/>
      <c r="PD19" s="200"/>
      <c r="PE19" s="200"/>
      <c r="PF19" s="200"/>
      <c r="PG19" s="200"/>
      <c r="PH19" s="200"/>
      <c r="PI19" s="200"/>
      <c r="PJ19" s="200"/>
      <c r="PK19" s="200"/>
      <c r="PL19" s="200"/>
      <c r="PM19" s="200"/>
      <c r="PN19" s="200"/>
      <c r="PO19" s="200"/>
      <c r="PP19" s="200"/>
      <c r="PQ19" s="200"/>
      <c r="PR19" s="200"/>
      <c r="PS19" s="200"/>
      <c r="PT19" s="200"/>
      <c r="PU19" s="200"/>
      <c r="PV19" s="200"/>
      <c r="PW19" s="200"/>
      <c r="PX19" s="200"/>
      <c r="PY19" s="200"/>
      <c r="PZ19" s="200"/>
      <c r="QA19" s="200"/>
      <c r="QB19" s="200"/>
      <c r="QC19" s="200"/>
      <c r="QD19" s="200"/>
      <c r="QE19" s="200"/>
      <c r="QF19" s="200"/>
      <c r="QG19" s="200"/>
      <c r="QH19" s="200"/>
      <c r="QI19" s="200"/>
      <c r="QJ19" s="200"/>
      <c r="QK19" s="200"/>
      <c r="QL19" s="200"/>
      <c r="QM19" s="200"/>
      <c r="QN19" s="200"/>
      <c r="QO19" s="200"/>
      <c r="QP19" s="200"/>
      <c r="QQ19" s="200"/>
      <c r="QR19" s="200"/>
      <c r="QS19" s="200"/>
      <c r="QT19" s="200"/>
      <c r="QU19" s="200"/>
      <c r="QV19" s="200"/>
      <c r="QW19" s="200"/>
      <c r="QX19" s="200"/>
      <c r="QY19" s="200"/>
      <c r="QZ19" s="200"/>
      <c r="RA19" s="200"/>
      <c r="RB19" s="200"/>
      <c r="RC19" s="200"/>
      <c r="RD19" s="200"/>
      <c r="RE19" s="200"/>
      <c r="RF19" s="200"/>
      <c r="RG19" s="200"/>
      <c r="RH19" s="200"/>
      <c r="RI19" s="200"/>
      <c r="RJ19" s="200"/>
      <c r="RK19" s="200"/>
      <c r="RL19" s="200"/>
      <c r="RM19" s="200"/>
      <c r="RN19" s="200"/>
      <c r="RO19" s="200"/>
      <c r="RP19" s="200"/>
      <c r="RQ19" s="200"/>
      <c r="RR19" s="200"/>
      <c r="RS19" s="200"/>
      <c r="RT19" s="200"/>
      <c r="RU19" s="200"/>
      <c r="RV19" s="200"/>
      <c r="RW19" s="200"/>
      <c r="RX19" s="200"/>
      <c r="RY19" s="200"/>
      <c r="RZ19" s="200"/>
      <c r="SA19" s="200"/>
      <c r="SB19" s="200"/>
      <c r="SC19" s="200"/>
      <c r="SD19" s="200"/>
      <c r="SE19" s="200"/>
      <c r="SF19" s="200"/>
      <c r="SG19" s="200"/>
      <c r="SH19" s="200"/>
      <c r="SI19" s="200"/>
      <c r="SJ19" s="200"/>
      <c r="SK19" s="200"/>
      <c r="SL19" s="200"/>
      <c r="SM19" s="200"/>
      <c r="SN19" s="200"/>
      <c r="SO19" s="200"/>
      <c r="SP19" s="200"/>
      <c r="SQ19" s="200"/>
      <c r="SR19" s="200"/>
      <c r="SS19" s="200"/>
      <c r="ST19" s="200"/>
      <c r="SU19" s="200"/>
      <c r="SV19" s="200"/>
      <c r="SW19" s="200"/>
      <c r="SX19" s="200"/>
      <c r="SY19" s="200"/>
      <c r="SZ19" s="200"/>
      <c r="TA19" s="200"/>
      <c r="TB19" s="200"/>
      <c r="TC19" s="200"/>
      <c r="TD19" s="200"/>
      <c r="TE19" s="200"/>
      <c r="TF19" s="200"/>
      <c r="TG19" s="200"/>
      <c r="TH19" s="200"/>
      <c r="TI19" s="200"/>
      <c r="TJ19" s="200"/>
      <c r="TK19" s="200"/>
      <c r="TL19" s="200"/>
      <c r="TM19" s="200"/>
      <c r="TN19" s="200"/>
      <c r="TO19" s="200"/>
      <c r="TP19" s="200"/>
      <c r="TQ19" s="200"/>
      <c r="TR19" s="200"/>
      <c r="TS19" s="200"/>
      <c r="TT19" s="200"/>
      <c r="TU19" s="200"/>
      <c r="TV19" s="200"/>
      <c r="TW19" s="200"/>
      <c r="TX19" s="200"/>
      <c r="TY19" s="200"/>
      <c r="TZ19" s="200"/>
      <c r="UA19" s="200"/>
      <c r="UB19" s="200"/>
      <c r="UC19" s="200"/>
      <c r="UD19" s="200"/>
      <c r="UE19" s="200"/>
      <c r="UF19" s="200"/>
      <c r="UG19" s="200"/>
      <c r="UH19" s="200"/>
      <c r="UI19" s="200"/>
      <c r="UJ19" s="200"/>
      <c r="UK19" s="200"/>
      <c r="UL19" s="200"/>
      <c r="UM19" s="200"/>
      <c r="UN19" s="200"/>
      <c r="UO19" s="200"/>
      <c r="UP19" s="200"/>
      <c r="UQ19" s="200"/>
      <c r="UR19" s="200"/>
      <c r="US19" s="200"/>
      <c r="UT19" s="200"/>
      <c r="UU19" s="200"/>
      <c r="UV19" s="200"/>
      <c r="UW19" s="200"/>
      <c r="UX19" s="200"/>
      <c r="UY19" s="200"/>
      <c r="UZ19" s="200"/>
      <c r="VA19" s="200"/>
      <c r="VB19" s="200"/>
      <c r="VC19" s="200"/>
      <c r="VD19" s="200"/>
      <c r="VE19" s="200"/>
      <c r="VF19" s="200"/>
      <c r="VG19" s="200"/>
      <c r="VH19" s="200"/>
      <c r="VI19" s="200"/>
      <c r="VJ19" s="200"/>
      <c r="VK19" s="200"/>
      <c r="VL19" s="200"/>
      <c r="VM19" s="200"/>
      <c r="VN19" s="200"/>
      <c r="VO19" s="200"/>
      <c r="VP19" s="200"/>
      <c r="VQ19" s="200"/>
      <c r="VR19" s="200"/>
      <c r="VS19" s="200"/>
      <c r="VT19" s="200"/>
      <c r="VU19" s="200"/>
      <c r="VV19" s="200"/>
      <c r="VW19" s="200"/>
      <c r="VX19" s="200"/>
      <c r="VY19" s="200"/>
      <c r="VZ19" s="200"/>
      <c r="WA19" s="200"/>
      <c r="WB19" s="200"/>
      <c r="WC19" s="200"/>
      <c r="WD19" s="200"/>
      <c r="WE19" s="200"/>
      <c r="WF19" s="200"/>
      <c r="WG19" s="200"/>
      <c r="WH19" s="200"/>
      <c r="WI19" s="200"/>
      <c r="WJ19" s="200"/>
      <c r="WK19" s="200"/>
      <c r="WL19" s="200"/>
      <c r="WM19" s="200"/>
      <c r="WN19" s="200"/>
      <c r="WO19" s="200"/>
      <c r="WP19" s="200"/>
      <c r="WQ19" s="200"/>
      <c r="WR19" s="200"/>
      <c r="WS19" s="200"/>
      <c r="WT19" s="200"/>
      <c r="WU19" s="200"/>
      <c r="WV19" s="200"/>
      <c r="WW19" s="200"/>
      <c r="WX19" s="200"/>
      <c r="WY19" s="200"/>
      <c r="WZ19" s="200"/>
      <c r="XA19" s="200"/>
      <c r="XB19" s="200"/>
      <c r="XC19" s="200"/>
      <c r="XD19" s="200"/>
      <c r="XE19" s="200"/>
      <c r="XF19" s="200"/>
      <c r="XG19" s="200"/>
      <c r="XH19" s="200"/>
      <c r="XI19" s="200"/>
      <c r="XJ19" s="200"/>
      <c r="XK19" s="200"/>
      <c r="XL19" s="200"/>
      <c r="XM19" s="200"/>
      <c r="XN19" s="200"/>
      <c r="XO19" s="200"/>
      <c r="XP19" s="200"/>
      <c r="XQ19" s="200"/>
      <c r="XR19" s="200"/>
      <c r="XS19" s="200"/>
      <c r="XT19" s="200"/>
      <c r="XU19" s="200"/>
      <c r="XV19" s="200"/>
      <c r="XW19" s="200"/>
      <c r="XX19" s="200"/>
      <c r="XY19" s="200"/>
      <c r="XZ19" s="200"/>
      <c r="YA19" s="200"/>
      <c r="YB19" s="200"/>
      <c r="YC19" s="200"/>
      <c r="YD19" s="200"/>
      <c r="YE19" s="200"/>
      <c r="YF19" s="200"/>
      <c r="YG19" s="200"/>
      <c r="YH19" s="200"/>
      <c r="YI19" s="200"/>
      <c r="YJ19" s="200"/>
      <c r="YK19" s="200"/>
      <c r="YL19" s="200"/>
      <c r="YM19" s="200"/>
      <c r="YN19" s="200"/>
      <c r="YO19" s="200"/>
      <c r="YP19" s="200"/>
      <c r="YQ19" s="200"/>
      <c r="YR19" s="200"/>
      <c r="YS19" s="200"/>
      <c r="YT19" s="200"/>
      <c r="YU19" s="200"/>
      <c r="YV19" s="200"/>
      <c r="YW19" s="200"/>
      <c r="YX19" s="200"/>
      <c r="YY19" s="200"/>
      <c r="YZ19" s="200"/>
      <c r="ZA19" s="200"/>
      <c r="ZB19" s="200"/>
      <c r="ZC19" s="200"/>
      <c r="ZD19" s="200"/>
      <c r="ZE19" s="200"/>
      <c r="ZF19" s="200"/>
      <c r="ZG19" s="200"/>
      <c r="ZH19" s="200"/>
      <c r="ZI19" s="200"/>
      <c r="ZJ19" s="200"/>
      <c r="ZK19" s="200"/>
      <c r="ZL19" s="200"/>
      <c r="ZM19" s="200"/>
      <c r="ZN19" s="200"/>
      <c r="ZO19" s="200"/>
      <c r="ZP19" s="200"/>
      <c r="ZQ19" s="200"/>
      <c r="ZR19" s="200"/>
      <c r="ZS19" s="200"/>
      <c r="ZT19" s="200"/>
      <c r="ZU19" s="200"/>
      <c r="ZV19" s="200"/>
      <c r="ZW19" s="200"/>
      <c r="ZX19" s="200"/>
      <c r="ZY19" s="200"/>
      <c r="ZZ19" s="200"/>
      <c r="AAA19" s="200"/>
      <c r="AAB19" s="200"/>
      <c r="AAC19" s="200"/>
      <c r="AAD19" s="200"/>
      <c r="AAE19" s="200"/>
      <c r="AAF19" s="200"/>
      <c r="AAG19" s="200"/>
      <c r="AAH19" s="200"/>
      <c r="AAI19" s="200"/>
      <c r="AAJ19" s="200"/>
      <c r="AAK19" s="200"/>
      <c r="AAL19" s="200"/>
      <c r="AAM19" s="200"/>
      <c r="AAN19" s="200"/>
      <c r="AAO19" s="200"/>
      <c r="AAP19" s="200"/>
      <c r="AAQ19" s="200"/>
      <c r="AAR19" s="200"/>
      <c r="AAS19" s="200"/>
      <c r="AAT19" s="200"/>
      <c r="AAU19" s="200"/>
      <c r="AAV19" s="200"/>
      <c r="AAW19" s="200"/>
      <c r="AAX19" s="200"/>
      <c r="AAY19" s="200"/>
      <c r="AAZ19" s="200"/>
      <c r="ABA19" s="200"/>
      <c r="ABB19" s="200"/>
      <c r="ABC19" s="200"/>
      <c r="ABD19" s="200"/>
      <c r="ABE19" s="200"/>
      <c r="ABF19" s="200"/>
      <c r="ABG19" s="200"/>
      <c r="ABH19" s="200"/>
      <c r="ABI19" s="200"/>
      <c r="ABJ19" s="200"/>
      <c r="ABK19" s="200"/>
      <c r="ABL19" s="200"/>
      <c r="ABM19" s="200"/>
      <c r="ABN19" s="200"/>
      <c r="ABO19" s="200"/>
      <c r="ABP19" s="200"/>
      <c r="ABQ19" s="200"/>
      <c r="ABR19" s="200"/>
      <c r="ABS19" s="200"/>
      <c r="ABT19" s="200"/>
      <c r="ABU19" s="200"/>
      <c r="ABV19" s="200"/>
      <c r="ABW19" s="200"/>
      <c r="ABX19" s="200"/>
      <c r="ABY19" s="200"/>
      <c r="ABZ19" s="200"/>
      <c r="ACA19" s="200"/>
      <c r="ACB19" s="200"/>
      <c r="ACC19" s="200"/>
      <c r="ACD19" s="200"/>
      <c r="ACE19" s="200"/>
      <c r="ACF19" s="200"/>
      <c r="ACG19" s="200"/>
      <c r="ACH19" s="200"/>
      <c r="ACI19" s="200"/>
      <c r="ACJ19" s="200"/>
      <c r="ACK19" s="200"/>
      <c r="ACL19" s="200"/>
      <c r="ACM19" s="200"/>
      <c r="ACN19" s="200"/>
      <c r="ACO19" s="200"/>
      <c r="ACP19" s="200"/>
      <c r="ACQ19" s="200"/>
      <c r="ACR19" s="200"/>
      <c r="ACS19" s="200"/>
      <c r="ACT19" s="200"/>
      <c r="ACU19" s="200"/>
      <c r="ACV19" s="200"/>
      <c r="ACW19" s="200"/>
      <c r="ACX19" s="200"/>
      <c r="ACY19" s="200"/>
      <c r="ACZ19" s="200"/>
      <c r="ADA19" s="200"/>
      <c r="ADB19" s="200"/>
      <c r="ADC19" s="200"/>
      <c r="ADD19" s="200"/>
      <c r="ADE19" s="200"/>
      <c r="ADF19" s="200"/>
      <c r="ADG19" s="200"/>
      <c r="ADH19" s="200"/>
      <c r="ADI19" s="200"/>
      <c r="ADJ19" s="200"/>
      <c r="ADK19" s="200"/>
      <c r="ADL19" s="200"/>
      <c r="ADM19" s="200"/>
      <c r="ADN19" s="200"/>
      <c r="ADO19" s="200"/>
      <c r="ADP19" s="200"/>
      <c r="ADQ19" s="200"/>
      <c r="ADR19" s="200"/>
      <c r="ADS19" s="200"/>
      <c r="ADT19" s="200"/>
      <c r="ADU19" s="200"/>
      <c r="ADV19" s="200"/>
      <c r="ADW19" s="200"/>
      <c r="ADX19" s="200"/>
      <c r="ADY19" s="200"/>
      <c r="ADZ19" s="200"/>
      <c r="AEA19" s="200"/>
      <c r="AEB19" s="200"/>
      <c r="AEC19" s="200"/>
      <c r="AED19" s="200"/>
      <c r="AEE19" s="200"/>
      <c r="AEF19" s="200"/>
      <c r="AEG19" s="200"/>
      <c r="AEH19" s="200"/>
      <c r="AEI19" s="200"/>
      <c r="AEJ19" s="200"/>
      <c r="AEK19" s="200"/>
      <c r="AEL19" s="200"/>
      <c r="AEM19" s="200"/>
      <c r="AEN19" s="200"/>
      <c r="AEO19" s="200"/>
      <c r="AEP19" s="200"/>
      <c r="AEQ19" s="200"/>
      <c r="AER19" s="200"/>
      <c r="AES19" s="200"/>
      <c r="AET19" s="200"/>
      <c r="AEU19" s="200"/>
      <c r="AEV19" s="200"/>
      <c r="AEW19" s="200"/>
      <c r="AEX19" s="200"/>
      <c r="AEY19" s="200"/>
      <c r="AEZ19" s="200"/>
      <c r="AFA19" s="200"/>
      <c r="AFB19" s="200"/>
      <c r="AFC19" s="200"/>
      <c r="AFD19" s="200"/>
      <c r="AFE19" s="200"/>
      <c r="AFF19" s="200"/>
      <c r="AFG19" s="200"/>
      <c r="AFH19" s="200"/>
      <c r="AFI19" s="200"/>
      <c r="AFJ19" s="200"/>
      <c r="AFK19" s="200"/>
      <c r="AFL19" s="200"/>
      <c r="AFM19" s="200"/>
      <c r="AFN19" s="200"/>
      <c r="AFO19" s="200"/>
      <c r="AFP19" s="200"/>
      <c r="AFQ19" s="200"/>
      <c r="AFR19" s="200"/>
      <c r="AFS19" s="200"/>
      <c r="AFT19" s="200"/>
      <c r="AFU19" s="200"/>
      <c r="AFV19" s="200"/>
      <c r="AFW19" s="200"/>
      <c r="AFX19" s="200"/>
      <c r="AFY19" s="200"/>
      <c r="AFZ19" s="200"/>
      <c r="AGA19" s="200"/>
      <c r="AGB19" s="200"/>
      <c r="AGC19" s="200"/>
      <c r="AGD19" s="200"/>
      <c r="AGE19" s="200"/>
      <c r="AGF19" s="200"/>
      <c r="AGG19" s="200"/>
      <c r="AGH19" s="200"/>
      <c r="AGI19" s="200"/>
      <c r="AGJ19" s="200"/>
      <c r="AGK19" s="200"/>
      <c r="AGL19" s="200"/>
      <c r="AGM19" s="200"/>
      <c r="AGN19" s="200"/>
      <c r="AGO19" s="200"/>
      <c r="AGP19" s="200"/>
      <c r="AGQ19" s="200"/>
      <c r="AGR19" s="200"/>
      <c r="AGS19" s="200"/>
      <c r="AGT19" s="200"/>
      <c r="AGU19" s="200"/>
      <c r="AGV19" s="200"/>
      <c r="AGW19" s="200"/>
      <c r="AGX19" s="200"/>
      <c r="AGY19" s="200"/>
      <c r="AGZ19" s="200"/>
      <c r="AHA19" s="200"/>
      <c r="AHB19" s="200"/>
      <c r="AHC19" s="200"/>
      <c r="AHD19" s="200"/>
      <c r="AHE19" s="200"/>
      <c r="AHF19" s="200"/>
      <c r="AHG19" s="200"/>
      <c r="AHH19" s="200"/>
      <c r="AHI19" s="200"/>
      <c r="AHJ19" s="200"/>
      <c r="AHK19" s="200"/>
      <c r="AHL19" s="200"/>
      <c r="AHM19" s="200"/>
      <c r="AHN19" s="200"/>
      <c r="AHO19" s="200"/>
      <c r="AHP19" s="200"/>
      <c r="AHQ19" s="200"/>
      <c r="AHR19" s="200"/>
      <c r="AHS19" s="200"/>
      <c r="AHT19" s="200"/>
      <c r="AHU19" s="200"/>
      <c r="AHV19" s="200"/>
      <c r="AHW19" s="200"/>
      <c r="AHX19" s="200"/>
      <c r="AHY19" s="200"/>
      <c r="AHZ19" s="200"/>
      <c r="AIA19" s="200"/>
      <c r="AIB19" s="200"/>
      <c r="AIC19" s="200"/>
      <c r="AID19" s="200"/>
      <c r="AIE19" s="200"/>
      <c r="AIF19" s="200"/>
      <c r="AIG19" s="200"/>
      <c r="AIH19" s="200"/>
      <c r="AII19" s="200"/>
      <c r="AIJ19" s="200"/>
      <c r="AIK19" s="200"/>
      <c r="AIL19" s="200"/>
      <c r="AIM19" s="200"/>
      <c r="AIN19" s="200"/>
      <c r="AIO19" s="200"/>
      <c r="AIP19" s="200"/>
      <c r="AIQ19" s="200"/>
      <c r="AIR19" s="200"/>
      <c r="AIS19" s="200"/>
      <c r="AIT19" s="200"/>
      <c r="AIU19" s="200"/>
      <c r="AIV19" s="200"/>
      <c r="AIW19" s="200"/>
      <c r="AIX19" s="200"/>
      <c r="AIY19" s="200"/>
      <c r="AIZ19" s="200"/>
      <c r="AJA19" s="200"/>
      <c r="AJB19" s="200"/>
      <c r="AJC19" s="200"/>
      <c r="AJD19" s="200"/>
      <c r="AJE19" s="200"/>
      <c r="AJF19" s="200"/>
      <c r="AJG19" s="200"/>
      <c r="AJH19" s="200"/>
      <c r="AJI19" s="200"/>
      <c r="AJJ19" s="200"/>
      <c r="AJK19" s="200"/>
      <c r="AJL19" s="200"/>
      <c r="AJM19" s="200"/>
      <c r="AJN19" s="200"/>
      <c r="AJO19" s="200"/>
      <c r="AJP19" s="200"/>
      <c r="AJQ19" s="200"/>
      <c r="AJR19" s="200"/>
      <c r="AJS19" s="200"/>
      <c r="AJT19" s="200"/>
      <c r="AJU19" s="200"/>
      <c r="AJV19" s="200"/>
      <c r="AJW19" s="200"/>
      <c r="AJX19" s="200"/>
      <c r="AJY19" s="200"/>
      <c r="AJZ19" s="200"/>
      <c r="AKA19" s="200"/>
      <c r="AKB19" s="200"/>
      <c r="AKC19" s="200"/>
      <c r="AKD19" s="200"/>
      <c r="AKE19" s="200"/>
      <c r="AKF19" s="200"/>
      <c r="AKG19" s="200"/>
      <c r="AKH19" s="200"/>
      <c r="AKI19" s="200"/>
      <c r="AKJ19" s="200"/>
      <c r="AKK19" s="200"/>
      <c r="AKL19" s="200"/>
      <c r="AKM19" s="200"/>
      <c r="AKN19" s="200"/>
      <c r="AKO19" s="200"/>
      <c r="AKP19" s="200"/>
      <c r="AKQ19" s="200"/>
      <c r="AKR19" s="200"/>
      <c r="AKS19" s="200"/>
      <c r="AKT19" s="200"/>
      <c r="AKU19" s="200"/>
      <c r="AKV19" s="200"/>
      <c r="AKW19" s="200"/>
      <c r="AKX19" s="200"/>
      <c r="AKY19" s="200"/>
      <c r="AKZ19" s="200"/>
      <c r="ALA19" s="200"/>
      <c r="ALB19" s="200"/>
      <c r="ALC19" s="200"/>
      <c r="ALD19" s="200"/>
      <c r="ALE19" s="200"/>
      <c r="ALF19" s="200"/>
      <c r="ALG19" s="200"/>
      <c r="ALH19" s="200"/>
      <c r="ALI19" s="200"/>
      <c r="ALJ19" s="200"/>
      <c r="ALK19" s="200"/>
      <c r="ALL19" s="200"/>
      <c r="ALM19" s="200"/>
      <c r="ALN19" s="200"/>
      <c r="ALO19" s="200"/>
      <c r="ALP19" s="200"/>
      <c r="ALQ19" s="200"/>
      <c r="ALR19" s="200"/>
      <c r="ALS19" s="200"/>
      <c r="ALT19" s="200"/>
      <c r="ALU19" s="200"/>
      <c r="ALV19" s="200"/>
      <c r="ALW19" s="200"/>
      <c r="ALX19" s="200"/>
      <c r="ALY19" s="200"/>
      <c r="ALZ19" s="200"/>
      <c r="AMA19" s="200"/>
      <c r="AMB19" s="200"/>
      <c r="AMC19" s="200"/>
      <c r="AMD19" s="200"/>
      <c r="AME19" s="200"/>
      <c r="AMF19" s="200"/>
      <c r="AMG19" s="200"/>
      <c r="AMH19" s="200"/>
      <c r="AMI19" s="200"/>
      <c r="AMJ19" s="200"/>
      <c r="AMK19" s="200"/>
    </row>
    <row r="20" spans="1:1025" ht="39" customHeight="1" x14ac:dyDescent="0.25">
      <c r="A20" s="202">
        <v>3</v>
      </c>
      <c r="B20" s="611">
        <v>44873</v>
      </c>
      <c r="C20" s="612"/>
      <c r="D20" s="613" t="s">
        <v>484</v>
      </c>
      <c r="E20" s="613"/>
      <c r="F20" s="613"/>
      <c r="G20" s="613"/>
      <c r="H20" s="613"/>
      <c r="I20" s="613"/>
      <c r="J20" s="613"/>
      <c r="K20" s="203">
        <v>1</v>
      </c>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c r="EL20" s="200"/>
      <c r="EM20" s="200"/>
      <c r="EN20" s="200"/>
      <c r="EO20" s="200"/>
      <c r="EP20" s="200"/>
      <c r="EQ20" s="200"/>
      <c r="ER20" s="200"/>
      <c r="ES20" s="200"/>
      <c r="ET20" s="200"/>
      <c r="EU20" s="200"/>
      <c r="EV20" s="200"/>
      <c r="EW20" s="200"/>
      <c r="EX20" s="200"/>
      <c r="EY20" s="200"/>
      <c r="EZ20" s="200"/>
      <c r="FA20" s="200"/>
      <c r="FB20" s="200"/>
      <c r="FC20" s="200"/>
      <c r="FD20" s="200"/>
      <c r="FE20" s="200"/>
      <c r="FF20" s="200"/>
      <c r="FG20" s="200"/>
      <c r="FH20" s="200"/>
      <c r="FI20" s="200"/>
      <c r="FJ20" s="200"/>
      <c r="FK20" s="200"/>
      <c r="FL20" s="200"/>
      <c r="FM20" s="200"/>
      <c r="FN20" s="200"/>
      <c r="FO20" s="200"/>
      <c r="FP20" s="200"/>
      <c r="FQ20" s="200"/>
      <c r="FR20" s="200"/>
      <c r="FS20" s="200"/>
      <c r="FT20" s="200"/>
      <c r="FU20" s="200"/>
      <c r="FV20" s="200"/>
      <c r="FW20" s="200"/>
      <c r="FX20" s="200"/>
      <c r="FY20" s="200"/>
      <c r="FZ20" s="200"/>
      <c r="GA20" s="200"/>
      <c r="GB20" s="200"/>
      <c r="GC20" s="200"/>
      <c r="GD20" s="200"/>
      <c r="GE20" s="200"/>
      <c r="GF20" s="200"/>
      <c r="GG20" s="200"/>
      <c r="GH20" s="200"/>
      <c r="GI20" s="200"/>
      <c r="GJ20" s="200"/>
      <c r="GK20" s="200"/>
      <c r="GL20" s="200"/>
      <c r="GM20" s="200"/>
      <c r="GN20" s="200"/>
      <c r="GO20" s="200"/>
      <c r="GP20" s="200"/>
      <c r="GQ20" s="200"/>
      <c r="GR20" s="200"/>
      <c r="GS20" s="200"/>
      <c r="GT20" s="200"/>
      <c r="GU20" s="200"/>
      <c r="GV20" s="200"/>
      <c r="GW20" s="200"/>
      <c r="GX20" s="200"/>
      <c r="GY20" s="200"/>
      <c r="GZ20" s="200"/>
      <c r="HA20" s="200"/>
      <c r="HB20" s="200"/>
      <c r="HC20" s="200"/>
      <c r="HD20" s="200"/>
      <c r="HE20" s="200"/>
      <c r="HF20" s="200"/>
      <c r="HG20" s="200"/>
      <c r="HH20" s="200"/>
      <c r="HI20" s="200"/>
      <c r="HJ20" s="200"/>
      <c r="HK20" s="200"/>
      <c r="HL20" s="200"/>
      <c r="HM20" s="200"/>
      <c r="HN20" s="200"/>
      <c r="HO20" s="200"/>
      <c r="HP20" s="200"/>
      <c r="HQ20" s="200"/>
      <c r="HR20" s="200"/>
      <c r="HS20" s="200"/>
      <c r="HT20" s="200"/>
      <c r="HU20" s="200"/>
      <c r="HV20" s="200"/>
      <c r="HW20" s="200"/>
      <c r="HX20" s="200"/>
      <c r="HY20" s="200"/>
      <c r="HZ20" s="200"/>
      <c r="IA20" s="200"/>
      <c r="IB20" s="200"/>
      <c r="IC20" s="200"/>
      <c r="ID20" s="200"/>
      <c r="IE20" s="200"/>
      <c r="IF20" s="200"/>
      <c r="IG20" s="200"/>
      <c r="IH20" s="200"/>
      <c r="II20" s="200"/>
      <c r="IJ20" s="200"/>
      <c r="IK20" s="200"/>
      <c r="IL20" s="200"/>
      <c r="IM20" s="200"/>
      <c r="IN20" s="200"/>
      <c r="IO20" s="200"/>
      <c r="IP20" s="200"/>
      <c r="IQ20" s="200"/>
      <c r="IR20" s="200"/>
      <c r="IS20" s="200"/>
      <c r="IT20" s="200"/>
      <c r="IU20" s="200"/>
      <c r="IV20" s="200"/>
      <c r="IW20" s="200"/>
      <c r="IX20" s="200"/>
      <c r="IY20" s="200"/>
      <c r="IZ20" s="200"/>
      <c r="JA20" s="200"/>
      <c r="JB20" s="200"/>
      <c r="JC20" s="200"/>
      <c r="JD20" s="200"/>
      <c r="JE20" s="200"/>
      <c r="JF20" s="200"/>
      <c r="JG20" s="200"/>
      <c r="JH20" s="200"/>
      <c r="JI20" s="200"/>
      <c r="JJ20" s="200"/>
      <c r="JK20" s="200"/>
      <c r="JL20" s="200"/>
      <c r="JM20" s="200"/>
      <c r="JN20" s="200"/>
      <c r="JO20" s="200"/>
      <c r="JP20" s="200"/>
      <c r="JQ20" s="200"/>
      <c r="JR20" s="200"/>
      <c r="JS20" s="200"/>
      <c r="JT20" s="200"/>
      <c r="JU20" s="200"/>
      <c r="JV20" s="200"/>
      <c r="JW20" s="200"/>
      <c r="JX20" s="200"/>
      <c r="JY20" s="200"/>
      <c r="JZ20" s="200"/>
      <c r="KA20" s="200"/>
      <c r="KB20" s="200"/>
      <c r="KC20" s="200"/>
      <c r="KD20" s="200"/>
      <c r="KE20" s="200"/>
      <c r="KF20" s="200"/>
      <c r="KG20" s="200"/>
      <c r="KH20" s="200"/>
      <c r="KI20" s="200"/>
      <c r="KJ20" s="200"/>
      <c r="KK20" s="200"/>
      <c r="KL20" s="200"/>
      <c r="KM20" s="200"/>
      <c r="KN20" s="200"/>
      <c r="KO20" s="200"/>
      <c r="KP20" s="200"/>
      <c r="KQ20" s="200"/>
      <c r="KR20" s="200"/>
      <c r="KS20" s="200"/>
      <c r="KT20" s="200"/>
      <c r="KU20" s="200"/>
      <c r="KV20" s="200"/>
      <c r="KW20" s="200"/>
      <c r="KX20" s="200"/>
      <c r="KY20" s="200"/>
      <c r="KZ20" s="200"/>
      <c r="LA20" s="200"/>
      <c r="LB20" s="200"/>
      <c r="LC20" s="200"/>
      <c r="LD20" s="200"/>
      <c r="LE20" s="200"/>
      <c r="LF20" s="200"/>
      <c r="LG20" s="200"/>
      <c r="LH20" s="200"/>
      <c r="LI20" s="200"/>
      <c r="LJ20" s="200"/>
      <c r="LK20" s="200"/>
      <c r="LL20" s="200"/>
      <c r="LM20" s="200"/>
      <c r="LN20" s="200"/>
      <c r="LO20" s="200"/>
      <c r="LP20" s="200"/>
      <c r="LQ20" s="200"/>
      <c r="LR20" s="200"/>
      <c r="LS20" s="200"/>
      <c r="LT20" s="200"/>
      <c r="LU20" s="200"/>
      <c r="LV20" s="200"/>
      <c r="LW20" s="200"/>
      <c r="LX20" s="200"/>
      <c r="LY20" s="200"/>
      <c r="LZ20" s="200"/>
      <c r="MA20" s="200"/>
      <c r="MB20" s="200"/>
      <c r="MC20" s="200"/>
      <c r="MD20" s="200"/>
      <c r="ME20" s="200"/>
      <c r="MF20" s="200"/>
      <c r="MG20" s="200"/>
      <c r="MH20" s="200"/>
      <c r="MI20" s="200"/>
      <c r="MJ20" s="200"/>
      <c r="MK20" s="200"/>
      <c r="ML20" s="200"/>
      <c r="MM20" s="200"/>
      <c r="MN20" s="200"/>
      <c r="MO20" s="200"/>
      <c r="MP20" s="200"/>
      <c r="MQ20" s="200"/>
      <c r="MR20" s="200"/>
      <c r="MS20" s="200"/>
      <c r="MT20" s="200"/>
      <c r="MU20" s="200"/>
      <c r="MV20" s="200"/>
      <c r="MW20" s="200"/>
      <c r="MX20" s="200"/>
      <c r="MY20" s="200"/>
      <c r="MZ20" s="200"/>
      <c r="NA20" s="200"/>
      <c r="NB20" s="200"/>
      <c r="NC20" s="200"/>
      <c r="ND20" s="200"/>
      <c r="NE20" s="200"/>
      <c r="NF20" s="200"/>
      <c r="NG20" s="200"/>
      <c r="NH20" s="200"/>
      <c r="NI20" s="200"/>
      <c r="NJ20" s="200"/>
      <c r="NK20" s="200"/>
      <c r="NL20" s="200"/>
      <c r="NM20" s="200"/>
      <c r="NN20" s="200"/>
      <c r="NO20" s="200"/>
      <c r="NP20" s="200"/>
      <c r="NQ20" s="200"/>
      <c r="NR20" s="200"/>
      <c r="NS20" s="200"/>
      <c r="NT20" s="200"/>
      <c r="NU20" s="200"/>
      <c r="NV20" s="200"/>
      <c r="NW20" s="200"/>
      <c r="NX20" s="200"/>
      <c r="NY20" s="200"/>
      <c r="NZ20" s="200"/>
      <c r="OA20" s="200"/>
      <c r="OB20" s="200"/>
      <c r="OC20" s="200"/>
      <c r="OD20" s="200"/>
      <c r="OE20" s="200"/>
      <c r="OF20" s="200"/>
      <c r="OG20" s="200"/>
      <c r="OH20" s="200"/>
      <c r="OI20" s="200"/>
      <c r="OJ20" s="200"/>
      <c r="OK20" s="200"/>
      <c r="OL20" s="200"/>
      <c r="OM20" s="200"/>
      <c r="ON20" s="200"/>
      <c r="OO20" s="200"/>
      <c r="OP20" s="200"/>
      <c r="OQ20" s="200"/>
      <c r="OR20" s="200"/>
      <c r="OS20" s="200"/>
      <c r="OT20" s="200"/>
      <c r="OU20" s="200"/>
      <c r="OV20" s="200"/>
      <c r="OW20" s="200"/>
      <c r="OX20" s="200"/>
      <c r="OY20" s="200"/>
      <c r="OZ20" s="200"/>
      <c r="PA20" s="200"/>
      <c r="PB20" s="200"/>
      <c r="PC20" s="200"/>
      <c r="PD20" s="200"/>
      <c r="PE20" s="200"/>
      <c r="PF20" s="200"/>
      <c r="PG20" s="200"/>
      <c r="PH20" s="200"/>
      <c r="PI20" s="200"/>
      <c r="PJ20" s="200"/>
      <c r="PK20" s="200"/>
      <c r="PL20" s="200"/>
      <c r="PM20" s="200"/>
      <c r="PN20" s="200"/>
      <c r="PO20" s="200"/>
      <c r="PP20" s="200"/>
      <c r="PQ20" s="200"/>
      <c r="PR20" s="200"/>
      <c r="PS20" s="200"/>
      <c r="PT20" s="200"/>
      <c r="PU20" s="200"/>
      <c r="PV20" s="200"/>
      <c r="PW20" s="200"/>
      <c r="PX20" s="200"/>
      <c r="PY20" s="200"/>
      <c r="PZ20" s="200"/>
      <c r="QA20" s="200"/>
      <c r="QB20" s="200"/>
      <c r="QC20" s="200"/>
      <c r="QD20" s="200"/>
      <c r="QE20" s="200"/>
      <c r="QF20" s="200"/>
      <c r="QG20" s="200"/>
      <c r="QH20" s="200"/>
      <c r="QI20" s="200"/>
      <c r="QJ20" s="200"/>
      <c r="QK20" s="200"/>
      <c r="QL20" s="200"/>
      <c r="QM20" s="200"/>
      <c r="QN20" s="200"/>
      <c r="QO20" s="200"/>
      <c r="QP20" s="200"/>
      <c r="QQ20" s="200"/>
      <c r="QR20" s="200"/>
      <c r="QS20" s="200"/>
      <c r="QT20" s="200"/>
      <c r="QU20" s="200"/>
      <c r="QV20" s="200"/>
      <c r="QW20" s="200"/>
      <c r="QX20" s="200"/>
      <c r="QY20" s="200"/>
      <c r="QZ20" s="200"/>
      <c r="RA20" s="200"/>
      <c r="RB20" s="200"/>
      <c r="RC20" s="200"/>
      <c r="RD20" s="200"/>
      <c r="RE20" s="200"/>
      <c r="RF20" s="200"/>
      <c r="RG20" s="200"/>
      <c r="RH20" s="200"/>
      <c r="RI20" s="200"/>
      <c r="RJ20" s="200"/>
      <c r="RK20" s="200"/>
      <c r="RL20" s="200"/>
      <c r="RM20" s="200"/>
      <c r="RN20" s="200"/>
      <c r="RO20" s="200"/>
      <c r="RP20" s="200"/>
      <c r="RQ20" s="200"/>
      <c r="RR20" s="200"/>
      <c r="RS20" s="200"/>
      <c r="RT20" s="200"/>
      <c r="RU20" s="200"/>
      <c r="RV20" s="200"/>
      <c r="RW20" s="200"/>
      <c r="RX20" s="200"/>
      <c r="RY20" s="200"/>
      <c r="RZ20" s="200"/>
      <c r="SA20" s="200"/>
      <c r="SB20" s="200"/>
      <c r="SC20" s="200"/>
      <c r="SD20" s="200"/>
      <c r="SE20" s="200"/>
      <c r="SF20" s="200"/>
      <c r="SG20" s="200"/>
      <c r="SH20" s="200"/>
      <c r="SI20" s="200"/>
      <c r="SJ20" s="200"/>
      <c r="SK20" s="200"/>
      <c r="SL20" s="200"/>
      <c r="SM20" s="200"/>
      <c r="SN20" s="200"/>
      <c r="SO20" s="200"/>
      <c r="SP20" s="200"/>
      <c r="SQ20" s="200"/>
      <c r="SR20" s="200"/>
      <c r="SS20" s="200"/>
      <c r="ST20" s="200"/>
      <c r="SU20" s="200"/>
      <c r="SV20" s="200"/>
      <c r="SW20" s="200"/>
      <c r="SX20" s="200"/>
      <c r="SY20" s="200"/>
      <c r="SZ20" s="200"/>
      <c r="TA20" s="200"/>
      <c r="TB20" s="200"/>
      <c r="TC20" s="200"/>
      <c r="TD20" s="200"/>
      <c r="TE20" s="200"/>
      <c r="TF20" s="200"/>
      <c r="TG20" s="200"/>
      <c r="TH20" s="200"/>
      <c r="TI20" s="200"/>
      <c r="TJ20" s="200"/>
      <c r="TK20" s="200"/>
      <c r="TL20" s="200"/>
      <c r="TM20" s="200"/>
      <c r="TN20" s="200"/>
      <c r="TO20" s="200"/>
      <c r="TP20" s="200"/>
      <c r="TQ20" s="200"/>
      <c r="TR20" s="200"/>
      <c r="TS20" s="200"/>
      <c r="TT20" s="200"/>
      <c r="TU20" s="200"/>
      <c r="TV20" s="200"/>
      <c r="TW20" s="200"/>
      <c r="TX20" s="200"/>
      <c r="TY20" s="200"/>
      <c r="TZ20" s="200"/>
      <c r="UA20" s="200"/>
      <c r="UB20" s="200"/>
      <c r="UC20" s="200"/>
      <c r="UD20" s="200"/>
      <c r="UE20" s="200"/>
      <c r="UF20" s="200"/>
      <c r="UG20" s="200"/>
      <c r="UH20" s="200"/>
      <c r="UI20" s="200"/>
      <c r="UJ20" s="200"/>
      <c r="UK20" s="200"/>
      <c r="UL20" s="200"/>
      <c r="UM20" s="200"/>
      <c r="UN20" s="200"/>
      <c r="UO20" s="200"/>
      <c r="UP20" s="200"/>
      <c r="UQ20" s="200"/>
      <c r="UR20" s="200"/>
      <c r="US20" s="200"/>
      <c r="UT20" s="200"/>
      <c r="UU20" s="200"/>
      <c r="UV20" s="200"/>
      <c r="UW20" s="200"/>
      <c r="UX20" s="200"/>
      <c r="UY20" s="200"/>
      <c r="UZ20" s="200"/>
      <c r="VA20" s="200"/>
      <c r="VB20" s="200"/>
      <c r="VC20" s="200"/>
      <c r="VD20" s="200"/>
      <c r="VE20" s="200"/>
      <c r="VF20" s="200"/>
      <c r="VG20" s="200"/>
      <c r="VH20" s="200"/>
      <c r="VI20" s="200"/>
      <c r="VJ20" s="200"/>
      <c r="VK20" s="200"/>
      <c r="VL20" s="200"/>
      <c r="VM20" s="200"/>
      <c r="VN20" s="200"/>
      <c r="VO20" s="200"/>
      <c r="VP20" s="200"/>
      <c r="VQ20" s="200"/>
      <c r="VR20" s="200"/>
      <c r="VS20" s="200"/>
      <c r="VT20" s="200"/>
      <c r="VU20" s="200"/>
      <c r="VV20" s="200"/>
      <c r="VW20" s="200"/>
      <c r="VX20" s="200"/>
      <c r="VY20" s="200"/>
      <c r="VZ20" s="200"/>
      <c r="WA20" s="200"/>
      <c r="WB20" s="200"/>
      <c r="WC20" s="200"/>
      <c r="WD20" s="200"/>
      <c r="WE20" s="200"/>
      <c r="WF20" s="200"/>
      <c r="WG20" s="200"/>
      <c r="WH20" s="200"/>
      <c r="WI20" s="200"/>
      <c r="WJ20" s="200"/>
      <c r="WK20" s="200"/>
      <c r="WL20" s="200"/>
      <c r="WM20" s="200"/>
      <c r="WN20" s="200"/>
      <c r="WO20" s="200"/>
      <c r="WP20" s="200"/>
      <c r="WQ20" s="200"/>
      <c r="WR20" s="200"/>
      <c r="WS20" s="200"/>
      <c r="WT20" s="200"/>
      <c r="WU20" s="200"/>
      <c r="WV20" s="200"/>
      <c r="WW20" s="200"/>
      <c r="WX20" s="200"/>
      <c r="WY20" s="200"/>
      <c r="WZ20" s="200"/>
      <c r="XA20" s="200"/>
      <c r="XB20" s="200"/>
      <c r="XC20" s="200"/>
      <c r="XD20" s="200"/>
      <c r="XE20" s="200"/>
      <c r="XF20" s="200"/>
      <c r="XG20" s="200"/>
      <c r="XH20" s="200"/>
      <c r="XI20" s="200"/>
      <c r="XJ20" s="200"/>
      <c r="XK20" s="200"/>
      <c r="XL20" s="200"/>
      <c r="XM20" s="200"/>
      <c r="XN20" s="200"/>
      <c r="XO20" s="200"/>
      <c r="XP20" s="200"/>
      <c r="XQ20" s="200"/>
      <c r="XR20" s="200"/>
      <c r="XS20" s="200"/>
      <c r="XT20" s="200"/>
      <c r="XU20" s="200"/>
      <c r="XV20" s="200"/>
      <c r="XW20" s="200"/>
      <c r="XX20" s="200"/>
      <c r="XY20" s="200"/>
      <c r="XZ20" s="200"/>
      <c r="YA20" s="200"/>
      <c r="YB20" s="200"/>
      <c r="YC20" s="200"/>
      <c r="YD20" s="200"/>
      <c r="YE20" s="200"/>
      <c r="YF20" s="200"/>
      <c r="YG20" s="200"/>
      <c r="YH20" s="200"/>
      <c r="YI20" s="200"/>
      <c r="YJ20" s="200"/>
      <c r="YK20" s="200"/>
      <c r="YL20" s="200"/>
      <c r="YM20" s="200"/>
      <c r="YN20" s="200"/>
      <c r="YO20" s="200"/>
      <c r="YP20" s="200"/>
      <c r="YQ20" s="200"/>
      <c r="YR20" s="200"/>
      <c r="YS20" s="200"/>
      <c r="YT20" s="200"/>
      <c r="YU20" s="200"/>
      <c r="YV20" s="200"/>
      <c r="YW20" s="200"/>
      <c r="YX20" s="200"/>
      <c r="YY20" s="200"/>
      <c r="YZ20" s="200"/>
      <c r="ZA20" s="200"/>
      <c r="ZB20" s="200"/>
      <c r="ZC20" s="200"/>
      <c r="ZD20" s="200"/>
      <c r="ZE20" s="200"/>
      <c r="ZF20" s="200"/>
      <c r="ZG20" s="200"/>
      <c r="ZH20" s="200"/>
      <c r="ZI20" s="200"/>
      <c r="ZJ20" s="200"/>
      <c r="ZK20" s="200"/>
      <c r="ZL20" s="200"/>
      <c r="ZM20" s="200"/>
      <c r="ZN20" s="200"/>
      <c r="ZO20" s="200"/>
      <c r="ZP20" s="200"/>
      <c r="ZQ20" s="200"/>
      <c r="ZR20" s="200"/>
      <c r="ZS20" s="200"/>
      <c r="ZT20" s="200"/>
      <c r="ZU20" s="200"/>
      <c r="ZV20" s="200"/>
      <c r="ZW20" s="200"/>
      <c r="ZX20" s="200"/>
      <c r="ZY20" s="200"/>
      <c r="ZZ20" s="200"/>
      <c r="AAA20" s="200"/>
      <c r="AAB20" s="200"/>
      <c r="AAC20" s="200"/>
      <c r="AAD20" s="200"/>
      <c r="AAE20" s="200"/>
      <c r="AAF20" s="200"/>
      <c r="AAG20" s="200"/>
      <c r="AAH20" s="200"/>
      <c r="AAI20" s="200"/>
      <c r="AAJ20" s="200"/>
      <c r="AAK20" s="200"/>
      <c r="AAL20" s="200"/>
      <c r="AAM20" s="200"/>
      <c r="AAN20" s="200"/>
      <c r="AAO20" s="200"/>
      <c r="AAP20" s="200"/>
      <c r="AAQ20" s="200"/>
      <c r="AAR20" s="200"/>
      <c r="AAS20" s="200"/>
      <c r="AAT20" s="200"/>
      <c r="AAU20" s="200"/>
      <c r="AAV20" s="200"/>
      <c r="AAW20" s="200"/>
      <c r="AAX20" s="200"/>
      <c r="AAY20" s="200"/>
      <c r="AAZ20" s="200"/>
      <c r="ABA20" s="200"/>
      <c r="ABB20" s="200"/>
      <c r="ABC20" s="200"/>
      <c r="ABD20" s="200"/>
      <c r="ABE20" s="200"/>
      <c r="ABF20" s="200"/>
      <c r="ABG20" s="200"/>
      <c r="ABH20" s="200"/>
      <c r="ABI20" s="200"/>
      <c r="ABJ20" s="200"/>
      <c r="ABK20" s="200"/>
      <c r="ABL20" s="200"/>
      <c r="ABM20" s="200"/>
      <c r="ABN20" s="200"/>
      <c r="ABO20" s="200"/>
      <c r="ABP20" s="200"/>
      <c r="ABQ20" s="200"/>
      <c r="ABR20" s="200"/>
      <c r="ABS20" s="200"/>
      <c r="ABT20" s="200"/>
      <c r="ABU20" s="200"/>
      <c r="ABV20" s="200"/>
      <c r="ABW20" s="200"/>
      <c r="ABX20" s="200"/>
      <c r="ABY20" s="200"/>
      <c r="ABZ20" s="200"/>
      <c r="ACA20" s="200"/>
      <c r="ACB20" s="200"/>
      <c r="ACC20" s="200"/>
      <c r="ACD20" s="200"/>
      <c r="ACE20" s="200"/>
      <c r="ACF20" s="200"/>
      <c r="ACG20" s="200"/>
      <c r="ACH20" s="200"/>
      <c r="ACI20" s="200"/>
      <c r="ACJ20" s="200"/>
      <c r="ACK20" s="200"/>
      <c r="ACL20" s="200"/>
      <c r="ACM20" s="200"/>
      <c r="ACN20" s="200"/>
      <c r="ACO20" s="200"/>
      <c r="ACP20" s="200"/>
      <c r="ACQ20" s="200"/>
      <c r="ACR20" s="200"/>
      <c r="ACS20" s="200"/>
      <c r="ACT20" s="200"/>
      <c r="ACU20" s="200"/>
      <c r="ACV20" s="200"/>
      <c r="ACW20" s="200"/>
      <c r="ACX20" s="200"/>
      <c r="ACY20" s="200"/>
      <c r="ACZ20" s="200"/>
      <c r="ADA20" s="200"/>
      <c r="ADB20" s="200"/>
      <c r="ADC20" s="200"/>
      <c r="ADD20" s="200"/>
      <c r="ADE20" s="200"/>
      <c r="ADF20" s="200"/>
      <c r="ADG20" s="200"/>
      <c r="ADH20" s="200"/>
      <c r="ADI20" s="200"/>
      <c r="ADJ20" s="200"/>
      <c r="ADK20" s="200"/>
      <c r="ADL20" s="200"/>
      <c r="ADM20" s="200"/>
      <c r="ADN20" s="200"/>
      <c r="ADO20" s="200"/>
      <c r="ADP20" s="200"/>
      <c r="ADQ20" s="200"/>
      <c r="ADR20" s="200"/>
      <c r="ADS20" s="200"/>
      <c r="ADT20" s="200"/>
      <c r="ADU20" s="200"/>
      <c r="ADV20" s="200"/>
      <c r="ADW20" s="200"/>
      <c r="ADX20" s="200"/>
      <c r="ADY20" s="200"/>
      <c r="ADZ20" s="200"/>
      <c r="AEA20" s="200"/>
      <c r="AEB20" s="200"/>
      <c r="AEC20" s="200"/>
      <c r="AED20" s="200"/>
      <c r="AEE20" s="200"/>
      <c r="AEF20" s="200"/>
      <c r="AEG20" s="200"/>
      <c r="AEH20" s="200"/>
      <c r="AEI20" s="200"/>
      <c r="AEJ20" s="200"/>
      <c r="AEK20" s="200"/>
      <c r="AEL20" s="200"/>
      <c r="AEM20" s="200"/>
      <c r="AEN20" s="200"/>
      <c r="AEO20" s="200"/>
      <c r="AEP20" s="200"/>
      <c r="AEQ20" s="200"/>
      <c r="AER20" s="200"/>
      <c r="AES20" s="200"/>
      <c r="AET20" s="200"/>
      <c r="AEU20" s="200"/>
      <c r="AEV20" s="200"/>
      <c r="AEW20" s="200"/>
      <c r="AEX20" s="200"/>
      <c r="AEY20" s="200"/>
      <c r="AEZ20" s="200"/>
      <c r="AFA20" s="200"/>
      <c r="AFB20" s="200"/>
      <c r="AFC20" s="200"/>
      <c r="AFD20" s="200"/>
      <c r="AFE20" s="200"/>
      <c r="AFF20" s="200"/>
      <c r="AFG20" s="200"/>
      <c r="AFH20" s="200"/>
      <c r="AFI20" s="200"/>
      <c r="AFJ20" s="200"/>
      <c r="AFK20" s="200"/>
      <c r="AFL20" s="200"/>
      <c r="AFM20" s="200"/>
      <c r="AFN20" s="200"/>
      <c r="AFO20" s="200"/>
      <c r="AFP20" s="200"/>
      <c r="AFQ20" s="200"/>
      <c r="AFR20" s="200"/>
      <c r="AFS20" s="200"/>
      <c r="AFT20" s="200"/>
      <c r="AFU20" s="200"/>
      <c r="AFV20" s="200"/>
      <c r="AFW20" s="200"/>
      <c r="AFX20" s="200"/>
      <c r="AFY20" s="200"/>
      <c r="AFZ20" s="200"/>
      <c r="AGA20" s="200"/>
      <c r="AGB20" s="200"/>
      <c r="AGC20" s="200"/>
      <c r="AGD20" s="200"/>
      <c r="AGE20" s="200"/>
      <c r="AGF20" s="200"/>
      <c r="AGG20" s="200"/>
      <c r="AGH20" s="200"/>
      <c r="AGI20" s="200"/>
      <c r="AGJ20" s="200"/>
      <c r="AGK20" s="200"/>
      <c r="AGL20" s="200"/>
      <c r="AGM20" s="200"/>
      <c r="AGN20" s="200"/>
      <c r="AGO20" s="200"/>
      <c r="AGP20" s="200"/>
      <c r="AGQ20" s="200"/>
      <c r="AGR20" s="200"/>
      <c r="AGS20" s="200"/>
      <c r="AGT20" s="200"/>
      <c r="AGU20" s="200"/>
      <c r="AGV20" s="200"/>
      <c r="AGW20" s="200"/>
      <c r="AGX20" s="200"/>
      <c r="AGY20" s="200"/>
      <c r="AGZ20" s="200"/>
      <c r="AHA20" s="200"/>
      <c r="AHB20" s="200"/>
      <c r="AHC20" s="200"/>
      <c r="AHD20" s="200"/>
      <c r="AHE20" s="200"/>
      <c r="AHF20" s="200"/>
      <c r="AHG20" s="200"/>
      <c r="AHH20" s="200"/>
      <c r="AHI20" s="200"/>
      <c r="AHJ20" s="200"/>
      <c r="AHK20" s="200"/>
      <c r="AHL20" s="200"/>
      <c r="AHM20" s="200"/>
      <c r="AHN20" s="200"/>
      <c r="AHO20" s="200"/>
      <c r="AHP20" s="200"/>
      <c r="AHQ20" s="200"/>
      <c r="AHR20" s="200"/>
      <c r="AHS20" s="200"/>
      <c r="AHT20" s="200"/>
      <c r="AHU20" s="200"/>
      <c r="AHV20" s="200"/>
      <c r="AHW20" s="200"/>
      <c r="AHX20" s="200"/>
      <c r="AHY20" s="200"/>
      <c r="AHZ20" s="200"/>
      <c r="AIA20" s="200"/>
      <c r="AIB20" s="200"/>
      <c r="AIC20" s="200"/>
      <c r="AID20" s="200"/>
      <c r="AIE20" s="200"/>
      <c r="AIF20" s="200"/>
      <c r="AIG20" s="200"/>
      <c r="AIH20" s="200"/>
      <c r="AII20" s="200"/>
      <c r="AIJ20" s="200"/>
      <c r="AIK20" s="200"/>
      <c r="AIL20" s="200"/>
      <c r="AIM20" s="200"/>
      <c r="AIN20" s="200"/>
      <c r="AIO20" s="200"/>
      <c r="AIP20" s="200"/>
      <c r="AIQ20" s="200"/>
      <c r="AIR20" s="200"/>
      <c r="AIS20" s="200"/>
      <c r="AIT20" s="200"/>
      <c r="AIU20" s="200"/>
      <c r="AIV20" s="200"/>
      <c r="AIW20" s="200"/>
      <c r="AIX20" s="200"/>
      <c r="AIY20" s="200"/>
      <c r="AIZ20" s="200"/>
      <c r="AJA20" s="200"/>
      <c r="AJB20" s="200"/>
      <c r="AJC20" s="200"/>
      <c r="AJD20" s="200"/>
      <c r="AJE20" s="200"/>
      <c r="AJF20" s="200"/>
      <c r="AJG20" s="200"/>
      <c r="AJH20" s="200"/>
      <c r="AJI20" s="200"/>
      <c r="AJJ20" s="200"/>
      <c r="AJK20" s="200"/>
      <c r="AJL20" s="200"/>
      <c r="AJM20" s="200"/>
      <c r="AJN20" s="200"/>
      <c r="AJO20" s="200"/>
      <c r="AJP20" s="200"/>
      <c r="AJQ20" s="200"/>
      <c r="AJR20" s="200"/>
      <c r="AJS20" s="200"/>
      <c r="AJT20" s="200"/>
      <c r="AJU20" s="200"/>
      <c r="AJV20" s="200"/>
      <c r="AJW20" s="200"/>
      <c r="AJX20" s="200"/>
      <c r="AJY20" s="200"/>
      <c r="AJZ20" s="200"/>
      <c r="AKA20" s="200"/>
      <c r="AKB20" s="200"/>
      <c r="AKC20" s="200"/>
      <c r="AKD20" s="200"/>
      <c r="AKE20" s="200"/>
      <c r="AKF20" s="200"/>
      <c r="AKG20" s="200"/>
      <c r="AKH20" s="200"/>
      <c r="AKI20" s="200"/>
      <c r="AKJ20" s="200"/>
      <c r="AKK20" s="200"/>
      <c r="AKL20" s="200"/>
      <c r="AKM20" s="200"/>
      <c r="AKN20" s="200"/>
      <c r="AKO20" s="200"/>
      <c r="AKP20" s="200"/>
      <c r="AKQ20" s="200"/>
      <c r="AKR20" s="200"/>
      <c r="AKS20" s="200"/>
      <c r="AKT20" s="200"/>
      <c r="AKU20" s="200"/>
      <c r="AKV20" s="200"/>
      <c r="AKW20" s="200"/>
      <c r="AKX20" s="200"/>
      <c r="AKY20" s="200"/>
      <c r="AKZ20" s="200"/>
      <c r="ALA20" s="200"/>
      <c r="ALB20" s="200"/>
      <c r="ALC20" s="200"/>
      <c r="ALD20" s="200"/>
      <c r="ALE20" s="200"/>
      <c r="ALF20" s="200"/>
      <c r="ALG20" s="200"/>
      <c r="ALH20" s="200"/>
      <c r="ALI20" s="200"/>
      <c r="ALJ20" s="200"/>
      <c r="ALK20" s="200"/>
      <c r="ALL20" s="200"/>
      <c r="ALM20" s="200"/>
      <c r="ALN20" s="200"/>
      <c r="ALO20" s="200"/>
      <c r="ALP20" s="200"/>
      <c r="ALQ20" s="200"/>
      <c r="ALR20" s="200"/>
      <c r="ALS20" s="200"/>
      <c r="ALT20" s="200"/>
      <c r="ALU20" s="200"/>
      <c r="ALV20" s="200"/>
      <c r="ALW20" s="200"/>
      <c r="ALX20" s="200"/>
      <c r="ALY20" s="200"/>
      <c r="ALZ20" s="200"/>
      <c r="AMA20" s="200"/>
      <c r="AMB20" s="200"/>
      <c r="AMC20" s="200"/>
      <c r="AMD20" s="200"/>
      <c r="AME20" s="200"/>
      <c r="AMF20" s="200"/>
      <c r="AMG20" s="200"/>
      <c r="AMH20" s="200"/>
      <c r="AMI20" s="200"/>
      <c r="AMJ20" s="200"/>
      <c r="AMK20" s="200"/>
    </row>
    <row r="21" spans="1:1025" ht="76.5" customHeight="1" x14ac:dyDescent="0.25">
      <c r="A21" s="236">
        <v>2</v>
      </c>
      <c r="B21" s="615">
        <v>44579</v>
      </c>
      <c r="C21" s="616"/>
      <c r="D21" s="617" t="s">
        <v>478</v>
      </c>
      <c r="E21" s="617"/>
      <c r="F21" s="617"/>
      <c r="G21" s="617"/>
      <c r="H21" s="617"/>
      <c r="I21" s="617"/>
      <c r="J21" s="617"/>
      <c r="K21" s="237">
        <v>3</v>
      </c>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200"/>
      <c r="ER21" s="200"/>
      <c r="ES21" s="200"/>
      <c r="ET21" s="200"/>
      <c r="EU21" s="200"/>
      <c r="EV21" s="200"/>
      <c r="EW21" s="200"/>
      <c r="EX21" s="200"/>
      <c r="EY21" s="200"/>
      <c r="EZ21" s="200"/>
      <c r="FA21" s="200"/>
      <c r="FB21" s="200"/>
      <c r="FC21" s="200"/>
      <c r="FD21" s="200"/>
      <c r="FE21" s="200"/>
      <c r="FF21" s="200"/>
      <c r="FG21" s="200"/>
      <c r="FH21" s="200"/>
      <c r="FI21" s="200"/>
      <c r="FJ21" s="200"/>
      <c r="FK21" s="200"/>
      <c r="FL21" s="200"/>
      <c r="FM21" s="200"/>
      <c r="FN21" s="200"/>
      <c r="FO21" s="200"/>
      <c r="FP21" s="200"/>
      <c r="FQ21" s="200"/>
      <c r="FR21" s="200"/>
      <c r="FS21" s="200"/>
      <c r="FT21" s="200"/>
      <c r="FU21" s="200"/>
      <c r="FV21" s="200"/>
      <c r="FW21" s="200"/>
      <c r="FX21" s="200"/>
      <c r="FY21" s="200"/>
      <c r="FZ21" s="200"/>
      <c r="GA21" s="200"/>
      <c r="GB21" s="200"/>
      <c r="GC21" s="200"/>
      <c r="GD21" s="200"/>
      <c r="GE21" s="200"/>
      <c r="GF21" s="200"/>
      <c r="GG21" s="200"/>
      <c r="GH21" s="200"/>
      <c r="GI21" s="200"/>
      <c r="GJ21" s="200"/>
      <c r="GK21" s="200"/>
      <c r="GL21" s="200"/>
      <c r="GM21" s="200"/>
      <c r="GN21" s="200"/>
      <c r="GO21" s="200"/>
      <c r="GP21" s="200"/>
      <c r="GQ21" s="200"/>
      <c r="GR21" s="200"/>
      <c r="GS21" s="200"/>
      <c r="GT21" s="200"/>
      <c r="GU21" s="200"/>
      <c r="GV21" s="200"/>
      <c r="GW21" s="200"/>
      <c r="GX21" s="200"/>
      <c r="GY21" s="200"/>
      <c r="GZ21" s="200"/>
      <c r="HA21" s="200"/>
      <c r="HB21" s="200"/>
      <c r="HC21" s="200"/>
      <c r="HD21" s="200"/>
      <c r="HE21" s="200"/>
      <c r="HF21" s="200"/>
      <c r="HG21" s="200"/>
      <c r="HH21" s="200"/>
      <c r="HI21" s="200"/>
      <c r="HJ21" s="200"/>
      <c r="HK21" s="200"/>
      <c r="HL21" s="200"/>
      <c r="HM21" s="200"/>
      <c r="HN21" s="200"/>
      <c r="HO21" s="200"/>
      <c r="HP21" s="200"/>
      <c r="HQ21" s="200"/>
      <c r="HR21" s="200"/>
      <c r="HS21" s="200"/>
      <c r="HT21" s="200"/>
      <c r="HU21" s="200"/>
      <c r="HV21" s="200"/>
      <c r="HW21" s="200"/>
      <c r="HX21" s="200"/>
      <c r="HY21" s="200"/>
      <c r="HZ21" s="200"/>
      <c r="IA21" s="200"/>
      <c r="IB21" s="200"/>
      <c r="IC21" s="200"/>
      <c r="ID21" s="200"/>
      <c r="IE21" s="200"/>
      <c r="IF21" s="200"/>
      <c r="IG21" s="200"/>
      <c r="IH21" s="200"/>
      <c r="II21" s="200"/>
      <c r="IJ21" s="200"/>
      <c r="IK21" s="200"/>
      <c r="IL21" s="200"/>
      <c r="IM21" s="200"/>
      <c r="IN21" s="200"/>
      <c r="IO21" s="200"/>
      <c r="IP21" s="200"/>
      <c r="IQ21" s="200"/>
      <c r="IR21" s="200"/>
      <c r="IS21" s="200"/>
      <c r="IT21" s="200"/>
      <c r="IU21" s="200"/>
      <c r="IV21" s="200"/>
      <c r="IW21" s="200"/>
      <c r="IX21" s="200"/>
      <c r="IY21" s="200"/>
      <c r="IZ21" s="200"/>
      <c r="JA21" s="200"/>
      <c r="JB21" s="200"/>
      <c r="JC21" s="200"/>
      <c r="JD21" s="200"/>
      <c r="JE21" s="200"/>
      <c r="JF21" s="200"/>
      <c r="JG21" s="200"/>
      <c r="JH21" s="200"/>
      <c r="JI21" s="200"/>
      <c r="JJ21" s="200"/>
      <c r="JK21" s="200"/>
      <c r="JL21" s="200"/>
      <c r="JM21" s="200"/>
      <c r="JN21" s="200"/>
      <c r="JO21" s="200"/>
      <c r="JP21" s="200"/>
      <c r="JQ21" s="200"/>
      <c r="JR21" s="200"/>
      <c r="JS21" s="200"/>
      <c r="JT21" s="200"/>
      <c r="JU21" s="200"/>
      <c r="JV21" s="200"/>
      <c r="JW21" s="200"/>
      <c r="JX21" s="200"/>
      <c r="JY21" s="200"/>
      <c r="JZ21" s="200"/>
      <c r="KA21" s="200"/>
      <c r="KB21" s="200"/>
      <c r="KC21" s="200"/>
      <c r="KD21" s="200"/>
      <c r="KE21" s="200"/>
      <c r="KF21" s="200"/>
      <c r="KG21" s="200"/>
      <c r="KH21" s="200"/>
      <c r="KI21" s="200"/>
      <c r="KJ21" s="200"/>
      <c r="KK21" s="200"/>
      <c r="KL21" s="200"/>
      <c r="KM21" s="200"/>
      <c r="KN21" s="200"/>
      <c r="KO21" s="200"/>
      <c r="KP21" s="200"/>
      <c r="KQ21" s="200"/>
      <c r="KR21" s="200"/>
      <c r="KS21" s="200"/>
      <c r="KT21" s="200"/>
      <c r="KU21" s="200"/>
      <c r="KV21" s="200"/>
      <c r="KW21" s="200"/>
      <c r="KX21" s="200"/>
      <c r="KY21" s="200"/>
      <c r="KZ21" s="200"/>
      <c r="LA21" s="200"/>
      <c r="LB21" s="200"/>
      <c r="LC21" s="200"/>
      <c r="LD21" s="200"/>
      <c r="LE21" s="200"/>
      <c r="LF21" s="200"/>
      <c r="LG21" s="200"/>
      <c r="LH21" s="200"/>
      <c r="LI21" s="200"/>
      <c r="LJ21" s="200"/>
      <c r="LK21" s="200"/>
      <c r="LL21" s="200"/>
      <c r="LM21" s="200"/>
      <c r="LN21" s="200"/>
      <c r="LO21" s="200"/>
      <c r="LP21" s="200"/>
      <c r="LQ21" s="200"/>
      <c r="LR21" s="200"/>
      <c r="LS21" s="200"/>
      <c r="LT21" s="200"/>
      <c r="LU21" s="200"/>
      <c r="LV21" s="200"/>
      <c r="LW21" s="200"/>
      <c r="LX21" s="200"/>
      <c r="LY21" s="200"/>
      <c r="LZ21" s="200"/>
      <c r="MA21" s="200"/>
      <c r="MB21" s="200"/>
      <c r="MC21" s="200"/>
      <c r="MD21" s="200"/>
      <c r="ME21" s="200"/>
      <c r="MF21" s="200"/>
      <c r="MG21" s="200"/>
      <c r="MH21" s="200"/>
      <c r="MI21" s="200"/>
      <c r="MJ21" s="200"/>
      <c r="MK21" s="200"/>
      <c r="ML21" s="200"/>
      <c r="MM21" s="200"/>
      <c r="MN21" s="200"/>
      <c r="MO21" s="200"/>
      <c r="MP21" s="200"/>
      <c r="MQ21" s="200"/>
      <c r="MR21" s="200"/>
      <c r="MS21" s="200"/>
      <c r="MT21" s="200"/>
      <c r="MU21" s="200"/>
      <c r="MV21" s="200"/>
      <c r="MW21" s="200"/>
      <c r="MX21" s="200"/>
      <c r="MY21" s="200"/>
      <c r="MZ21" s="200"/>
      <c r="NA21" s="200"/>
      <c r="NB21" s="200"/>
      <c r="NC21" s="200"/>
      <c r="ND21" s="200"/>
      <c r="NE21" s="200"/>
      <c r="NF21" s="200"/>
      <c r="NG21" s="200"/>
      <c r="NH21" s="200"/>
      <c r="NI21" s="200"/>
      <c r="NJ21" s="200"/>
      <c r="NK21" s="200"/>
      <c r="NL21" s="200"/>
      <c r="NM21" s="200"/>
      <c r="NN21" s="200"/>
      <c r="NO21" s="200"/>
      <c r="NP21" s="200"/>
      <c r="NQ21" s="200"/>
      <c r="NR21" s="200"/>
      <c r="NS21" s="200"/>
      <c r="NT21" s="200"/>
      <c r="NU21" s="200"/>
      <c r="NV21" s="200"/>
      <c r="NW21" s="200"/>
      <c r="NX21" s="200"/>
      <c r="NY21" s="200"/>
      <c r="NZ21" s="200"/>
      <c r="OA21" s="200"/>
      <c r="OB21" s="200"/>
      <c r="OC21" s="200"/>
      <c r="OD21" s="200"/>
      <c r="OE21" s="200"/>
      <c r="OF21" s="200"/>
      <c r="OG21" s="200"/>
      <c r="OH21" s="200"/>
      <c r="OI21" s="200"/>
      <c r="OJ21" s="200"/>
      <c r="OK21" s="200"/>
      <c r="OL21" s="200"/>
      <c r="OM21" s="200"/>
      <c r="ON21" s="200"/>
      <c r="OO21" s="200"/>
      <c r="OP21" s="200"/>
      <c r="OQ21" s="200"/>
      <c r="OR21" s="200"/>
      <c r="OS21" s="200"/>
      <c r="OT21" s="200"/>
      <c r="OU21" s="200"/>
      <c r="OV21" s="200"/>
      <c r="OW21" s="200"/>
      <c r="OX21" s="200"/>
      <c r="OY21" s="200"/>
      <c r="OZ21" s="200"/>
      <c r="PA21" s="200"/>
      <c r="PB21" s="200"/>
      <c r="PC21" s="200"/>
      <c r="PD21" s="200"/>
      <c r="PE21" s="200"/>
      <c r="PF21" s="200"/>
      <c r="PG21" s="200"/>
      <c r="PH21" s="200"/>
      <c r="PI21" s="200"/>
      <c r="PJ21" s="200"/>
      <c r="PK21" s="200"/>
      <c r="PL21" s="200"/>
      <c r="PM21" s="200"/>
      <c r="PN21" s="200"/>
      <c r="PO21" s="200"/>
      <c r="PP21" s="200"/>
      <c r="PQ21" s="200"/>
      <c r="PR21" s="200"/>
      <c r="PS21" s="200"/>
      <c r="PT21" s="200"/>
      <c r="PU21" s="200"/>
      <c r="PV21" s="200"/>
      <c r="PW21" s="200"/>
      <c r="PX21" s="200"/>
      <c r="PY21" s="200"/>
      <c r="PZ21" s="200"/>
      <c r="QA21" s="200"/>
      <c r="QB21" s="200"/>
      <c r="QC21" s="200"/>
      <c r="QD21" s="200"/>
      <c r="QE21" s="200"/>
      <c r="QF21" s="200"/>
      <c r="QG21" s="200"/>
      <c r="QH21" s="200"/>
      <c r="QI21" s="200"/>
      <c r="QJ21" s="200"/>
      <c r="QK21" s="200"/>
      <c r="QL21" s="200"/>
      <c r="QM21" s="200"/>
      <c r="QN21" s="200"/>
      <c r="QO21" s="200"/>
      <c r="QP21" s="200"/>
      <c r="QQ21" s="200"/>
      <c r="QR21" s="200"/>
      <c r="QS21" s="200"/>
      <c r="QT21" s="200"/>
      <c r="QU21" s="200"/>
      <c r="QV21" s="200"/>
      <c r="QW21" s="200"/>
      <c r="QX21" s="200"/>
      <c r="QY21" s="200"/>
      <c r="QZ21" s="200"/>
      <c r="RA21" s="200"/>
      <c r="RB21" s="200"/>
      <c r="RC21" s="200"/>
      <c r="RD21" s="200"/>
      <c r="RE21" s="200"/>
      <c r="RF21" s="200"/>
      <c r="RG21" s="200"/>
      <c r="RH21" s="200"/>
      <c r="RI21" s="200"/>
      <c r="RJ21" s="200"/>
      <c r="RK21" s="200"/>
      <c r="RL21" s="200"/>
      <c r="RM21" s="200"/>
      <c r="RN21" s="200"/>
      <c r="RO21" s="200"/>
      <c r="RP21" s="200"/>
      <c r="RQ21" s="200"/>
      <c r="RR21" s="200"/>
      <c r="RS21" s="200"/>
      <c r="RT21" s="200"/>
      <c r="RU21" s="200"/>
      <c r="RV21" s="200"/>
      <c r="RW21" s="200"/>
      <c r="RX21" s="200"/>
      <c r="RY21" s="200"/>
      <c r="RZ21" s="200"/>
      <c r="SA21" s="200"/>
      <c r="SB21" s="200"/>
      <c r="SC21" s="200"/>
      <c r="SD21" s="200"/>
      <c r="SE21" s="200"/>
      <c r="SF21" s="200"/>
      <c r="SG21" s="200"/>
      <c r="SH21" s="200"/>
      <c r="SI21" s="200"/>
      <c r="SJ21" s="200"/>
      <c r="SK21" s="200"/>
      <c r="SL21" s="200"/>
      <c r="SM21" s="200"/>
      <c r="SN21" s="200"/>
      <c r="SO21" s="200"/>
      <c r="SP21" s="200"/>
      <c r="SQ21" s="200"/>
      <c r="SR21" s="200"/>
      <c r="SS21" s="200"/>
      <c r="ST21" s="200"/>
      <c r="SU21" s="200"/>
      <c r="SV21" s="200"/>
      <c r="SW21" s="200"/>
      <c r="SX21" s="200"/>
      <c r="SY21" s="200"/>
      <c r="SZ21" s="200"/>
      <c r="TA21" s="200"/>
      <c r="TB21" s="200"/>
      <c r="TC21" s="200"/>
      <c r="TD21" s="200"/>
      <c r="TE21" s="200"/>
      <c r="TF21" s="200"/>
      <c r="TG21" s="200"/>
      <c r="TH21" s="200"/>
      <c r="TI21" s="200"/>
      <c r="TJ21" s="200"/>
      <c r="TK21" s="200"/>
      <c r="TL21" s="200"/>
      <c r="TM21" s="200"/>
      <c r="TN21" s="200"/>
      <c r="TO21" s="200"/>
      <c r="TP21" s="200"/>
      <c r="TQ21" s="200"/>
      <c r="TR21" s="200"/>
      <c r="TS21" s="200"/>
      <c r="TT21" s="200"/>
      <c r="TU21" s="200"/>
      <c r="TV21" s="200"/>
      <c r="TW21" s="200"/>
      <c r="TX21" s="200"/>
      <c r="TY21" s="200"/>
      <c r="TZ21" s="200"/>
      <c r="UA21" s="200"/>
      <c r="UB21" s="200"/>
      <c r="UC21" s="200"/>
      <c r="UD21" s="200"/>
      <c r="UE21" s="200"/>
      <c r="UF21" s="200"/>
      <c r="UG21" s="200"/>
      <c r="UH21" s="200"/>
      <c r="UI21" s="200"/>
      <c r="UJ21" s="200"/>
      <c r="UK21" s="200"/>
      <c r="UL21" s="200"/>
      <c r="UM21" s="200"/>
      <c r="UN21" s="200"/>
      <c r="UO21" s="200"/>
      <c r="UP21" s="200"/>
      <c r="UQ21" s="200"/>
      <c r="UR21" s="200"/>
      <c r="US21" s="200"/>
      <c r="UT21" s="200"/>
      <c r="UU21" s="200"/>
      <c r="UV21" s="200"/>
      <c r="UW21" s="200"/>
      <c r="UX21" s="200"/>
      <c r="UY21" s="200"/>
      <c r="UZ21" s="200"/>
      <c r="VA21" s="200"/>
      <c r="VB21" s="200"/>
      <c r="VC21" s="200"/>
      <c r="VD21" s="200"/>
      <c r="VE21" s="200"/>
      <c r="VF21" s="200"/>
      <c r="VG21" s="200"/>
      <c r="VH21" s="200"/>
      <c r="VI21" s="200"/>
      <c r="VJ21" s="200"/>
      <c r="VK21" s="200"/>
      <c r="VL21" s="200"/>
      <c r="VM21" s="200"/>
      <c r="VN21" s="200"/>
      <c r="VO21" s="200"/>
      <c r="VP21" s="200"/>
      <c r="VQ21" s="200"/>
      <c r="VR21" s="200"/>
      <c r="VS21" s="200"/>
      <c r="VT21" s="200"/>
      <c r="VU21" s="200"/>
      <c r="VV21" s="200"/>
      <c r="VW21" s="200"/>
      <c r="VX21" s="200"/>
      <c r="VY21" s="200"/>
      <c r="VZ21" s="200"/>
      <c r="WA21" s="200"/>
      <c r="WB21" s="200"/>
      <c r="WC21" s="200"/>
      <c r="WD21" s="200"/>
      <c r="WE21" s="200"/>
      <c r="WF21" s="200"/>
      <c r="WG21" s="200"/>
      <c r="WH21" s="200"/>
      <c r="WI21" s="200"/>
      <c r="WJ21" s="200"/>
      <c r="WK21" s="200"/>
      <c r="WL21" s="200"/>
      <c r="WM21" s="200"/>
      <c r="WN21" s="200"/>
      <c r="WO21" s="200"/>
      <c r="WP21" s="200"/>
      <c r="WQ21" s="200"/>
      <c r="WR21" s="200"/>
      <c r="WS21" s="200"/>
      <c r="WT21" s="200"/>
      <c r="WU21" s="200"/>
      <c r="WV21" s="200"/>
      <c r="WW21" s="200"/>
      <c r="WX21" s="200"/>
      <c r="WY21" s="200"/>
      <c r="WZ21" s="200"/>
      <c r="XA21" s="200"/>
      <c r="XB21" s="200"/>
      <c r="XC21" s="200"/>
      <c r="XD21" s="200"/>
      <c r="XE21" s="200"/>
      <c r="XF21" s="200"/>
      <c r="XG21" s="200"/>
      <c r="XH21" s="200"/>
      <c r="XI21" s="200"/>
      <c r="XJ21" s="200"/>
      <c r="XK21" s="200"/>
      <c r="XL21" s="200"/>
      <c r="XM21" s="200"/>
      <c r="XN21" s="200"/>
      <c r="XO21" s="200"/>
      <c r="XP21" s="200"/>
      <c r="XQ21" s="200"/>
      <c r="XR21" s="200"/>
      <c r="XS21" s="200"/>
      <c r="XT21" s="200"/>
      <c r="XU21" s="200"/>
      <c r="XV21" s="200"/>
      <c r="XW21" s="200"/>
      <c r="XX21" s="200"/>
      <c r="XY21" s="200"/>
      <c r="XZ21" s="200"/>
      <c r="YA21" s="200"/>
      <c r="YB21" s="200"/>
      <c r="YC21" s="200"/>
      <c r="YD21" s="200"/>
      <c r="YE21" s="200"/>
      <c r="YF21" s="200"/>
      <c r="YG21" s="200"/>
      <c r="YH21" s="200"/>
      <c r="YI21" s="200"/>
      <c r="YJ21" s="200"/>
      <c r="YK21" s="200"/>
      <c r="YL21" s="200"/>
      <c r="YM21" s="200"/>
      <c r="YN21" s="200"/>
      <c r="YO21" s="200"/>
      <c r="YP21" s="200"/>
      <c r="YQ21" s="200"/>
      <c r="YR21" s="200"/>
      <c r="YS21" s="200"/>
      <c r="YT21" s="200"/>
      <c r="YU21" s="200"/>
      <c r="YV21" s="200"/>
      <c r="YW21" s="200"/>
      <c r="YX21" s="200"/>
      <c r="YY21" s="200"/>
      <c r="YZ21" s="200"/>
      <c r="ZA21" s="200"/>
      <c r="ZB21" s="200"/>
      <c r="ZC21" s="200"/>
      <c r="ZD21" s="200"/>
      <c r="ZE21" s="200"/>
      <c r="ZF21" s="200"/>
      <c r="ZG21" s="200"/>
      <c r="ZH21" s="200"/>
      <c r="ZI21" s="200"/>
      <c r="ZJ21" s="200"/>
      <c r="ZK21" s="200"/>
      <c r="ZL21" s="200"/>
      <c r="ZM21" s="200"/>
      <c r="ZN21" s="200"/>
      <c r="ZO21" s="200"/>
      <c r="ZP21" s="200"/>
      <c r="ZQ21" s="200"/>
      <c r="ZR21" s="200"/>
      <c r="ZS21" s="200"/>
      <c r="ZT21" s="200"/>
      <c r="ZU21" s="200"/>
      <c r="ZV21" s="200"/>
      <c r="ZW21" s="200"/>
      <c r="ZX21" s="200"/>
      <c r="ZY21" s="200"/>
      <c r="ZZ21" s="200"/>
      <c r="AAA21" s="200"/>
      <c r="AAB21" s="200"/>
      <c r="AAC21" s="200"/>
      <c r="AAD21" s="200"/>
      <c r="AAE21" s="200"/>
      <c r="AAF21" s="200"/>
      <c r="AAG21" s="200"/>
      <c r="AAH21" s="200"/>
      <c r="AAI21" s="200"/>
      <c r="AAJ21" s="200"/>
      <c r="AAK21" s="200"/>
      <c r="AAL21" s="200"/>
      <c r="AAM21" s="200"/>
      <c r="AAN21" s="200"/>
      <c r="AAO21" s="200"/>
      <c r="AAP21" s="200"/>
      <c r="AAQ21" s="200"/>
      <c r="AAR21" s="200"/>
      <c r="AAS21" s="200"/>
      <c r="AAT21" s="200"/>
      <c r="AAU21" s="200"/>
      <c r="AAV21" s="200"/>
      <c r="AAW21" s="200"/>
      <c r="AAX21" s="200"/>
      <c r="AAY21" s="200"/>
      <c r="AAZ21" s="200"/>
      <c r="ABA21" s="200"/>
      <c r="ABB21" s="200"/>
      <c r="ABC21" s="200"/>
      <c r="ABD21" s="200"/>
      <c r="ABE21" s="200"/>
      <c r="ABF21" s="200"/>
      <c r="ABG21" s="200"/>
      <c r="ABH21" s="200"/>
      <c r="ABI21" s="200"/>
      <c r="ABJ21" s="200"/>
      <c r="ABK21" s="200"/>
      <c r="ABL21" s="200"/>
      <c r="ABM21" s="200"/>
      <c r="ABN21" s="200"/>
      <c r="ABO21" s="200"/>
      <c r="ABP21" s="200"/>
      <c r="ABQ21" s="200"/>
      <c r="ABR21" s="200"/>
      <c r="ABS21" s="200"/>
      <c r="ABT21" s="200"/>
      <c r="ABU21" s="200"/>
      <c r="ABV21" s="200"/>
      <c r="ABW21" s="200"/>
      <c r="ABX21" s="200"/>
      <c r="ABY21" s="200"/>
      <c r="ABZ21" s="200"/>
      <c r="ACA21" s="200"/>
      <c r="ACB21" s="200"/>
      <c r="ACC21" s="200"/>
      <c r="ACD21" s="200"/>
      <c r="ACE21" s="200"/>
      <c r="ACF21" s="200"/>
      <c r="ACG21" s="200"/>
      <c r="ACH21" s="200"/>
      <c r="ACI21" s="200"/>
      <c r="ACJ21" s="200"/>
      <c r="ACK21" s="200"/>
      <c r="ACL21" s="200"/>
      <c r="ACM21" s="200"/>
      <c r="ACN21" s="200"/>
      <c r="ACO21" s="200"/>
      <c r="ACP21" s="200"/>
      <c r="ACQ21" s="200"/>
      <c r="ACR21" s="200"/>
      <c r="ACS21" s="200"/>
      <c r="ACT21" s="200"/>
      <c r="ACU21" s="200"/>
      <c r="ACV21" s="200"/>
      <c r="ACW21" s="200"/>
      <c r="ACX21" s="200"/>
      <c r="ACY21" s="200"/>
      <c r="ACZ21" s="200"/>
      <c r="ADA21" s="200"/>
      <c r="ADB21" s="200"/>
      <c r="ADC21" s="200"/>
      <c r="ADD21" s="200"/>
      <c r="ADE21" s="200"/>
      <c r="ADF21" s="200"/>
      <c r="ADG21" s="200"/>
      <c r="ADH21" s="200"/>
      <c r="ADI21" s="200"/>
      <c r="ADJ21" s="200"/>
      <c r="ADK21" s="200"/>
      <c r="ADL21" s="200"/>
      <c r="ADM21" s="200"/>
      <c r="ADN21" s="200"/>
      <c r="ADO21" s="200"/>
      <c r="ADP21" s="200"/>
      <c r="ADQ21" s="200"/>
      <c r="ADR21" s="200"/>
      <c r="ADS21" s="200"/>
      <c r="ADT21" s="200"/>
      <c r="ADU21" s="200"/>
      <c r="ADV21" s="200"/>
      <c r="ADW21" s="200"/>
      <c r="ADX21" s="200"/>
      <c r="ADY21" s="200"/>
      <c r="ADZ21" s="200"/>
      <c r="AEA21" s="200"/>
      <c r="AEB21" s="200"/>
      <c r="AEC21" s="200"/>
      <c r="AED21" s="200"/>
      <c r="AEE21" s="200"/>
      <c r="AEF21" s="200"/>
      <c r="AEG21" s="200"/>
      <c r="AEH21" s="200"/>
      <c r="AEI21" s="200"/>
      <c r="AEJ21" s="200"/>
      <c r="AEK21" s="200"/>
      <c r="AEL21" s="200"/>
      <c r="AEM21" s="200"/>
      <c r="AEN21" s="200"/>
      <c r="AEO21" s="200"/>
      <c r="AEP21" s="200"/>
      <c r="AEQ21" s="200"/>
      <c r="AER21" s="200"/>
      <c r="AES21" s="200"/>
      <c r="AET21" s="200"/>
      <c r="AEU21" s="200"/>
      <c r="AEV21" s="200"/>
      <c r="AEW21" s="200"/>
      <c r="AEX21" s="200"/>
      <c r="AEY21" s="200"/>
      <c r="AEZ21" s="200"/>
      <c r="AFA21" s="200"/>
      <c r="AFB21" s="200"/>
      <c r="AFC21" s="200"/>
      <c r="AFD21" s="200"/>
      <c r="AFE21" s="200"/>
      <c r="AFF21" s="200"/>
      <c r="AFG21" s="200"/>
      <c r="AFH21" s="200"/>
      <c r="AFI21" s="200"/>
      <c r="AFJ21" s="200"/>
      <c r="AFK21" s="200"/>
      <c r="AFL21" s="200"/>
      <c r="AFM21" s="200"/>
      <c r="AFN21" s="200"/>
      <c r="AFO21" s="200"/>
      <c r="AFP21" s="200"/>
      <c r="AFQ21" s="200"/>
      <c r="AFR21" s="200"/>
      <c r="AFS21" s="200"/>
      <c r="AFT21" s="200"/>
      <c r="AFU21" s="200"/>
      <c r="AFV21" s="200"/>
      <c r="AFW21" s="200"/>
      <c r="AFX21" s="200"/>
      <c r="AFY21" s="200"/>
      <c r="AFZ21" s="200"/>
      <c r="AGA21" s="200"/>
      <c r="AGB21" s="200"/>
      <c r="AGC21" s="200"/>
      <c r="AGD21" s="200"/>
      <c r="AGE21" s="200"/>
      <c r="AGF21" s="200"/>
      <c r="AGG21" s="200"/>
      <c r="AGH21" s="200"/>
      <c r="AGI21" s="200"/>
      <c r="AGJ21" s="200"/>
      <c r="AGK21" s="200"/>
      <c r="AGL21" s="200"/>
      <c r="AGM21" s="200"/>
      <c r="AGN21" s="200"/>
      <c r="AGO21" s="200"/>
      <c r="AGP21" s="200"/>
      <c r="AGQ21" s="200"/>
      <c r="AGR21" s="200"/>
      <c r="AGS21" s="200"/>
      <c r="AGT21" s="200"/>
      <c r="AGU21" s="200"/>
      <c r="AGV21" s="200"/>
      <c r="AGW21" s="200"/>
      <c r="AGX21" s="200"/>
      <c r="AGY21" s="200"/>
      <c r="AGZ21" s="200"/>
      <c r="AHA21" s="200"/>
      <c r="AHB21" s="200"/>
      <c r="AHC21" s="200"/>
      <c r="AHD21" s="200"/>
      <c r="AHE21" s="200"/>
      <c r="AHF21" s="200"/>
      <c r="AHG21" s="200"/>
      <c r="AHH21" s="200"/>
      <c r="AHI21" s="200"/>
      <c r="AHJ21" s="200"/>
      <c r="AHK21" s="200"/>
      <c r="AHL21" s="200"/>
      <c r="AHM21" s="200"/>
      <c r="AHN21" s="200"/>
      <c r="AHO21" s="200"/>
      <c r="AHP21" s="200"/>
      <c r="AHQ21" s="200"/>
      <c r="AHR21" s="200"/>
      <c r="AHS21" s="200"/>
      <c r="AHT21" s="200"/>
      <c r="AHU21" s="200"/>
      <c r="AHV21" s="200"/>
      <c r="AHW21" s="200"/>
      <c r="AHX21" s="200"/>
      <c r="AHY21" s="200"/>
      <c r="AHZ21" s="200"/>
      <c r="AIA21" s="200"/>
      <c r="AIB21" s="200"/>
      <c r="AIC21" s="200"/>
      <c r="AID21" s="200"/>
      <c r="AIE21" s="200"/>
      <c r="AIF21" s="200"/>
      <c r="AIG21" s="200"/>
      <c r="AIH21" s="200"/>
      <c r="AII21" s="200"/>
      <c r="AIJ21" s="200"/>
      <c r="AIK21" s="200"/>
      <c r="AIL21" s="200"/>
      <c r="AIM21" s="200"/>
      <c r="AIN21" s="200"/>
      <c r="AIO21" s="200"/>
      <c r="AIP21" s="200"/>
      <c r="AIQ21" s="200"/>
      <c r="AIR21" s="200"/>
      <c r="AIS21" s="200"/>
      <c r="AIT21" s="200"/>
      <c r="AIU21" s="200"/>
      <c r="AIV21" s="200"/>
      <c r="AIW21" s="200"/>
      <c r="AIX21" s="200"/>
      <c r="AIY21" s="200"/>
      <c r="AIZ21" s="200"/>
      <c r="AJA21" s="200"/>
      <c r="AJB21" s="200"/>
      <c r="AJC21" s="200"/>
      <c r="AJD21" s="200"/>
      <c r="AJE21" s="200"/>
      <c r="AJF21" s="200"/>
      <c r="AJG21" s="200"/>
      <c r="AJH21" s="200"/>
      <c r="AJI21" s="200"/>
      <c r="AJJ21" s="200"/>
      <c r="AJK21" s="200"/>
      <c r="AJL21" s="200"/>
      <c r="AJM21" s="200"/>
      <c r="AJN21" s="200"/>
      <c r="AJO21" s="200"/>
      <c r="AJP21" s="200"/>
      <c r="AJQ21" s="200"/>
      <c r="AJR21" s="200"/>
      <c r="AJS21" s="200"/>
      <c r="AJT21" s="200"/>
      <c r="AJU21" s="200"/>
      <c r="AJV21" s="200"/>
      <c r="AJW21" s="200"/>
      <c r="AJX21" s="200"/>
      <c r="AJY21" s="200"/>
      <c r="AJZ21" s="200"/>
      <c r="AKA21" s="200"/>
      <c r="AKB21" s="200"/>
      <c r="AKC21" s="200"/>
      <c r="AKD21" s="200"/>
      <c r="AKE21" s="200"/>
      <c r="AKF21" s="200"/>
      <c r="AKG21" s="200"/>
      <c r="AKH21" s="200"/>
      <c r="AKI21" s="200"/>
      <c r="AKJ21" s="200"/>
      <c r="AKK21" s="200"/>
      <c r="AKL21" s="200"/>
      <c r="AKM21" s="200"/>
      <c r="AKN21" s="200"/>
      <c r="AKO21" s="200"/>
      <c r="AKP21" s="200"/>
      <c r="AKQ21" s="200"/>
      <c r="AKR21" s="200"/>
      <c r="AKS21" s="200"/>
      <c r="AKT21" s="200"/>
      <c r="AKU21" s="200"/>
      <c r="AKV21" s="200"/>
      <c r="AKW21" s="200"/>
      <c r="AKX21" s="200"/>
      <c r="AKY21" s="200"/>
      <c r="AKZ21" s="200"/>
      <c r="ALA21" s="200"/>
      <c r="ALB21" s="200"/>
      <c r="ALC21" s="200"/>
      <c r="ALD21" s="200"/>
      <c r="ALE21" s="200"/>
      <c r="ALF21" s="200"/>
      <c r="ALG21" s="200"/>
      <c r="ALH21" s="200"/>
      <c r="ALI21" s="200"/>
      <c r="ALJ21" s="200"/>
      <c r="ALK21" s="200"/>
      <c r="ALL21" s="200"/>
      <c r="ALM21" s="200"/>
      <c r="ALN21" s="200"/>
      <c r="ALO21" s="200"/>
      <c r="ALP21" s="200"/>
      <c r="ALQ21" s="200"/>
      <c r="ALR21" s="200"/>
      <c r="ALS21" s="200"/>
      <c r="ALT21" s="200"/>
      <c r="ALU21" s="200"/>
      <c r="ALV21" s="200"/>
      <c r="ALW21" s="200"/>
      <c r="ALX21" s="200"/>
      <c r="ALY21" s="200"/>
      <c r="ALZ21" s="200"/>
      <c r="AMA21" s="200"/>
      <c r="AMB21" s="200"/>
      <c r="AMC21" s="200"/>
      <c r="AMD21" s="200"/>
      <c r="AME21" s="200"/>
      <c r="AMF21" s="200"/>
      <c r="AMG21" s="200"/>
      <c r="AMH21" s="200"/>
      <c r="AMI21" s="200"/>
      <c r="AMJ21" s="200"/>
      <c r="AMK21" s="200"/>
    </row>
    <row r="22" spans="1:1025" ht="39" customHeight="1" x14ac:dyDescent="0.25">
      <c r="A22" s="236">
        <v>1</v>
      </c>
      <c r="B22" s="615">
        <v>42599</v>
      </c>
      <c r="C22" s="616"/>
      <c r="D22" s="617" t="s">
        <v>479</v>
      </c>
      <c r="E22" s="617"/>
      <c r="F22" s="617"/>
      <c r="G22" s="617"/>
      <c r="H22" s="617"/>
      <c r="I22" s="617"/>
      <c r="J22" s="617"/>
      <c r="K22" s="237">
        <v>1</v>
      </c>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c r="ET22" s="200"/>
      <c r="EU22" s="200"/>
      <c r="EV22" s="200"/>
      <c r="EW22" s="200"/>
      <c r="EX22" s="200"/>
      <c r="EY22" s="200"/>
      <c r="EZ22" s="200"/>
      <c r="FA22" s="200"/>
      <c r="FB22" s="200"/>
      <c r="FC22" s="200"/>
      <c r="FD22" s="200"/>
      <c r="FE22" s="200"/>
      <c r="FF22" s="200"/>
      <c r="FG22" s="200"/>
      <c r="FH22" s="200"/>
      <c r="FI22" s="200"/>
      <c r="FJ22" s="200"/>
      <c r="FK22" s="200"/>
      <c r="FL22" s="200"/>
      <c r="FM22" s="200"/>
      <c r="FN22" s="200"/>
      <c r="FO22" s="200"/>
      <c r="FP22" s="200"/>
      <c r="FQ22" s="200"/>
      <c r="FR22" s="200"/>
      <c r="FS22" s="200"/>
      <c r="FT22" s="200"/>
      <c r="FU22" s="200"/>
      <c r="FV22" s="200"/>
      <c r="FW22" s="200"/>
      <c r="FX22" s="200"/>
      <c r="FY22" s="200"/>
      <c r="FZ22" s="200"/>
      <c r="GA22" s="200"/>
      <c r="GB22" s="200"/>
      <c r="GC22" s="200"/>
      <c r="GD22" s="200"/>
      <c r="GE22" s="200"/>
      <c r="GF22" s="200"/>
      <c r="GG22" s="200"/>
      <c r="GH22" s="200"/>
      <c r="GI22" s="200"/>
      <c r="GJ22" s="200"/>
      <c r="GK22" s="200"/>
      <c r="GL22" s="200"/>
      <c r="GM22" s="200"/>
      <c r="GN22" s="200"/>
      <c r="GO22" s="200"/>
      <c r="GP22" s="200"/>
      <c r="GQ22" s="200"/>
      <c r="GR22" s="200"/>
      <c r="GS22" s="200"/>
      <c r="GT22" s="200"/>
      <c r="GU22" s="200"/>
      <c r="GV22" s="200"/>
      <c r="GW22" s="200"/>
      <c r="GX22" s="200"/>
      <c r="GY22" s="200"/>
      <c r="GZ22" s="200"/>
      <c r="HA22" s="200"/>
      <c r="HB22" s="200"/>
      <c r="HC22" s="200"/>
      <c r="HD22" s="200"/>
      <c r="HE22" s="200"/>
      <c r="HF22" s="200"/>
      <c r="HG22" s="200"/>
      <c r="HH22" s="200"/>
      <c r="HI22" s="200"/>
      <c r="HJ22" s="200"/>
      <c r="HK22" s="200"/>
      <c r="HL22" s="200"/>
      <c r="HM22" s="200"/>
      <c r="HN22" s="200"/>
      <c r="HO22" s="200"/>
      <c r="HP22" s="200"/>
      <c r="HQ22" s="200"/>
      <c r="HR22" s="200"/>
      <c r="HS22" s="200"/>
      <c r="HT22" s="200"/>
      <c r="HU22" s="200"/>
      <c r="HV22" s="200"/>
      <c r="HW22" s="200"/>
      <c r="HX22" s="200"/>
      <c r="HY22" s="200"/>
      <c r="HZ22" s="200"/>
      <c r="IA22" s="200"/>
      <c r="IB22" s="200"/>
      <c r="IC22" s="200"/>
      <c r="ID22" s="200"/>
      <c r="IE22" s="200"/>
      <c r="IF22" s="200"/>
      <c r="IG22" s="200"/>
      <c r="IH22" s="200"/>
      <c r="II22" s="200"/>
      <c r="IJ22" s="200"/>
      <c r="IK22" s="200"/>
      <c r="IL22" s="200"/>
      <c r="IM22" s="200"/>
      <c r="IN22" s="200"/>
      <c r="IO22" s="200"/>
      <c r="IP22" s="200"/>
      <c r="IQ22" s="200"/>
      <c r="IR22" s="200"/>
      <c r="IS22" s="200"/>
      <c r="IT22" s="200"/>
      <c r="IU22" s="200"/>
      <c r="IV22" s="200"/>
      <c r="IW22" s="200"/>
      <c r="IX22" s="200"/>
      <c r="IY22" s="200"/>
      <c r="IZ22" s="200"/>
      <c r="JA22" s="200"/>
      <c r="JB22" s="200"/>
      <c r="JC22" s="200"/>
      <c r="JD22" s="200"/>
      <c r="JE22" s="200"/>
      <c r="JF22" s="200"/>
      <c r="JG22" s="200"/>
      <c r="JH22" s="200"/>
      <c r="JI22" s="200"/>
      <c r="JJ22" s="200"/>
      <c r="JK22" s="200"/>
      <c r="JL22" s="200"/>
      <c r="JM22" s="200"/>
      <c r="JN22" s="200"/>
      <c r="JO22" s="200"/>
      <c r="JP22" s="200"/>
      <c r="JQ22" s="200"/>
      <c r="JR22" s="200"/>
      <c r="JS22" s="200"/>
      <c r="JT22" s="200"/>
      <c r="JU22" s="200"/>
      <c r="JV22" s="200"/>
      <c r="JW22" s="200"/>
      <c r="JX22" s="200"/>
      <c r="JY22" s="200"/>
      <c r="JZ22" s="200"/>
      <c r="KA22" s="200"/>
      <c r="KB22" s="200"/>
      <c r="KC22" s="200"/>
      <c r="KD22" s="200"/>
      <c r="KE22" s="200"/>
      <c r="KF22" s="200"/>
      <c r="KG22" s="200"/>
      <c r="KH22" s="200"/>
      <c r="KI22" s="200"/>
      <c r="KJ22" s="200"/>
      <c r="KK22" s="200"/>
      <c r="KL22" s="200"/>
      <c r="KM22" s="200"/>
      <c r="KN22" s="200"/>
      <c r="KO22" s="200"/>
      <c r="KP22" s="200"/>
      <c r="KQ22" s="200"/>
      <c r="KR22" s="200"/>
      <c r="KS22" s="200"/>
      <c r="KT22" s="200"/>
      <c r="KU22" s="200"/>
      <c r="KV22" s="200"/>
      <c r="KW22" s="200"/>
      <c r="KX22" s="200"/>
      <c r="KY22" s="200"/>
      <c r="KZ22" s="200"/>
      <c r="LA22" s="200"/>
      <c r="LB22" s="200"/>
      <c r="LC22" s="200"/>
      <c r="LD22" s="200"/>
      <c r="LE22" s="200"/>
      <c r="LF22" s="200"/>
      <c r="LG22" s="200"/>
      <c r="LH22" s="200"/>
      <c r="LI22" s="200"/>
      <c r="LJ22" s="200"/>
      <c r="LK22" s="200"/>
      <c r="LL22" s="200"/>
      <c r="LM22" s="200"/>
      <c r="LN22" s="200"/>
      <c r="LO22" s="200"/>
      <c r="LP22" s="200"/>
      <c r="LQ22" s="200"/>
      <c r="LR22" s="200"/>
      <c r="LS22" s="200"/>
      <c r="LT22" s="200"/>
      <c r="LU22" s="200"/>
      <c r="LV22" s="200"/>
      <c r="LW22" s="200"/>
      <c r="LX22" s="200"/>
      <c r="LY22" s="200"/>
      <c r="LZ22" s="200"/>
      <c r="MA22" s="200"/>
      <c r="MB22" s="200"/>
      <c r="MC22" s="200"/>
      <c r="MD22" s="200"/>
      <c r="ME22" s="200"/>
      <c r="MF22" s="200"/>
      <c r="MG22" s="200"/>
      <c r="MH22" s="200"/>
      <c r="MI22" s="200"/>
      <c r="MJ22" s="200"/>
      <c r="MK22" s="200"/>
      <c r="ML22" s="200"/>
      <c r="MM22" s="200"/>
      <c r="MN22" s="200"/>
      <c r="MO22" s="200"/>
      <c r="MP22" s="200"/>
      <c r="MQ22" s="200"/>
      <c r="MR22" s="200"/>
      <c r="MS22" s="200"/>
      <c r="MT22" s="200"/>
      <c r="MU22" s="200"/>
      <c r="MV22" s="200"/>
      <c r="MW22" s="200"/>
      <c r="MX22" s="200"/>
      <c r="MY22" s="200"/>
      <c r="MZ22" s="200"/>
      <c r="NA22" s="200"/>
      <c r="NB22" s="200"/>
      <c r="NC22" s="200"/>
      <c r="ND22" s="200"/>
      <c r="NE22" s="200"/>
      <c r="NF22" s="200"/>
      <c r="NG22" s="200"/>
      <c r="NH22" s="200"/>
      <c r="NI22" s="200"/>
      <c r="NJ22" s="200"/>
      <c r="NK22" s="200"/>
      <c r="NL22" s="200"/>
      <c r="NM22" s="200"/>
      <c r="NN22" s="200"/>
      <c r="NO22" s="200"/>
      <c r="NP22" s="200"/>
      <c r="NQ22" s="200"/>
      <c r="NR22" s="200"/>
      <c r="NS22" s="200"/>
      <c r="NT22" s="200"/>
      <c r="NU22" s="200"/>
      <c r="NV22" s="200"/>
      <c r="NW22" s="200"/>
      <c r="NX22" s="200"/>
      <c r="NY22" s="200"/>
      <c r="NZ22" s="200"/>
      <c r="OA22" s="200"/>
      <c r="OB22" s="200"/>
      <c r="OC22" s="200"/>
      <c r="OD22" s="200"/>
      <c r="OE22" s="200"/>
      <c r="OF22" s="200"/>
      <c r="OG22" s="200"/>
      <c r="OH22" s="200"/>
      <c r="OI22" s="200"/>
      <c r="OJ22" s="200"/>
      <c r="OK22" s="200"/>
      <c r="OL22" s="200"/>
      <c r="OM22" s="200"/>
      <c r="ON22" s="200"/>
      <c r="OO22" s="200"/>
      <c r="OP22" s="200"/>
      <c r="OQ22" s="200"/>
      <c r="OR22" s="200"/>
      <c r="OS22" s="200"/>
      <c r="OT22" s="200"/>
      <c r="OU22" s="200"/>
      <c r="OV22" s="200"/>
      <c r="OW22" s="200"/>
      <c r="OX22" s="200"/>
      <c r="OY22" s="200"/>
      <c r="OZ22" s="200"/>
      <c r="PA22" s="200"/>
      <c r="PB22" s="200"/>
      <c r="PC22" s="200"/>
      <c r="PD22" s="200"/>
      <c r="PE22" s="200"/>
      <c r="PF22" s="200"/>
      <c r="PG22" s="200"/>
      <c r="PH22" s="200"/>
      <c r="PI22" s="200"/>
      <c r="PJ22" s="200"/>
      <c r="PK22" s="200"/>
      <c r="PL22" s="200"/>
      <c r="PM22" s="200"/>
      <c r="PN22" s="200"/>
      <c r="PO22" s="200"/>
      <c r="PP22" s="200"/>
      <c r="PQ22" s="200"/>
      <c r="PR22" s="200"/>
      <c r="PS22" s="200"/>
      <c r="PT22" s="200"/>
      <c r="PU22" s="200"/>
      <c r="PV22" s="200"/>
      <c r="PW22" s="200"/>
      <c r="PX22" s="200"/>
      <c r="PY22" s="200"/>
      <c r="PZ22" s="200"/>
      <c r="QA22" s="200"/>
      <c r="QB22" s="200"/>
      <c r="QC22" s="200"/>
      <c r="QD22" s="200"/>
      <c r="QE22" s="200"/>
      <c r="QF22" s="200"/>
      <c r="QG22" s="200"/>
      <c r="QH22" s="200"/>
      <c r="QI22" s="200"/>
      <c r="QJ22" s="200"/>
      <c r="QK22" s="200"/>
      <c r="QL22" s="200"/>
      <c r="QM22" s="200"/>
      <c r="QN22" s="200"/>
      <c r="QO22" s="200"/>
      <c r="QP22" s="200"/>
      <c r="QQ22" s="200"/>
      <c r="QR22" s="200"/>
      <c r="QS22" s="200"/>
      <c r="QT22" s="200"/>
      <c r="QU22" s="200"/>
      <c r="QV22" s="200"/>
      <c r="QW22" s="200"/>
      <c r="QX22" s="200"/>
      <c r="QY22" s="200"/>
      <c r="QZ22" s="200"/>
      <c r="RA22" s="200"/>
      <c r="RB22" s="200"/>
      <c r="RC22" s="200"/>
      <c r="RD22" s="200"/>
      <c r="RE22" s="200"/>
      <c r="RF22" s="200"/>
      <c r="RG22" s="200"/>
      <c r="RH22" s="200"/>
      <c r="RI22" s="200"/>
      <c r="RJ22" s="200"/>
      <c r="RK22" s="200"/>
      <c r="RL22" s="200"/>
      <c r="RM22" s="200"/>
      <c r="RN22" s="200"/>
      <c r="RO22" s="200"/>
      <c r="RP22" s="200"/>
      <c r="RQ22" s="200"/>
      <c r="RR22" s="200"/>
      <c r="RS22" s="200"/>
      <c r="RT22" s="200"/>
      <c r="RU22" s="200"/>
      <c r="RV22" s="200"/>
      <c r="RW22" s="200"/>
      <c r="RX22" s="200"/>
      <c r="RY22" s="200"/>
      <c r="RZ22" s="200"/>
      <c r="SA22" s="200"/>
      <c r="SB22" s="200"/>
      <c r="SC22" s="200"/>
      <c r="SD22" s="200"/>
      <c r="SE22" s="200"/>
      <c r="SF22" s="200"/>
      <c r="SG22" s="200"/>
      <c r="SH22" s="200"/>
      <c r="SI22" s="200"/>
      <c r="SJ22" s="200"/>
      <c r="SK22" s="200"/>
      <c r="SL22" s="200"/>
      <c r="SM22" s="200"/>
      <c r="SN22" s="200"/>
      <c r="SO22" s="200"/>
      <c r="SP22" s="200"/>
      <c r="SQ22" s="200"/>
      <c r="SR22" s="200"/>
      <c r="SS22" s="200"/>
      <c r="ST22" s="200"/>
      <c r="SU22" s="200"/>
      <c r="SV22" s="200"/>
      <c r="SW22" s="200"/>
      <c r="SX22" s="200"/>
      <c r="SY22" s="200"/>
      <c r="SZ22" s="200"/>
      <c r="TA22" s="200"/>
      <c r="TB22" s="200"/>
      <c r="TC22" s="200"/>
      <c r="TD22" s="200"/>
      <c r="TE22" s="200"/>
      <c r="TF22" s="200"/>
      <c r="TG22" s="200"/>
      <c r="TH22" s="200"/>
      <c r="TI22" s="200"/>
      <c r="TJ22" s="200"/>
      <c r="TK22" s="200"/>
      <c r="TL22" s="200"/>
      <c r="TM22" s="200"/>
      <c r="TN22" s="200"/>
      <c r="TO22" s="200"/>
      <c r="TP22" s="200"/>
      <c r="TQ22" s="200"/>
      <c r="TR22" s="200"/>
      <c r="TS22" s="200"/>
      <c r="TT22" s="200"/>
      <c r="TU22" s="200"/>
      <c r="TV22" s="200"/>
      <c r="TW22" s="200"/>
      <c r="TX22" s="200"/>
      <c r="TY22" s="200"/>
      <c r="TZ22" s="200"/>
      <c r="UA22" s="200"/>
      <c r="UB22" s="200"/>
      <c r="UC22" s="200"/>
      <c r="UD22" s="200"/>
      <c r="UE22" s="200"/>
      <c r="UF22" s="200"/>
      <c r="UG22" s="200"/>
      <c r="UH22" s="200"/>
      <c r="UI22" s="200"/>
      <c r="UJ22" s="200"/>
      <c r="UK22" s="200"/>
      <c r="UL22" s="200"/>
      <c r="UM22" s="200"/>
      <c r="UN22" s="200"/>
      <c r="UO22" s="200"/>
      <c r="UP22" s="200"/>
      <c r="UQ22" s="200"/>
      <c r="UR22" s="200"/>
      <c r="US22" s="200"/>
      <c r="UT22" s="200"/>
      <c r="UU22" s="200"/>
      <c r="UV22" s="200"/>
      <c r="UW22" s="200"/>
      <c r="UX22" s="200"/>
      <c r="UY22" s="200"/>
      <c r="UZ22" s="200"/>
      <c r="VA22" s="200"/>
      <c r="VB22" s="200"/>
      <c r="VC22" s="200"/>
      <c r="VD22" s="200"/>
      <c r="VE22" s="200"/>
      <c r="VF22" s="200"/>
      <c r="VG22" s="200"/>
      <c r="VH22" s="200"/>
      <c r="VI22" s="200"/>
      <c r="VJ22" s="200"/>
      <c r="VK22" s="200"/>
      <c r="VL22" s="200"/>
      <c r="VM22" s="200"/>
      <c r="VN22" s="200"/>
      <c r="VO22" s="200"/>
      <c r="VP22" s="200"/>
      <c r="VQ22" s="200"/>
      <c r="VR22" s="200"/>
      <c r="VS22" s="200"/>
      <c r="VT22" s="200"/>
      <c r="VU22" s="200"/>
      <c r="VV22" s="200"/>
      <c r="VW22" s="200"/>
      <c r="VX22" s="200"/>
      <c r="VY22" s="200"/>
      <c r="VZ22" s="200"/>
      <c r="WA22" s="200"/>
      <c r="WB22" s="200"/>
      <c r="WC22" s="200"/>
      <c r="WD22" s="200"/>
      <c r="WE22" s="200"/>
      <c r="WF22" s="200"/>
      <c r="WG22" s="200"/>
      <c r="WH22" s="200"/>
      <c r="WI22" s="200"/>
      <c r="WJ22" s="200"/>
      <c r="WK22" s="200"/>
      <c r="WL22" s="200"/>
      <c r="WM22" s="200"/>
      <c r="WN22" s="200"/>
      <c r="WO22" s="200"/>
      <c r="WP22" s="200"/>
      <c r="WQ22" s="200"/>
      <c r="WR22" s="200"/>
      <c r="WS22" s="200"/>
      <c r="WT22" s="200"/>
      <c r="WU22" s="200"/>
      <c r="WV22" s="200"/>
      <c r="WW22" s="200"/>
      <c r="WX22" s="200"/>
      <c r="WY22" s="200"/>
      <c r="WZ22" s="200"/>
      <c r="XA22" s="200"/>
      <c r="XB22" s="200"/>
      <c r="XC22" s="200"/>
      <c r="XD22" s="200"/>
      <c r="XE22" s="200"/>
      <c r="XF22" s="200"/>
      <c r="XG22" s="200"/>
      <c r="XH22" s="200"/>
      <c r="XI22" s="200"/>
      <c r="XJ22" s="200"/>
      <c r="XK22" s="200"/>
      <c r="XL22" s="200"/>
      <c r="XM22" s="200"/>
      <c r="XN22" s="200"/>
      <c r="XO22" s="200"/>
      <c r="XP22" s="200"/>
      <c r="XQ22" s="200"/>
      <c r="XR22" s="200"/>
      <c r="XS22" s="200"/>
      <c r="XT22" s="200"/>
      <c r="XU22" s="200"/>
      <c r="XV22" s="200"/>
      <c r="XW22" s="200"/>
      <c r="XX22" s="200"/>
      <c r="XY22" s="200"/>
      <c r="XZ22" s="200"/>
      <c r="YA22" s="200"/>
      <c r="YB22" s="200"/>
      <c r="YC22" s="200"/>
      <c r="YD22" s="200"/>
      <c r="YE22" s="200"/>
      <c r="YF22" s="200"/>
      <c r="YG22" s="200"/>
      <c r="YH22" s="200"/>
      <c r="YI22" s="200"/>
      <c r="YJ22" s="200"/>
      <c r="YK22" s="200"/>
      <c r="YL22" s="200"/>
      <c r="YM22" s="200"/>
      <c r="YN22" s="200"/>
      <c r="YO22" s="200"/>
      <c r="YP22" s="200"/>
      <c r="YQ22" s="200"/>
      <c r="YR22" s="200"/>
      <c r="YS22" s="200"/>
      <c r="YT22" s="200"/>
      <c r="YU22" s="200"/>
      <c r="YV22" s="200"/>
      <c r="YW22" s="200"/>
      <c r="YX22" s="200"/>
      <c r="YY22" s="200"/>
      <c r="YZ22" s="200"/>
      <c r="ZA22" s="200"/>
      <c r="ZB22" s="200"/>
      <c r="ZC22" s="200"/>
      <c r="ZD22" s="200"/>
      <c r="ZE22" s="200"/>
      <c r="ZF22" s="200"/>
      <c r="ZG22" s="200"/>
      <c r="ZH22" s="200"/>
      <c r="ZI22" s="200"/>
      <c r="ZJ22" s="200"/>
      <c r="ZK22" s="200"/>
      <c r="ZL22" s="200"/>
      <c r="ZM22" s="200"/>
      <c r="ZN22" s="200"/>
      <c r="ZO22" s="200"/>
      <c r="ZP22" s="200"/>
      <c r="ZQ22" s="200"/>
      <c r="ZR22" s="200"/>
      <c r="ZS22" s="200"/>
      <c r="ZT22" s="200"/>
      <c r="ZU22" s="200"/>
      <c r="ZV22" s="200"/>
      <c r="ZW22" s="200"/>
      <c r="ZX22" s="200"/>
      <c r="ZY22" s="200"/>
      <c r="ZZ22" s="200"/>
      <c r="AAA22" s="200"/>
      <c r="AAB22" s="200"/>
      <c r="AAC22" s="200"/>
      <c r="AAD22" s="200"/>
      <c r="AAE22" s="200"/>
      <c r="AAF22" s="200"/>
      <c r="AAG22" s="200"/>
      <c r="AAH22" s="200"/>
      <c r="AAI22" s="200"/>
      <c r="AAJ22" s="200"/>
      <c r="AAK22" s="200"/>
      <c r="AAL22" s="200"/>
      <c r="AAM22" s="200"/>
      <c r="AAN22" s="200"/>
      <c r="AAO22" s="200"/>
      <c r="AAP22" s="200"/>
      <c r="AAQ22" s="200"/>
      <c r="AAR22" s="200"/>
      <c r="AAS22" s="200"/>
      <c r="AAT22" s="200"/>
      <c r="AAU22" s="200"/>
      <c r="AAV22" s="200"/>
      <c r="AAW22" s="200"/>
      <c r="AAX22" s="200"/>
      <c r="AAY22" s="200"/>
      <c r="AAZ22" s="200"/>
      <c r="ABA22" s="200"/>
      <c r="ABB22" s="200"/>
      <c r="ABC22" s="200"/>
      <c r="ABD22" s="200"/>
      <c r="ABE22" s="200"/>
      <c r="ABF22" s="200"/>
      <c r="ABG22" s="200"/>
      <c r="ABH22" s="200"/>
      <c r="ABI22" s="200"/>
      <c r="ABJ22" s="200"/>
      <c r="ABK22" s="200"/>
      <c r="ABL22" s="200"/>
      <c r="ABM22" s="200"/>
      <c r="ABN22" s="200"/>
      <c r="ABO22" s="200"/>
      <c r="ABP22" s="200"/>
      <c r="ABQ22" s="200"/>
      <c r="ABR22" s="200"/>
      <c r="ABS22" s="200"/>
      <c r="ABT22" s="200"/>
      <c r="ABU22" s="200"/>
      <c r="ABV22" s="200"/>
      <c r="ABW22" s="200"/>
      <c r="ABX22" s="200"/>
      <c r="ABY22" s="200"/>
      <c r="ABZ22" s="200"/>
      <c r="ACA22" s="200"/>
      <c r="ACB22" s="200"/>
      <c r="ACC22" s="200"/>
      <c r="ACD22" s="200"/>
      <c r="ACE22" s="200"/>
      <c r="ACF22" s="200"/>
      <c r="ACG22" s="200"/>
      <c r="ACH22" s="200"/>
      <c r="ACI22" s="200"/>
      <c r="ACJ22" s="200"/>
      <c r="ACK22" s="200"/>
      <c r="ACL22" s="200"/>
      <c r="ACM22" s="200"/>
      <c r="ACN22" s="200"/>
      <c r="ACO22" s="200"/>
      <c r="ACP22" s="200"/>
      <c r="ACQ22" s="200"/>
      <c r="ACR22" s="200"/>
      <c r="ACS22" s="200"/>
      <c r="ACT22" s="200"/>
      <c r="ACU22" s="200"/>
      <c r="ACV22" s="200"/>
      <c r="ACW22" s="200"/>
      <c r="ACX22" s="200"/>
      <c r="ACY22" s="200"/>
      <c r="ACZ22" s="200"/>
      <c r="ADA22" s="200"/>
      <c r="ADB22" s="200"/>
      <c r="ADC22" s="200"/>
      <c r="ADD22" s="200"/>
      <c r="ADE22" s="200"/>
      <c r="ADF22" s="200"/>
      <c r="ADG22" s="200"/>
      <c r="ADH22" s="200"/>
      <c r="ADI22" s="200"/>
      <c r="ADJ22" s="200"/>
      <c r="ADK22" s="200"/>
      <c r="ADL22" s="200"/>
      <c r="ADM22" s="200"/>
      <c r="ADN22" s="200"/>
      <c r="ADO22" s="200"/>
      <c r="ADP22" s="200"/>
      <c r="ADQ22" s="200"/>
      <c r="ADR22" s="200"/>
      <c r="ADS22" s="200"/>
      <c r="ADT22" s="200"/>
      <c r="ADU22" s="200"/>
      <c r="ADV22" s="200"/>
      <c r="ADW22" s="200"/>
      <c r="ADX22" s="200"/>
      <c r="ADY22" s="200"/>
      <c r="ADZ22" s="200"/>
      <c r="AEA22" s="200"/>
      <c r="AEB22" s="200"/>
      <c r="AEC22" s="200"/>
      <c r="AED22" s="200"/>
      <c r="AEE22" s="200"/>
      <c r="AEF22" s="200"/>
      <c r="AEG22" s="200"/>
      <c r="AEH22" s="200"/>
      <c r="AEI22" s="200"/>
      <c r="AEJ22" s="200"/>
      <c r="AEK22" s="200"/>
      <c r="AEL22" s="200"/>
      <c r="AEM22" s="200"/>
      <c r="AEN22" s="200"/>
      <c r="AEO22" s="200"/>
      <c r="AEP22" s="200"/>
      <c r="AEQ22" s="200"/>
      <c r="AER22" s="200"/>
      <c r="AES22" s="200"/>
      <c r="AET22" s="200"/>
      <c r="AEU22" s="200"/>
      <c r="AEV22" s="200"/>
      <c r="AEW22" s="200"/>
      <c r="AEX22" s="200"/>
      <c r="AEY22" s="200"/>
      <c r="AEZ22" s="200"/>
      <c r="AFA22" s="200"/>
      <c r="AFB22" s="200"/>
      <c r="AFC22" s="200"/>
      <c r="AFD22" s="200"/>
      <c r="AFE22" s="200"/>
      <c r="AFF22" s="200"/>
      <c r="AFG22" s="200"/>
      <c r="AFH22" s="200"/>
      <c r="AFI22" s="200"/>
      <c r="AFJ22" s="200"/>
      <c r="AFK22" s="200"/>
      <c r="AFL22" s="200"/>
      <c r="AFM22" s="200"/>
      <c r="AFN22" s="200"/>
      <c r="AFO22" s="200"/>
      <c r="AFP22" s="200"/>
      <c r="AFQ22" s="200"/>
      <c r="AFR22" s="200"/>
      <c r="AFS22" s="200"/>
      <c r="AFT22" s="200"/>
      <c r="AFU22" s="200"/>
      <c r="AFV22" s="200"/>
      <c r="AFW22" s="200"/>
      <c r="AFX22" s="200"/>
      <c r="AFY22" s="200"/>
      <c r="AFZ22" s="200"/>
      <c r="AGA22" s="200"/>
      <c r="AGB22" s="200"/>
      <c r="AGC22" s="200"/>
      <c r="AGD22" s="200"/>
      <c r="AGE22" s="200"/>
      <c r="AGF22" s="200"/>
      <c r="AGG22" s="200"/>
      <c r="AGH22" s="200"/>
      <c r="AGI22" s="200"/>
      <c r="AGJ22" s="200"/>
      <c r="AGK22" s="200"/>
      <c r="AGL22" s="200"/>
      <c r="AGM22" s="200"/>
      <c r="AGN22" s="200"/>
      <c r="AGO22" s="200"/>
      <c r="AGP22" s="200"/>
      <c r="AGQ22" s="200"/>
      <c r="AGR22" s="200"/>
      <c r="AGS22" s="200"/>
      <c r="AGT22" s="200"/>
      <c r="AGU22" s="200"/>
      <c r="AGV22" s="200"/>
      <c r="AGW22" s="200"/>
      <c r="AGX22" s="200"/>
      <c r="AGY22" s="200"/>
      <c r="AGZ22" s="200"/>
      <c r="AHA22" s="200"/>
      <c r="AHB22" s="200"/>
      <c r="AHC22" s="200"/>
      <c r="AHD22" s="200"/>
      <c r="AHE22" s="200"/>
      <c r="AHF22" s="200"/>
      <c r="AHG22" s="200"/>
      <c r="AHH22" s="200"/>
      <c r="AHI22" s="200"/>
      <c r="AHJ22" s="200"/>
      <c r="AHK22" s="200"/>
      <c r="AHL22" s="200"/>
      <c r="AHM22" s="200"/>
      <c r="AHN22" s="200"/>
      <c r="AHO22" s="200"/>
      <c r="AHP22" s="200"/>
      <c r="AHQ22" s="200"/>
      <c r="AHR22" s="200"/>
      <c r="AHS22" s="200"/>
      <c r="AHT22" s="200"/>
      <c r="AHU22" s="200"/>
      <c r="AHV22" s="200"/>
      <c r="AHW22" s="200"/>
      <c r="AHX22" s="200"/>
      <c r="AHY22" s="200"/>
      <c r="AHZ22" s="200"/>
      <c r="AIA22" s="200"/>
      <c r="AIB22" s="200"/>
      <c r="AIC22" s="200"/>
      <c r="AID22" s="200"/>
      <c r="AIE22" s="200"/>
      <c r="AIF22" s="200"/>
      <c r="AIG22" s="200"/>
      <c r="AIH22" s="200"/>
      <c r="AII22" s="200"/>
      <c r="AIJ22" s="200"/>
      <c r="AIK22" s="200"/>
      <c r="AIL22" s="200"/>
      <c r="AIM22" s="200"/>
      <c r="AIN22" s="200"/>
      <c r="AIO22" s="200"/>
      <c r="AIP22" s="200"/>
      <c r="AIQ22" s="200"/>
      <c r="AIR22" s="200"/>
      <c r="AIS22" s="200"/>
      <c r="AIT22" s="200"/>
      <c r="AIU22" s="200"/>
      <c r="AIV22" s="200"/>
      <c r="AIW22" s="200"/>
      <c r="AIX22" s="200"/>
      <c r="AIY22" s="200"/>
      <c r="AIZ22" s="200"/>
      <c r="AJA22" s="200"/>
      <c r="AJB22" s="200"/>
      <c r="AJC22" s="200"/>
      <c r="AJD22" s="200"/>
      <c r="AJE22" s="200"/>
      <c r="AJF22" s="200"/>
      <c r="AJG22" s="200"/>
      <c r="AJH22" s="200"/>
      <c r="AJI22" s="200"/>
      <c r="AJJ22" s="200"/>
      <c r="AJK22" s="200"/>
      <c r="AJL22" s="200"/>
      <c r="AJM22" s="200"/>
      <c r="AJN22" s="200"/>
      <c r="AJO22" s="200"/>
      <c r="AJP22" s="200"/>
      <c r="AJQ22" s="200"/>
      <c r="AJR22" s="200"/>
      <c r="AJS22" s="200"/>
      <c r="AJT22" s="200"/>
      <c r="AJU22" s="200"/>
      <c r="AJV22" s="200"/>
      <c r="AJW22" s="200"/>
      <c r="AJX22" s="200"/>
      <c r="AJY22" s="200"/>
      <c r="AJZ22" s="200"/>
      <c r="AKA22" s="200"/>
      <c r="AKB22" s="200"/>
      <c r="AKC22" s="200"/>
      <c r="AKD22" s="200"/>
      <c r="AKE22" s="200"/>
      <c r="AKF22" s="200"/>
      <c r="AKG22" s="200"/>
      <c r="AKH22" s="200"/>
      <c r="AKI22" s="200"/>
      <c r="AKJ22" s="200"/>
      <c r="AKK22" s="200"/>
      <c r="AKL22" s="200"/>
      <c r="AKM22" s="200"/>
      <c r="AKN22" s="200"/>
      <c r="AKO22" s="200"/>
      <c r="AKP22" s="200"/>
      <c r="AKQ22" s="200"/>
      <c r="AKR22" s="200"/>
      <c r="AKS22" s="200"/>
      <c r="AKT22" s="200"/>
      <c r="AKU22" s="200"/>
      <c r="AKV22" s="200"/>
      <c r="AKW22" s="200"/>
      <c r="AKX22" s="200"/>
      <c r="AKY22" s="200"/>
      <c r="AKZ22" s="200"/>
      <c r="ALA22" s="200"/>
      <c r="ALB22" s="200"/>
      <c r="ALC22" s="200"/>
      <c r="ALD22" s="200"/>
      <c r="ALE22" s="200"/>
      <c r="ALF22" s="200"/>
      <c r="ALG22" s="200"/>
      <c r="ALH22" s="200"/>
      <c r="ALI22" s="200"/>
      <c r="ALJ22" s="200"/>
      <c r="ALK22" s="200"/>
      <c r="ALL22" s="200"/>
      <c r="ALM22" s="200"/>
      <c r="ALN22" s="200"/>
      <c r="ALO22" s="200"/>
      <c r="ALP22" s="200"/>
      <c r="ALQ22" s="200"/>
      <c r="ALR22" s="200"/>
      <c r="ALS22" s="200"/>
      <c r="ALT22" s="200"/>
      <c r="ALU22" s="200"/>
      <c r="ALV22" s="200"/>
      <c r="ALW22" s="200"/>
      <c r="ALX22" s="200"/>
      <c r="ALY22" s="200"/>
      <c r="ALZ22" s="200"/>
      <c r="AMA22" s="200"/>
      <c r="AMB22" s="200"/>
      <c r="AMC22" s="200"/>
      <c r="AMD22" s="200"/>
      <c r="AME22" s="200"/>
      <c r="AMF22" s="200"/>
      <c r="AMG22" s="200"/>
      <c r="AMH22" s="200"/>
      <c r="AMI22" s="200"/>
      <c r="AMJ22" s="200"/>
      <c r="AMK22" s="200"/>
    </row>
    <row r="23" spans="1:1025" x14ac:dyDescent="0.25">
      <c r="A23" s="204"/>
      <c r="B23" s="200"/>
      <c r="C23" s="200"/>
      <c r="D23" s="200"/>
      <c r="E23" s="200"/>
      <c r="F23" s="200"/>
      <c r="G23" s="200"/>
      <c r="H23" s="200"/>
      <c r="I23" s="200"/>
      <c r="J23" s="200"/>
      <c r="K23" s="205"/>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c r="EI23" s="200"/>
      <c r="EJ23" s="200"/>
      <c r="EK23" s="200"/>
      <c r="EL23" s="200"/>
      <c r="EM23" s="200"/>
      <c r="EN23" s="200"/>
      <c r="EO23" s="200"/>
      <c r="EP23" s="200"/>
      <c r="EQ23" s="200"/>
      <c r="ER23" s="200"/>
      <c r="ES23" s="200"/>
      <c r="ET23" s="200"/>
      <c r="EU23" s="200"/>
      <c r="EV23" s="200"/>
      <c r="EW23" s="200"/>
      <c r="EX23" s="200"/>
      <c r="EY23" s="200"/>
      <c r="EZ23" s="200"/>
      <c r="FA23" s="200"/>
      <c r="FB23" s="200"/>
      <c r="FC23" s="200"/>
      <c r="FD23" s="200"/>
      <c r="FE23" s="200"/>
      <c r="FF23" s="200"/>
      <c r="FG23" s="200"/>
      <c r="FH23" s="200"/>
      <c r="FI23" s="200"/>
      <c r="FJ23" s="200"/>
      <c r="FK23" s="200"/>
      <c r="FL23" s="200"/>
      <c r="FM23" s="200"/>
      <c r="FN23" s="200"/>
      <c r="FO23" s="200"/>
      <c r="FP23" s="200"/>
      <c r="FQ23" s="200"/>
      <c r="FR23" s="200"/>
      <c r="FS23" s="200"/>
      <c r="FT23" s="200"/>
      <c r="FU23" s="200"/>
      <c r="FV23" s="200"/>
      <c r="FW23" s="200"/>
      <c r="FX23" s="200"/>
      <c r="FY23" s="200"/>
      <c r="FZ23" s="200"/>
      <c r="GA23" s="200"/>
      <c r="GB23" s="200"/>
      <c r="GC23" s="200"/>
      <c r="GD23" s="200"/>
      <c r="GE23" s="200"/>
      <c r="GF23" s="200"/>
      <c r="GG23" s="200"/>
      <c r="GH23" s="200"/>
      <c r="GI23" s="200"/>
      <c r="GJ23" s="200"/>
      <c r="GK23" s="200"/>
      <c r="GL23" s="200"/>
      <c r="GM23" s="200"/>
      <c r="GN23" s="200"/>
      <c r="GO23" s="200"/>
      <c r="GP23" s="200"/>
      <c r="GQ23" s="200"/>
      <c r="GR23" s="200"/>
      <c r="GS23" s="200"/>
      <c r="GT23" s="200"/>
      <c r="GU23" s="200"/>
      <c r="GV23" s="200"/>
      <c r="GW23" s="200"/>
      <c r="GX23" s="200"/>
      <c r="GY23" s="200"/>
      <c r="GZ23" s="200"/>
      <c r="HA23" s="200"/>
      <c r="HB23" s="200"/>
      <c r="HC23" s="200"/>
      <c r="HD23" s="200"/>
      <c r="HE23" s="200"/>
      <c r="HF23" s="200"/>
      <c r="HG23" s="200"/>
      <c r="HH23" s="200"/>
      <c r="HI23" s="200"/>
      <c r="HJ23" s="200"/>
      <c r="HK23" s="200"/>
      <c r="HL23" s="200"/>
      <c r="HM23" s="200"/>
      <c r="HN23" s="200"/>
      <c r="HO23" s="200"/>
      <c r="HP23" s="200"/>
      <c r="HQ23" s="200"/>
      <c r="HR23" s="200"/>
      <c r="HS23" s="200"/>
      <c r="HT23" s="200"/>
      <c r="HU23" s="200"/>
      <c r="HV23" s="200"/>
      <c r="HW23" s="200"/>
      <c r="HX23" s="200"/>
      <c r="HY23" s="200"/>
      <c r="HZ23" s="200"/>
      <c r="IA23" s="200"/>
      <c r="IB23" s="200"/>
      <c r="IC23" s="200"/>
      <c r="ID23" s="200"/>
      <c r="IE23" s="200"/>
      <c r="IF23" s="200"/>
      <c r="IG23" s="200"/>
      <c r="IH23" s="200"/>
      <c r="II23" s="200"/>
      <c r="IJ23" s="200"/>
      <c r="IK23" s="200"/>
      <c r="IL23" s="200"/>
      <c r="IM23" s="200"/>
      <c r="IN23" s="200"/>
      <c r="IO23" s="200"/>
      <c r="IP23" s="200"/>
      <c r="IQ23" s="200"/>
      <c r="IR23" s="200"/>
      <c r="IS23" s="200"/>
      <c r="IT23" s="200"/>
      <c r="IU23" s="200"/>
      <c r="IV23" s="200"/>
      <c r="IW23" s="200"/>
      <c r="IX23" s="200"/>
      <c r="IY23" s="200"/>
      <c r="IZ23" s="200"/>
      <c r="JA23" s="200"/>
      <c r="JB23" s="200"/>
      <c r="JC23" s="200"/>
      <c r="JD23" s="200"/>
      <c r="JE23" s="200"/>
      <c r="JF23" s="200"/>
      <c r="JG23" s="200"/>
      <c r="JH23" s="200"/>
      <c r="JI23" s="200"/>
      <c r="JJ23" s="200"/>
      <c r="JK23" s="200"/>
      <c r="JL23" s="200"/>
      <c r="JM23" s="200"/>
      <c r="JN23" s="200"/>
      <c r="JO23" s="200"/>
      <c r="JP23" s="200"/>
      <c r="JQ23" s="200"/>
      <c r="JR23" s="200"/>
      <c r="JS23" s="200"/>
      <c r="JT23" s="200"/>
      <c r="JU23" s="200"/>
      <c r="JV23" s="200"/>
      <c r="JW23" s="200"/>
      <c r="JX23" s="200"/>
      <c r="JY23" s="200"/>
      <c r="JZ23" s="200"/>
      <c r="KA23" s="200"/>
      <c r="KB23" s="200"/>
      <c r="KC23" s="200"/>
      <c r="KD23" s="200"/>
      <c r="KE23" s="200"/>
      <c r="KF23" s="200"/>
      <c r="KG23" s="200"/>
      <c r="KH23" s="200"/>
      <c r="KI23" s="200"/>
      <c r="KJ23" s="200"/>
      <c r="KK23" s="200"/>
      <c r="KL23" s="200"/>
      <c r="KM23" s="200"/>
      <c r="KN23" s="200"/>
      <c r="KO23" s="200"/>
      <c r="KP23" s="200"/>
      <c r="KQ23" s="200"/>
      <c r="KR23" s="200"/>
      <c r="KS23" s="200"/>
      <c r="KT23" s="200"/>
      <c r="KU23" s="200"/>
      <c r="KV23" s="200"/>
      <c r="KW23" s="200"/>
      <c r="KX23" s="200"/>
      <c r="KY23" s="200"/>
      <c r="KZ23" s="200"/>
      <c r="LA23" s="200"/>
      <c r="LB23" s="200"/>
      <c r="LC23" s="200"/>
      <c r="LD23" s="200"/>
      <c r="LE23" s="200"/>
      <c r="LF23" s="200"/>
      <c r="LG23" s="200"/>
      <c r="LH23" s="200"/>
      <c r="LI23" s="200"/>
      <c r="LJ23" s="200"/>
      <c r="LK23" s="200"/>
      <c r="LL23" s="200"/>
      <c r="LM23" s="200"/>
      <c r="LN23" s="200"/>
      <c r="LO23" s="200"/>
      <c r="LP23" s="200"/>
      <c r="LQ23" s="200"/>
      <c r="LR23" s="200"/>
      <c r="LS23" s="200"/>
      <c r="LT23" s="200"/>
      <c r="LU23" s="200"/>
      <c r="LV23" s="200"/>
      <c r="LW23" s="200"/>
      <c r="LX23" s="200"/>
      <c r="LY23" s="200"/>
      <c r="LZ23" s="200"/>
      <c r="MA23" s="200"/>
      <c r="MB23" s="200"/>
      <c r="MC23" s="200"/>
      <c r="MD23" s="200"/>
      <c r="ME23" s="200"/>
      <c r="MF23" s="200"/>
      <c r="MG23" s="200"/>
      <c r="MH23" s="200"/>
      <c r="MI23" s="200"/>
      <c r="MJ23" s="200"/>
      <c r="MK23" s="200"/>
      <c r="ML23" s="200"/>
      <c r="MM23" s="200"/>
      <c r="MN23" s="200"/>
      <c r="MO23" s="200"/>
      <c r="MP23" s="200"/>
      <c r="MQ23" s="200"/>
      <c r="MR23" s="200"/>
      <c r="MS23" s="200"/>
      <c r="MT23" s="200"/>
      <c r="MU23" s="200"/>
      <c r="MV23" s="200"/>
      <c r="MW23" s="200"/>
      <c r="MX23" s="200"/>
      <c r="MY23" s="200"/>
      <c r="MZ23" s="200"/>
      <c r="NA23" s="200"/>
      <c r="NB23" s="200"/>
      <c r="NC23" s="200"/>
      <c r="ND23" s="200"/>
      <c r="NE23" s="200"/>
      <c r="NF23" s="200"/>
      <c r="NG23" s="200"/>
      <c r="NH23" s="200"/>
      <c r="NI23" s="200"/>
      <c r="NJ23" s="200"/>
      <c r="NK23" s="200"/>
      <c r="NL23" s="200"/>
      <c r="NM23" s="200"/>
      <c r="NN23" s="200"/>
      <c r="NO23" s="200"/>
      <c r="NP23" s="200"/>
      <c r="NQ23" s="200"/>
      <c r="NR23" s="200"/>
      <c r="NS23" s="200"/>
      <c r="NT23" s="200"/>
      <c r="NU23" s="200"/>
      <c r="NV23" s="200"/>
      <c r="NW23" s="200"/>
      <c r="NX23" s="200"/>
      <c r="NY23" s="200"/>
      <c r="NZ23" s="200"/>
      <c r="OA23" s="200"/>
      <c r="OB23" s="200"/>
      <c r="OC23" s="200"/>
      <c r="OD23" s="200"/>
      <c r="OE23" s="200"/>
      <c r="OF23" s="200"/>
      <c r="OG23" s="200"/>
      <c r="OH23" s="200"/>
      <c r="OI23" s="200"/>
      <c r="OJ23" s="200"/>
      <c r="OK23" s="200"/>
      <c r="OL23" s="200"/>
      <c r="OM23" s="200"/>
      <c r="ON23" s="200"/>
      <c r="OO23" s="200"/>
      <c r="OP23" s="200"/>
      <c r="OQ23" s="200"/>
      <c r="OR23" s="200"/>
      <c r="OS23" s="200"/>
      <c r="OT23" s="200"/>
      <c r="OU23" s="200"/>
      <c r="OV23" s="200"/>
      <c r="OW23" s="200"/>
      <c r="OX23" s="200"/>
      <c r="OY23" s="200"/>
      <c r="OZ23" s="200"/>
      <c r="PA23" s="200"/>
      <c r="PB23" s="200"/>
      <c r="PC23" s="200"/>
      <c r="PD23" s="200"/>
      <c r="PE23" s="200"/>
      <c r="PF23" s="200"/>
      <c r="PG23" s="200"/>
      <c r="PH23" s="200"/>
      <c r="PI23" s="200"/>
      <c r="PJ23" s="200"/>
      <c r="PK23" s="200"/>
      <c r="PL23" s="200"/>
      <c r="PM23" s="200"/>
      <c r="PN23" s="200"/>
      <c r="PO23" s="200"/>
      <c r="PP23" s="200"/>
      <c r="PQ23" s="200"/>
      <c r="PR23" s="200"/>
      <c r="PS23" s="200"/>
      <c r="PT23" s="200"/>
      <c r="PU23" s="200"/>
      <c r="PV23" s="200"/>
      <c r="PW23" s="200"/>
      <c r="PX23" s="200"/>
      <c r="PY23" s="200"/>
      <c r="PZ23" s="200"/>
      <c r="QA23" s="200"/>
      <c r="QB23" s="200"/>
      <c r="QC23" s="200"/>
      <c r="QD23" s="200"/>
      <c r="QE23" s="200"/>
      <c r="QF23" s="200"/>
      <c r="QG23" s="200"/>
      <c r="QH23" s="200"/>
      <c r="QI23" s="200"/>
      <c r="QJ23" s="200"/>
      <c r="QK23" s="200"/>
      <c r="QL23" s="200"/>
      <c r="QM23" s="200"/>
      <c r="QN23" s="200"/>
      <c r="QO23" s="200"/>
      <c r="QP23" s="200"/>
      <c r="QQ23" s="200"/>
      <c r="QR23" s="200"/>
      <c r="QS23" s="200"/>
      <c r="QT23" s="200"/>
      <c r="QU23" s="200"/>
      <c r="QV23" s="200"/>
      <c r="QW23" s="200"/>
      <c r="QX23" s="200"/>
      <c r="QY23" s="200"/>
      <c r="QZ23" s="200"/>
      <c r="RA23" s="200"/>
      <c r="RB23" s="200"/>
      <c r="RC23" s="200"/>
      <c r="RD23" s="200"/>
      <c r="RE23" s="200"/>
      <c r="RF23" s="200"/>
      <c r="RG23" s="200"/>
      <c r="RH23" s="200"/>
      <c r="RI23" s="200"/>
      <c r="RJ23" s="200"/>
      <c r="RK23" s="200"/>
      <c r="RL23" s="200"/>
      <c r="RM23" s="200"/>
      <c r="RN23" s="200"/>
      <c r="RO23" s="200"/>
      <c r="RP23" s="200"/>
      <c r="RQ23" s="200"/>
      <c r="RR23" s="200"/>
      <c r="RS23" s="200"/>
      <c r="RT23" s="200"/>
      <c r="RU23" s="200"/>
      <c r="RV23" s="200"/>
      <c r="RW23" s="200"/>
      <c r="RX23" s="200"/>
      <c r="RY23" s="200"/>
      <c r="RZ23" s="200"/>
      <c r="SA23" s="200"/>
      <c r="SB23" s="200"/>
      <c r="SC23" s="200"/>
      <c r="SD23" s="200"/>
      <c r="SE23" s="200"/>
      <c r="SF23" s="200"/>
      <c r="SG23" s="200"/>
      <c r="SH23" s="200"/>
      <c r="SI23" s="200"/>
      <c r="SJ23" s="200"/>
      <c r="SK23" s="200"/>
      <c r="SL23" s="200"/>
      <c r="SM23" s="200"/>
      <c r="SN23" s="200"/>
      <c r="SO23" s="200"/>
      <c r="SP23" s="200"/>
      <c r="SQ23" s="200"/>
      <c r="SR23" s="200"/>
      <c r="SS23" s="200"/>
      <c r="ST23" s="200"/>
      <c r="SU23" s="200"/>
      <c r="SV23" s="200"/>
      <c r="SW23" s="200"/>
      <c r="SX23" s="200"/>
      <c r="SY23" s="200"/>
      <c r="SZ23" s="200"/>
      <c r="TA23" s="200"/>
      <c r="TB23" s="200"/>
      <c r="TC23" s="200"/>
      <c r="TD23" s="200"/>
      <c r="TE23" s="200"/>
      <c r="TF23" s="200"/>
      <c r="TG23" s="200"/>
      <c r="TH23" s="200"/>
      <c r="TI23" s="200"/>
      <c r="TJ23" s="200"/>
      <c r="TK23" s="200"/>
      <c r="TL23" s="200"/>
      <c r="TM23" s="200"/>
      <c r="TN23" s="200"/>
      <c r="TO23" s="200"/>
      <c r="TP23" s="200"/>
      <c r="TQ23" s="200"/>
      <c r="TR23" s="200"/>
      <c r="TS23" s="200"/>
      <c r="TT23" s="200"/>
      <c r="TU23" s="200"/>
      <c r="TV23" s="200"/>
      <c r="TW23" s="200"/>
      <c r="TX23" s="200"/>
      <c r="TY23" s="200"/>
      <c r="TZ23" s="200"/>
      <c r="UA23" s="200"/>
      <c r="UB23" s="200"/>
      <c r="UC23" s="200"/>
      <c r="UD23" s="200"/>
      <c r="UE23" s="200"/>
      <c r="UF23" s="200"/>
      <c r="UG23" s="200"/>
      <c r="UH23" s="200"/>
      <c r="UI23" s="200"/>
      <c r="UJ23" s="200"/>
      <c r="UK23" s="200"/>
      <c r="UL23" s="200"/>
      <c r="UM23" s="200"/>
      <c r="UN23" s="200"/>
      <c r="UO23" s="200"/>
      <c r="UP23" s="200"/>
      <c r="UQ23" s="200"/>
      <c r="UR23" s="200"/>
      <c r="US23" s="200"/>
      <c r="UT23" s="200"/>
      <c r="UU23" s="200"/>
      <c r="UV23" s="200"/>
      <c r="UW23" s="200"/>
      <c r="UX23" s="200"/>
      <c r="UY23" s="200"/>
      <c r="UZ23" s="200"/>
      <c r="VA23" s="200"/>
      <c r="VB23" s="200"/>
      <c r="VC23" s="200"/>
      <c r="VD23" s="200"/>
      <c r="VE23" s="200"/>
      <c r="VF23" s="200"/>
      <c r="VG23" s="200"/>
      <c r="VH23" s="200"/>
      <c r="VI23" s="200"/>
      <c r="VJ23" s="200"/>
      <c r="VK23" s="200"/>
      <c r="VL23" s="200"/>
      <c r="VM23" s="200"/>
      <c r="VN23" s="200"/>
      <c r="VO23" s="200"/>
      <c r="VP23" s="200"/>
      <c r="VQ23" s="200"/>
      <c r="VR23" s="200"/>
      <c r="VS23" s="200"/>
      <c r="VT23" s="200"/>
      <c r="VU23" s="200"/>
      <c r="VV23" s="200"/>
      <c r="VW23" s="200"/>
      <c r="VX23" s="200"/>
      <c r="VY23" s="200"/>
      <c r="VZ23" s="200"/>
      <c r="WA23" s="200"/>
      <c r="WB23" s="200"/>
      <c r="WC23" s="200"/>
      <c r="WD23" s="200"/>
      <c r="WE23" s="200"/>
      <c r="WF23" s="200"/>
      <c r="WG23" s="200"/>
      <c r="WH23" s="200"/>
      <c r="WI23" s="200"/>
      <c r="WJ23" s="200"/>
      <c r="WK23" s="200"/>
      <c r="WL23" s="200"/>
      <c r="WM23" s="200"/>
      <c r="WN23" s="200"/>
      <c r="WO23" s="200"/>
      <c r="WP23" s="200"/>
      <c r="WQ23" s="200"/>
      <c r="WR23" s="200"/>
      <c r="WS23" s="200"/>
      <c r="WT23" s="200"/>
      <c r="WU23" s="200"/>
      <c r="WV23" s="200"/>
      <c r="WW23" s="200"/>
      <c r="WX23" s="200"/>
      <c r="WY23" s="200"/>
      <c r="WZ23" s="200"/>
      <c r="XA23" s="200"/>
      <c r="XB23" s="200"/>
      <c r="XC23" s="200"/>
      <c r="XD23" s="200"/>
      <c r="XE23" s="200"/>
      <c r="XF23" s="200"/>
      <c r="XG23" s="200"/>
      <c r="XH23" s="200"/>
      <c r="XI23" s="200"/>
      <c r="XJ23" s="200"/>
      <c r="XK23" s="200"/>
      <c r="XL23" s="200"/>
      <c r="XM23" s="200"/>
      <c r="XN23" s="200"/>
      <c r="XO23" s="200"/>
      <c r="XP23" s="200"/>
      <c r="XQ23" s="200"/>
      <c r="XR23" s="200"/>
      <c r="XS23" s="200"/>
      <c r="XT23" s="200"/>
      <c r="XU23" s="200"/>
      <c r="XV23" s="200"/>
      <c r="XW23" s="200"/>
      <c r="XX23" s="200"/>
      <c r="XY23" s="200"/>
      <c r="XZ23" s="200"/>
      <c r="YA23" s="200"/>
      <c r="YB23" s="200"/>
      <c r="YC23" s="200"/>
      <c r="YD23" s="200"/>
      <c r="YE23" s="200"/>
      <c r="YF23" s="200"/>
      <c r="YG23" s="200"/>
      <c r="YH23" s="200"/>
      <c r="YI23" s="200"/>
      <c r="YJ23" s="200"/>
      <c r="YK23" s="200"/>
      <c r="YL23" s="200"/>
      <c r="YM23" s="200"/>
      <c r="YN23" s="200"/>
      <c r="YO23" s="200"/>
      <c r="YP23" s="200"/>
      <c r="YQ23" s="200"/>
      <c r="YR23" s="200"/>
      <c r="YS23" s="200"/>
      <c r="YT23" s="200"/>
      <c r="YU23" s="200"/>
      <c r="YV23" s="200"/>
      <c r="YW23" s="200"/>
      <c r="YX23" s="200"/>
      <c r="YY23" s="200"/>
      <c r="YZ23" s="200"/>
      <c r="ZA23" s="200"/>
      <c r="ZB23" s="200"/>
      <c r="ZC23" s="200"/>
      <c r="ZD23" s="200"/>
      <c r="ZE23" s="200"/>
      <c r="ZF23" s="200"/>
      <c r="ZG23" s="200"/>
      <c r="ZH23" s="200"/>
      <c r="ZI23" s="200"/>
      <c r="ZJ23" s="200"/>
      <c r="ZK23" s="200"/>
      <c r="ZL23" s="200"/>
      <c r="ZM23" s="200"/>
      <c r="ZN23" s="200"/>
      <c r="ZO23" s="200"/>
      <c r="ZP23" s="200"/>
      <c r="ZQ23" s="200"/>
      <c r="ZR23" s="200"/>
      <c r="ZS23" s="200"/>
      <c r="ZT23" s="200"/>
      <c r="ZU23" s="200"/>
      <c r="ZV23" s="200"/>
      <c r="ZW23" s="200"/>
      <c r="ZX23" s="200"/>
      <c r="ZY23" s="200"/>
      <c r="ZZ23" s="200"/>
      <c r="AAA23" s="200"/>
      <c r="AAB23" s="200"/>
      <c r="AAC23" s="200"/>
      <c r="AAD23" s="200"/>
      <c r="AAE23" s="200"/>
      <c r="AAF23" s="200"/>
      <c r="AAG23" s="200"/>
      <c r="AAH23" s="200"/>
      <c r="AAI23" s="200"/>
      <c r="AAJ23" s="200"/>
      <c r="AAK23" s="200"/>
      <c r="AAL23" s="200"/>
      <c r="AAM23" s="200"/>
      <c r="AAN23" s="200"/>
      <c r="AAO23" s="200"/>
      <c r="AAP23" s="200"/>
      <c r="AAQ23" s="200"/>
      <c r="AAR23" s="200"/>
      <c r="AAS23" s="200"/>
      <c r="AAT23" s="200"/>
      <c r="AAU23" s="200"/>
      <c r="AAV23" s="200"/>
      <c r="AAW23" s="200"/>
      <c r="AAX23" s="200"/>
      <c r="AAY23" s="200"/>
      <c r="AAZ23" s="200"/>
      <c r="ABA23" s="200"/>
      <c r="ABB23" s="200"/>
      <c r="ABC23" s="200"/>
      <c r="ABD23" s="200"/>
      <c r="ABE23" s="200"/>
      <c r="ABF23" s="200"/>
      <c r="ABG23" s="200"/>
      <c r="ABH23" s="200"/>
      <c r="ABI23" s="200"/>
      <c r="ABJ23" s="200"/>
      <c r="ABK23" s="200"/>
      <c r="ABL23" s="200"/>
      <c r="ABM23" s="200"/>
      <c r="ABN23" s="200"/>
      <c r="ABO23" s="200"/>
      <c r="ABP23" s="200"/>
      <c r="ABQ23" s="200"/>
      <c r="ABR23" s="200"/>
      <c r="ABS23" s="200"/>
      <c r="ABT23" s="200"/>
      <c r="ABU23" s="200"/>
      <c r="ABV23" s="200"/>
      <c r="ABW23" s="200"/>
      <c r="ABX23" s="200"/>
      <c r="ABY23" s="200"/>
      <c r="ABZ23" s="200"/>
      <c r="ACA23" s="200"/>
      <c r="ACB23" s="200"/>
      <c r="ACC23" s="200"/>
      <c r="ACD23" s="200"/>
      <c r="ACE23" s="200"/>
      <c r="ACF23" s="200"/>
      <c r="ACG23" s="200"/>
      <c r="ACH23" s="200"/>
      <c r="ACI23" s="200"/>
      <c r="ACJ23" s="200"/>
      <c r="ACK23" s="200"/>
      <c r="ACL23" s="200"/>
      <c r="ACM23" s="200"/>
      <c r="ACN23" s="200"/>
      <c r="ACO23" s="200"/>
      <c r="ACP23" s="200"/>
      <c r="ACQ23" s="200"/>
      <c r="ACR23" s="200"/>
      <c r="ACS23" s="200"/>
      <c r="ACT23" s="200"/>
      <c r="ACU23" s="200"/>
      <c r="ACV23" s="200"/>
      <c r="ACW23" s="200"/>
      <c r="ACX23" s="200"/>
      <c r="ACY23" s="200"/>
      <c r="ACZ23" s="200"/>
      <c r="ADA23" s="200"/>
      <c r="ADB23" s="200"/>
      <c r="ADC23" s="200"/>
      <c r="ADD23" s="200"/>
      <c r="ADE23" s="200"/>
      <c r="ADF23" s="200"/>
      <c r="ADG23" s="200"/>
      <c r="ADH23" s="200"/>
      <c r="ADI23" s="200"/>
      <c r="ADJ23" s="200"/>
      <c r="ADK23" s="200"/>
      <c r="ADL23" s="200"/>
      <c r="ADM23" s="200"/>
      <c r="ADN23" s="200"/>
      <c r="ADO23" s="200"/>
      <c r="ADP23" s="200"/>
      <c r="ADQ23" s="200"/>
      <c r="ADR23" s="200"/>
      <c r="ADS23" s="200"/>
      <c r="ADT23" s="200"/>
      <c r="ADU23" s="200"/>
      <c r="ADV23" s="200"/>
      <c r="ADW23" s="200"/>
      <c r="ADX23" s="200"/>
      <c r="ADY23" s="200"/>
      <c r="ADZ23" s="200"/>
      <c r="AEA23" s="200"/>
      <c r="AEB23" s="200"/>
      <c r="AEC23" s="200"/>
      <c r="AED23" s="200"/>
      <c r="AEE23" s="200"/>
      <c r="AEF23" s="200"/>
      <c r="AEG23" s="200"/>
      <c r="AEH23" s="200"/>
      <c r="AEI23" s="200"/>
      <c r="AEJ23" s="200"/>
      <c r="AEK23" s="200"/>
      <c r="AEL23" s="200"/>
      <c r="AEM23" s="200"/>
      <c r="AEN23" s="200"/>
      <c r="AEO23" s="200"/>
      <c r="AEP23" s="200"/>
      <c r="AEQ23" s="200"/>
      <c r="AER23" s="200"/>
      <c r="AES23" s="200"/>
      <c r="AET23" s="200"/>
      <c r="AEU23" s="200"/>
      <c r="AEV23" s="200"/>
      <c r="AEW23" s="200"/>
      <c r="AEX23" s="200"/>
      <c r="AEY23" s="200"/>
      <c r="AEZ23" s="200"/>
      <c r="AFA23" s="200"/>
      <c r="AFB23" s="200"/>
      <c r="AFC23" s="200"/>
      <c r="AFD23" s="200"/>
      <c r="AFE23" s="200"/>
      <c r="AFF23" s="200"/>
      <c r="AFG23" s="200"/>
      <c r="AFH23" s="200"/>
      <c r="AFI23" s="200"/>
      <c r="AFJ23" s="200"/>
      <c r="AFK23" s="200"/>
      <c r="AFL23" s="200"/>
      <c r="AFM23" s="200"/>
      <c r="AFN23" s="200"/>
      <c r="AFO23" s="200"/>
      <c r="AFP23" s="200"/>
      <c r="AFQ23" s="200"/>
      <c r="AFR23" s="200"/>
      <c r="AFS23" s="200"/>
      <c r="AFT23" s="200"/>
      <c r="AFU23" s="200"/>
      <c r="AFV23" s="200"/>
      <c r="AFW23" s="200"/>
      <c r="AFX23" s="200"/>
      <c r="AFY23" s="200"/>
      <c r="AFZ23" s="200"/>
      <c r="AGA23" s="200"/>
      <c r="AGB23" s="200"/>
      <c r="AGC23" s="200"/>
      <c r="AGD23" s="200"/>
      <c r="AGE23" s="200"/>
      <c r="AGF23" s="200"/>
      <c r="AGG23" s="200"/>
      <c r="AGH23" s="200"/>
      <c r="AGI23" s="200"/>
      <c r="AGJ23" s="200"/>
      <c r="AGK23" s="200"/>
      <c r="AGL23" s="200"/>
      <c r="AGM23" s="200"/>
      <c r="AGN23" s="200"/>
      <c r="AGO23" s="200"/>
      <c r="AGP23" s="200"/>
      <c r="AGQ23" s="200"/>
      <c r="AGR23" s="200"/>
      <c r="AGS23" s="200"/>
      <c r="AGT23" s="200"/>
      <c r="AGU23" s="200"/>
      <c r="AGV23" s="200"/>
      <c r="AGW23" s="200"/>
      <c r="AGX23" s="200"/>
      <c r="AGY23" s="200"/>
      <c r="AGZ23" s="200"/>
      <c r="AHA23" s="200"/>
      <c r="AHB23" s="200"/>
      <c r="AHC23" s="200"/>
      <c r="AHD23" s="200"/>
      <c r="AHE23" s="200"/>
      <c r="AHF23" s="200"/>
      <c r="AHG23" s="200"/>
      <c r="AHH23" s="200"/>
      <c r="AHI23" s="200"/>
      <c r="AHJ23" s="200"/>
      <c r="AHK23" s="200"/>
      <c r="AHL23" s="200"/>
      <c r="AHM23" s="200"/>
      <c r="AHN23" s="200"/>
      <c r="AHO23" s="200"/>
      <c r="AHP23" s="200"/>
      <c r="AHQ23" s="200"/>
      <c r="AHR23" s="200"/>
      <c r="AHS23" s="200"/>
      <c r="AHT23" s="200"/>
      <c r="AHU23" s="200"/>
      <c r="AHV23" s="200"/>
      <c r="AHW23" s="200"/>
      <c r="AHX23" s="200"/>
      <c r="AHY23" s="200"/>
      <c r="AHZ23" s="200"/>
      <c r="AIA23" s="200"/>
      <c r="AIB23" s="200"/>
      <c r="AIC23" s="200"/>
      <c r="AID23" s="200"/>
      <c r="AIE23" s="200"/>
      <c r="AIF23" s="200"/>
      <c r="AIG23" s="200"/>
      <c r="AIH23" s="200"/>
      <c r="AII23" s="200"/>
      <c r="AIJ23" s="200"/>
      <c r="AIK23" s="200"/>
      <c r="AIL23" s="200"/>
      <c r="AIM23" s="200"/>
      <c r="AIN23" s="200"/>
      <c r="AIO23" s="200"/>
      <c r="AIP23" s="200"/>
      <c r="AIQ23" s="200"/>
      <c r="AIR23" s="200"/>
      <c r="AIS23" s="200"/>
      <c r="AIT23" s="200"/>
      <c r="AIU23" s="200"/>
      <c r="AIV23" s="200"/>
      <c r="AIW23" s="200"/>
      <c r="AIX23" s="200"/>
      <c r="AIY23" s="200"/>
      <c r="AIZ23" s="200"/>
      <c r="AJA23" s="200"/>
      <c r="AJB23" s="200"/>
      <c r="AJC23" s="200"/>
      <c r="AJD23" s="200"/>
      <c r="AJE23" s="200"/>
      <c r="AJF23" s="200"/>
      <c r="AJG23" s="200"/>
      <c r="AJH23" s="200"/>
      <c r="AJI23" s="200"/>
      <c r="AJJ23" s="200"/>
      <c r="AJK23" s="200"/>
      <c r="AJL23" s="200"/>
      <c r="AJM23" s="200"/>
      <c r="AJN23" s="200"/>
      <c r="AJO23" s="200"/>
      <c r="AJP23" s="200"/>
      <c r="AJQ23" s="200"/>
      <c r="AJR23" s="200"/>
      <c r="AJS23" s="200"/>
      <c r="AJT23" s="200"/>
      <c r="AJU23" s="200"/>
      <c r="AJV23" s="200"/>
      <c r="AJW23" s="200"/>
      <c r="AJX23" s="200"/>
      <c r="AJY23" s="200"/>
      <c r="AJZ23" s="200"/>
      <c r="AKA23" s="200"/>
      <c r="AKB23" s="200"/>
      <c r="AKC23" s="200"/>
      <c r="AKD23" s="200"/>
      <c r="AKE23" s="200"/>
      <c r="AKF23" s="200"/>
      <c r="AKG23" s="200"/>
      <c r="AKH23" s="200"/>
      <c r="AKI23" s="200"/>
      <c r="AKJ23" s="200"/>
      <c r="AKK23" s="200"/>
      <c r="AKL23" s="200"/>
      <c r="AKM23" s="200"/>
      <c r="AKN23" s="200"/>
      <c r="AKO23" s="200"/>
      <c r="AKP23" s="200"/>
      <c r="AKQ23" s="200"/>
      <c r="AKR23" s="200"/>
      <c r="AKS23" s="200"/>
      <c r="AKT23" s="200"/>
      <c r="AKU23" s="200"/>
      <c r="AKV23" s="200"/>
      <c r="AKW23" s="200"/>
      <c r="AKX23" s="200"/>
      <c r="AKY23" s="200"/>
      <c r="AKZ23" s="200"/>
      <c r="ALA23" s="200"/>
      <c r="ALB23" s="200"/>
      <c r="ALC23" s="200"/>
      <c r="ALD23" s="200"/>
      <c r="ALE23" s="200"/>
      <c r="ALF23" s="200"/>
      <c r="ALG23" s="200"/>
      <c r="ALH23" s="200"/>
      <c r="ALI23" s="200"/>
      <c r="ALJ23" s="200"/>
      <c r="ALK23" s="200"/>
      <c r="ALL23" s="200"/>
      <c r="ALM23" s="200"/>
      <c r="ALN23" s="200"/>
      <c r="ALO23" s="200"/>
      <c r="ALP23" s="200"/>
      <c r="ALQ23" s="200"/>
      <c r="ALR23" s="200"/>
      <c r="ALS23" s="200"/>
      <c r="ALT23" s="200"/>
      <c r="ALU23" s="200"/>
      <c r="ALV23" s="200"/>
      <c r="ALW23" s="200"/>
      <c r="ALX23" s="200"/>
      <c r="ALY23" s="200"/>
      <c r="ALZ23" s="200"/>
      <c r="AMA23" s="200"/>
      <c r="AMB23" s="200"/>
      <c r="AMC23" s="200"/>
      <c r="AMD23" s="200"/>
      <c r="AME23" s="200"/>
      <c r="AMF23" s="200"/>
      <c r="AMG23" s="200"/>
      <c r="AMH23" s="200"/>
      <c r="AMI23" s="200"/>
      <c r="AMJ23" s="200"/>
      <c r="AMK23" s="200"/>
    </row>
    <row r="24" spans="1:1025" x14ac:dyDescent="0.25">
      <c r="A24" s="204"/>
      <c r="B24" s="200"/>
      <c r="C24" s="200"/>
      <c r="D24" s="200"/>
      <c r="E24" s="200"/>
      <c r="F24" s="200"/>
      <c r="G24" s="200"/>
      <c r="H24" s="200"/>
      <c r="I24" s="200"/>
      <c r="J24" s="200"/>
      <c r="K24" s="205"/>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c r="EI24" s="200"/>
      <c r="EJ24" s="200"/>
      <c r="EK24" s="200"/>
      <c r="EL24" s="200"/>
      <c r="EM24" s="200"/>
      <c r="EN24" s="200"/>
      <c r="EO24" s="200"/>
      <c r="EP24" s="200"/>
      <c r="EQ24" s="200"/>
      <c r="ER24" s="200"/>
      <c r="ES24" s="200"/>
      <c r="ET24" s="200"/>
      <c r="EU24" s="200"/>
      <c r="EV24" s="200"/>
      <c r="EW24" s="200"/>
      <c r="EX24" s="200"/>
      <c r="EY24" s="200"/>
      <c r="EZ24" s="200"/>
      <c r="FA24" s="200"/>
      <c r="FB24" s="200"/>
      <c r="FC24" s="200"/>
      <c r="FD24" s="200"/>
      <c r="FE24" s="200"/>
      <c r="FF24" s="200"/>
      <c r="FG24" s="200"/>
      <c r="FH24" s="200"/>
      <c r="FI24" s="200"/>
      <c r="FJ24" s="200"/>
      <c r="FK24" s="200"/>
      <c r="FL24" s="200"/>
      <c r="FM24" s="200"/>
      <c r="FN24" s="200"/>
      <c r="FO24" s="200"/>
      <c r="FP24" s="200"/>
      <c r="FQ24" s="200"/>
      <c r="FR24" s="200"/>
      <c r="FS24" s="200"/>
      <c r="FT24" s="200"/>
      <c r="FU24" s="200"/>
      <c r="FV24" s="200"/>
      <c r="FW24" s="200"/>
      <c r="FX24" s="200"/>
      <c r="FY24" s="200"/>
      <c r="FZ24" s="200"/>
      <c r="GA24" s="200"/>
      <c r="GB24" s="200"/>
      <c r="GC24" s="200"/>
      <c r="GD24" s="200"/>
      <c r="GE24" s="200"/>
      <c r="GF24" s="200"/>
      <c r="GG24" s="200"/>
      <c r="GH24" s="200"/>
      <c r="GI24" s="200"/>
      <c r="GJ24" s="200"/>
      <c r="GK24" s="200"/>
      <c r="GL24" s="200"/>
      <c r="GM24" s="200"/>
      <c r="GN24" s="200"/>
      <c r="GO24" s="200"/>
      <c r="GP24" s="200"/>
      <c r="GQ24" s="200"/>
      <c r="GR24" s="200"/>
      <c r="GS24" s="200"/>
      <c r="GT24" s="200"/>
      <c r="GU24" s="200"/>
      <c r="GV24" s="200"/>
      <c r="GW24" s="200"/>
      <c r="GX24" s="200"/>
      <c r="GY24" s="200"/>
      <c r="GZ24" s="200"/>
      <c r="HA24" s="200"/>
      <c r="HB24" s="200"/>
      <c r="HC24" s="200"/>
      <c r="HD24" s="200"/>
      <c r="HE24" s="200"/>
      <c r="HF24" s="200"/>
      <c r="HG24" s="200"/>
      <c r="HH24" s="200"/>
      <c r="HI24" s="200"/>
      <c r="HJ24" s="200"/>
      <c r="HK24" s="200"/>
      <c r="HL24" s="200"/>
      <c r="HM24" s="200"/>
      <c r="HN24" s="200"/>
      <c r="HO24" s="200"/>
      <c r="HP24" s="200"/>
      <c r="HQ24" s="200"/>
      <c r="HR24" s="200"/>
      <c r="HS24" s="200"/>
      <c r="HT24" s="200"/>
      <c r="HU24" s="200"/>
      <c r="HV24" s="200"/>
      <c r="HW24" s="200"/>
      <c r="HX24" s="200"/>
      <c r="HY24" s="200"/>
      <c r="HZ24" s="200"/>
      <c r="IA24" s="200"/>
      <c r="IB24" s="200"/>
      <c r="IC24" s="200"/>
      <c r="ID24" s="200"/>
      <c r="IE24" s="200"/>
      <c r="IF24" s="200"/>
      <c r="IG24" s="200"/>
      <c r="IH24" s="200"/>
      <c r="II24" s="200"/>
      <c r="IJ24" s="200"/>
      <c r="IK24" s="200"/>
      <c r="IL24" s="200"/>
      <c r="IM24" s="200"/>
      <c r="IN24" s="200"/>
      <c r="IO24" s="200"/>
      <c r="IP24" s="200"/>
      <c r="IQ24" s="200"/>
      <c r="IR24" s="200"/>
      <c r="IS24" s="200"/>
      <c r="IT24" s="200"/>
      <c r="IU24" s="200"/>
      <c r="IV24" s="200"/>
      <c r="IW24" s="200"/>
      <c r="IX24" s="200"/>
      <c r="IY24" s="200"/>
      <c r="IZ24" s="200"/>
      <c r="JA24" s="200"/>
      <c r="JB24" s="200"/>
      <c r="JC24" s="200"/>
      <c r="JD24" s="200"/>
      <c r="JE24" s="200"/>
      <c r="JF24" s="200"/>
      <c r="JG24" s="200"/>
      <c r="JH24" s="200"/>
      <c r="JI24" s="200"/>
      <c r="JJ24" s="200"/>
      <c r="JK24" s="200"/>
      <c r="JL24" s="200"/>
      <c r="JM24" s="200"/>
      <c r="JN24" s="200"/>
      <c r="JO24" s="200"/>
      <c r="JP24" s="200"/>
      <c r="JQ24" s="200"/>
      <c r="JR24" s="200"/>
      <c r="JS24" s="200"/>
      <c r="JT24" s="200"/>
      <c r="JU24" s="200"/>
      <c r="JV24" s="200"/>
      <c r="JW24" s="200"/>
      <c r="JX24" s="200"/>
      <c r="JY24" s="200"/>
      <c r="JZ24" s="200"/>
      <c r="KA24" s="200"/>
      <c r="KB24" s="200"/>
      <c r="KC24" s="200"/>
      <c r="KD24" s="200"/>
      <c r="KE24" s="200"/>
      <c r="KF24" s="200"/>
      <c r="KG24" s="200"/>
      <c r="KH24" s="200"/>
      <c r="KI24" s="200"/>
      <c r="KJ24" s="200"/>
      <c r="KK24" s="200"/>
      <c r="KL24" s="200"/>
      <c r="KM24" s="200"/>
      <c r="KN24" s="200"/>
      <c r="KO24" s="200"/>
      <c r="KP24" s="200"/>
      <c r="KQ24" s="200"/>
      <c r="KR24" s="200"/>
      <c r="KS24" s="200"/>
      <c r="KT24" s="200"/>
      <c r="KU24" s="200"/>
      <c r="KV24" s="200"/>
      <c r="KW24" s="200"/>
      <c r="KX24" s="200"/>
      <c r="KY24" s="200"/>
      <c r="KZ24" s="200"/>
      <c r="LA24" s="200"/>
      <c r="LB24" s="200"/>
      <c r="LC24" s="200"/>
      <c r="LD24" s="200"/>
      <c r="LE24" s="200"/>
      <c r="LF24" s="200"/>
      <c r="LG24" s="200"/>
      <c r="LH24" s="200"/>
      <c r="LI24" s="200"/>
      <c r="LJ24" s="200"/>
      <c r="LK24" s="200"/>
      <c r="LL24" s="200"/>
      <c r="LM24" s="200"/>
      <c r="LN24" s="200"/>
      <c r="LO24" s="200"/>
      <c r="LP24" s="200"/>
      <c r="LQ24" s="200"/>
      <c r="LR24" s="200"/>
      <c r="LS24" s="200"/>
      <c r="LT24" s="200"/>
      <c r="LU24" s="200"/>
      <c r="LV24" s="200"/>
      <c r="LW24" s="200"/>
      <c r="LX24" s="200"/>
      <c r="LY24" s="200"/>
      <c r="LZ24" s="200"/>
      <c r="MA24" s="200"/>
      <c r="MB24" s="200"/>
      <c r="MC24" s="200"/>
      <c r="MD24" s="200"/>
      <c r="ME24" s="200"/>
      <c r="MF24" s="200"/>
      <c r="MG24" s="200"/>
      <c r="MH24" s="200"/>
      <c r="MI24" s="200"/>
      <c r="MJ24" s="200"/>
      <c r="MK24" s="200"/>
      <c r="ML24" s="200"/>
      <c r="MM24" s="200"/>
      <c r="MN24" s="200"/>
      <c r="MO24" s="200"/>
      <c r="MP24" s="200"/>
      <c r="MQ24" s="200"/>
      <c r="MR24" s="200"/>
      <c r="MS24" s="200"/>
      <c r="MT24" s="200"/>
      <c r="MU24" s="200"/>
      <c r="MV24" s="200"/>
      <c r="MW24" s="200"/>
      <c r="MX24" s="200"/>
      <c r="MY24" s="200"/>
      <c r="MZ24" s="200"/>
      <c r="NA24" s="200"/>
      <c r="NB24" s="200"/>
      <c r="NC24" s="200"/>
      <c r="ND24" s="200"/>
      <c r="NE24" s="200"/>
      <c r="NF24" s="200"/>
      <c r="NG24" s="200"/>
      <c r="NH24" s="200"/>
      <c r="NI24" s="200"/>
      <c r="NJ24" s="200"/>
      <c r="NK24" s="200"/>
      <c r="NL24" s="200"/>
      <c r="NM24" s="200"/>
      <c r="NN24" s="200"/>
      <c r="NO24" s="200"/>
      <c r="NP24" s="200"/>
      <c r="NQ24" s="200"/>
      <c r="NR24" s="200"/>
      <c r="NS24" s="200"/>
      <c r="NT24" s="200"/>
      <c r="NU24" s="200"/>
      <c r="NV24" s="200"/>
      <c r="NW24" s="200"/>
      <c r="NX24" s="200"/>
      <c r="NY24" s="200"/>
      <c r="NZ24" s="200"/>
      <c r="OA24" s="200"/>
      <c r="OB24" s="200"/>
      <c r="OC24" s="200"/>
      <c r="OD24" s="200"/>
      <c r="OE24" s="200"/>
      <c r="OF24" s="200"/>
      <c r="OG24" s="200"/>
      <c r="OH24" s="200"/>
      <c r="OI24" s="200"/>
      <c r="OJ24" s="200"/>
      <c r="OK24" s="200"/>
      <c r="OL24" s="200"/>
      <c r="OM24" s="200"/>
      <c r="ON24" s="200"/>
      <c r="OO24" s="200"/>
      <c r="OP24" s="200"/>
      <c r="OQ24" s="200"/>
      <c r="OR24" s="200"/>
      <c r="OS24" s="200"/>
      <c r="OT24" s="200"/>
      <c r="OU24" s="200"/>
      <c r="OV24" s="200"/>
      <c r="OW24" s="200"/>
      <c r="OX24" s="200"/>
      <c r="OY24" s="200"/>
      <c r="OZ24" s="200"/>
      <c r="PA24" s="200"/>
      <c r="PB24" s="200"/>
      <c r="PC24" s="200"/>
      <c r="PD24" s="200"/>
      <c r="PE24" s="200"/>
      <c r="PF24" s="200"/>
      <c r="PG24" s="200"/>
      <c r="PH24" s="200"/>
      <c r="PI24" s="200"/>
      <c r="PJ24" s="200"/>
      <c r="PK24" s="200"/>
      <c r="PL24" s="200"/>
      <c r="PM24" s="200"/>
      <c r="PN24" s="200"/>
      <c r="PO24" s="200"/>
      <c r="PP24" s="200"/>
      <c r="PQ24" s="200"/>
      <c r="PR24" s="200"/>
      <c r="PS24" s="200"/>
      <c r="PT24" s="200"/>
      <c r="PU24" s="200"/>
      <c r="PV24" s="200"/>
      <c r="PW24" s="200"/>
      <c r="PX24" s="200"/>
      <c r="PY24" s="200"/>
      <c r="PZ24" s="200"/>
      <c r="QA24" s="200"/>
      <c r="QB24" s="200"/>
      <c r="QC24" s="200"/>
      <c r="QD24" s="200"/>
      <c r="QE24" s="200"/>
      <c r="QF24" s="200"/>
      <c r="QG24" s="200"/>
      <c r="QH24" s="200"/>
      <c r="QI24" s="200"/>
      <c r="QJ24" s="200"/>
      <c r="QK24" s="200"/>
      <c r="QL24" s="200"/>
      <c r="QM24" s="200"/>
      <c r="QN24" s="200"/>
      <c r="QO24" s="200"/>
      <c r="QP24" s="200"/>
      <c r="QQ24" s="200"/>
      <c r="QR24" s="200"/>
      <c r="QS24" s="200"/>
      <c r="QT24" s="200"/>
      <c r="QU24" s="200"/>
      <c r="QV24" s="200"/>
      <c r="QW24" s="200"/>
      <c r="QX24" s="200"/>
      <c r="QY24" s="200"/>
      <c r="QZ24" s="200"/>
      <c r="RA24" s="200"/>
      <c r="RB24" s="200"/>
      <c r="RC24" s="200"/>
      <c r="RD24" s="200"/>
      <c r="RE24" s="200"/>
      <c r="RF24" s="200"/>
      <c r="RG24" s="200"/>
      <c r="RH24" s="200"/>
      <c r="RI24" s="200"/>
      <c r="RJ24" s="200"/>
      <c r="RK24" s="200"/>
      <c r="RL24" s="200"/>
      <c r="RM24" s="200"/>
      <c r="RN24" s="200"/>
      <c r="RO24" s="200"/>
      <c r="RP24" s="200"/>
      <c r="RQ24" s="200"/>
      <c r="RR24" s="200"/>
      <c r="RS24" s="200"/>
      <c r="RT24" s="200"/>
      <c r="RU24" s="200"/>
      <c r="RV24" s="200"/>
      <c r="RW24" s="200"/>
      <c r="RX24" s="200"/>
      <c r="RY24" s="200"/>
      <c r="RZ24" s="200"/>
      <c r="SA24" s="200"/>
      <c r="SB24" s="200"/>
      <c r="SC24" s="200"/>
      <c r="SD24" s="200"/>
      <c r="SE24" s="200"/>
      <c r="SF24" s="200"/>
      <c r="SG24" s="200"/>
      <c r="SH24" s="200"/>
      <c r="SI24" s="200"/>
      <c r="SJ24" s="200"/>
      <c r="SK24" s="200"/>
      <c r="SL24" s="200"/>
      <c r="SM24" s="200"/>
      <c r="SN24" s="200"/>
      <c r="SO24" s="200"/>
      <c r="SP24" s="200"/>
      <c r="SQ24" s="200"/>
      <c r="SR24" s="200"/>
      <c r="SS24" s="200"/>
      <c r="ST24" s="200"/>
      <c r="SU24" s="200"/>
      <c r="SV24" s="200"/>
      <c r="SW24" s="200"/>
      <c r="SX24" s="200"/>
      <c r="SY24" s="200"/>
      <c r="SZ24" s="200"/>
      <c r="TA24" s="200"/>
      <c r="TB24" s="200"/>
      <c r="TC24" s="200"/>
      <c r="TD24" s="200"/>
      <c r="TE24" s="200"/>
      <c r="TF24" s="200"/>
      <c r="TG24" s="200"/>
      <c r="TH24" s="200"/>
      <c r="TI24" s="200"/>
      <c r="TJ24" s="200"/>
      <c r="TK24" s="200"/>
      <c r="TL24" s="200"/>
      <c r="TM24" s="200"/>
      <c r="TN24" s="200"/>
      <c r="TO24" s="200"/>
      <c r="TP24" s="200"/>
      <c r="TQ24" s="200"/>
      <c r="TR24" s="200"/>
      <c r="TS24" s="200"/>
      <c r="TT24" s="200"/>
      <c r="TU24" s="200"/>
      <c r="TV24" s="200"/>
      <c r="TW24" s="200"/>
      <c r="TX24" s="200"/>
      <c r="TY24" s="200"/>
      <c r="TZ24" s="200"/>
      <c r="UA24" s="200"/>
      <c r="UB24" s="200"/>
      <c r="UC24" s="200"/>
      <c r="UD24" s="200"/>
      <c r="UE24" s="200"/>
      <c r="UF24" s="200"/>
      <c r="UG24" s="200"/>
      <c r="UH24" s="200"/>
      <c r="UI24" s="200"/>
      <c r="UJ24" s="200"/>
      <c r="UK24" s="200"/>
      <c r="UL24" s="200"/>
      <c r="UM24" s="200"/>
      <c r="UN24" s="200"/>
      <c r="UO24" s="200"/>
      <c r="UP24" s="200"/>
      <c r="UQ24" s="200"/>
      <c r="UR24" s="200"/>
      <c r="US24" s="200"/>
      <c r="UT24" s="200"/>
      <c r="UU24" s="200"/>
      <c r="UV24" s="200"/>
      <c r="UW24" s="200"/>
      <c r="UX24" s="200"/>
      <c r="UY24" s="200"/>
      <c r="UZ24" s="200"/>
      <c r="VA24" s="200"/>
      <c r="VB24" s="200"/>
      <c r="VC24" s="200"/>
      <c r="VD24" s="200"/>
      <c r="VE24" s="200"/>
      <c r="VF24" s="200"/>
      <c r="VG24" s="200"/>
      <c r="VH24" s="200"/>
      <c r="VI24" s="200"/>
      <c r="VJ24" s="200"/>
      <c r="VK24" s="200"/>
      <c r="VL24" s="200"/>
      <c r="VM24" s="200"/>
      <c r="VN24" s="200"/>
      <c r="VO24" s="200"/>
      <c r="VP24" s="200"/>
      <c r="VQ24" s="200"/>
      <c r="VR24" s="200"/>
      <c r="VS24" s="200"/>
      <c r="VT24" s="200"/>
      <c r="VU24" s="200"/>
      <c r="VV24" s="200"/>
      <c r="VW24" s="200"/>
      <c r="VX24" s="200"/>
      <c r="VY24" s="200"/>
      <c r="VZ24" s="200"/>
      <c r="WA24" s="200"/>
      <c r="WB24" s="200"/>
      <c r="WC24" s="200"/>
      <c r="WD24" s="200"/>
      <c r="WE24" s="200"/>
      <c r="WF24" s="200"/>
      <c r="WG24" s="200"/>
      <c r="WH24" s="200"/>
      <c r="WI24" s="200"/>
      <c r="WJ24" s="200"/>
      <c r="WK24" s="200"/>
      <c r="WL24" s="200"/>
      <c r="WM24" s="200"/>
      <c r="WN24" s="200"/>
      <c r="WO24" s="200"/>
      <c r="WP24" s="200"/>
      <c r="WQ24" s="200"/>
      <c r="WR24" s="200"/>
      <c r="WS24" s="200"/>
      <c r="WT24" s="200"/>
      <c r="WU24" s="200"/>
      <c r="WV24" s="200"/>
      <c r="WW24" s="200"/>
      <c r="WX24" s="200"/>
      <c r="WY24" s="200"/>
      <c r="WZ24" s="200"/>
      <c r="XA24" s="200"/>
      <c r="XB24" s="200"/>
      <c r="XC24" s="200"/>
      <c r="XD24" s="200"/>
      <c r="XE24" s="200"/>
      <c r="XF24" s="200"/>
      <c r="XG24" s="200"/>
      <c r="XH24" s="200"/>
      <c r="XI24" s="200"/>
      <c r="XJ24" s="200"/>
      <c r="XK24" s="200"/>
      <c r="XL24" s="200"/>
      <c r="XM24" s="200"/>
      <c r="XN24" s="200"/>
      <c r="XO24" s="200"/>
      <c r="XP24" s="200"/>
      <c r="XQ24" s="200"/>
      <c r="XR24" s="200"/>
      <c r="XS24" s="200"/>
      <c r="XT24" s="200"/>
      <c r="XU24" s="200"/>
      <c r="XV24" s="200"/>
      <c r="XW24" s="200"/>
      <c r="XX24" s="200"/>
      <c r="XY24" s="200"/>
      <c r="XZ24" s="200"/>
      <c r="YA24" s="200"/>
      <c r="YB24" s="200"/>
      <c r="YC24" s="200"/>
      <c r="YD24" s="200"/>
      <c r="YE24" s="200"/>
      <c r="YF24" s="200"/>
      <c r="YG24" s="200"/>
      <c r="YH24" s="200"/>
      <c r="YI24" s="200"/>
      <c r="YJ24" s="200"/>
      <c r="YK24" s="200"/>
      <c r="YL24" s="200"/>
      <c r="YM24" s="200"/>
      <c r="YN24" s="200"/>
      <c r="YO24" s="200"/>
      <c r="YP24" s="200"/>
      <c r="YQ24" s="200"/>
      <c r="YR24" s="200"/>
      <c r="YS24" s="200"/>
      <c r="YT24" s="200"/>
      <c r="YU24" s="200"/>
      <c r="YV24" s="200"/>
      <c r="YW24" s="200"/>
      <c r="YX24" s="200"/>
      <c r="YY24" s="200"/>
      <c r="YZ24" s="200"/>
      <c r="ZA24" s="200"/>
      <c r="ZB24" s="200"/>
      <c r="ZC24" s="200"/>
      <c r="ZD24" s="200"/>
      <c r="ZE24" s="200"/>
      <c r="ZF24" s="200"/>
      <c r="ZG24" s="200"/>
      <c r="ZH24" s="200"/>
      <c r="ZI24" s="200"/>
      <c r="ZJ24" s="200"/>
      <c r="ZK24" s="200"/>
      <c r="ZL24" s="200"/>
      <c r="ZM24" s="200"/>
      <c r="ZN24" s="200"/>
      <c r="ZO24" s="200"/>
      <c r="ZP24" s="200"/>
      <c r="ZQ24" s="200"/>
      <c r="ZR24" s="200"/>
      <c r="ZS24" s="200"/>
      <c r="ZT24" s="200"/>
      <c r="ZU24" s="200"/>
      <c r="ZV24" s="200"/>
      <c r="ZW24" s="200"/>
      <c r="ZX24" s="200"/>
      <c r="ZY24" s="200"/>
      <c r="ZZ24" s="200"/>
      <c r="AAA24" s="200"/>
      <c r="AAB24" s="200"/>
      <c r="AAC24" s="200"/>
      <c r="AAD24" s="200"/>
      <c r="AAE24" s="200"/>
      <c r="AAF24" s="200"/>
      <c r="AAG24" s="200"/>
      <c r="AAH24" s="200"/>
      <c r="AAI24" s="200"/>
      <c r="AAJ24" s="200"/>
      <c r="AAK24" s="200"/>
      <c r="AAL24" s="200"/>
      <c r="AAM24" s="200"/>
      <c r="AAN24" s="200"/>
      <c r="AAO24" s="200"/>
      <c r="AAP24" s="200"/>
      <c r="AAQ24" s="200"/>
      <c r="AAR24" s="200"/>
      <c r="AAS24" s="200"/>
      <c r="AAT24" s="200"/>
      <c r="AAU24" s="200"/>
      <c r="AAV24" s="200"/>
      <c r="AAW24" s="200"/>
      <c r="AAX24" s="200"/>
      <c r="AAY24" s="200"/>
      <c r="AAZ24" s="200"/>
      <c r="ABA24" s="200"/>
      <c r="ABB24" s="200"/>
      <c r="ABC24" s="200"/>
      <c r="ABD24" s="200"/>
      <c r="ABE24" s="200"/>
      <c r="ABF24" s="200"/>
      <c r="ABG24" s="200"/>
      <c r="ABH24" s="200"/>
      <c r="ABI24" s="200"/>
      <c r="ABJ24" s="200"/>
      <c r="ABK24" s="200"/>
      <c r="ABL24" s="200"/>
      <c r="ABM24" s="200"/>
      <c r="ABN24" s="200"/>
      <c r="ABO24" s="200"/>
      <c r="ABP24" s="200"/>
      <c r="ABQ24" s="200"/>
      <c r="ABR24" s="200"/>
      <c r="ABS24" s="200"/>
      <c r="ABT24" s="200"/>
      <c r="ABU24" s="200"/>
      <c r="ABV24" s="200"/>
      <c r="ABW24" s="200"/>
      <c r="ABX24" s="200"/>
      <c r="ABY24" s="200"/>
      <c r="ABZ24" s="200"/>
      <c r="ACA24" s="200"/>
      <c r="ACB24" s="200"/>
      <c r="ACC24" s="200"/>
      <c r="ACD24" s="200"/>
      <c r="ACE24" s="200"/>
      <c r="ACF24" s="200"/>
      <c r="ACG24" s="200"/>
      <c r="ACH24" s="200"/>
      <c r="ACI24" s="200"/>
      <c r="ACJ24" s="200"/>
      <c r="ACK24" s="200"/>
      <c r="ACL24" s="200"/>
      <c r="ACM24" s="200"/>
      <c r="ACN24" s="200"/>
      <c r="ACO24" s="200"/>
      <c r="ACP24" s="200"/>
      <c r="ACQ24" s="200"/>
      <c r="ACR24" s="200"/>
      <c r="ACS24" s="200"/>
      <c r="ACT24" s="200"/>
      <c r="ACU24" s="200"/>
      <c r="ACV24" s="200"/>
      <c r="ACW24" s="200"/>
      <c r="ACX24" s="200"/>
      <c r="ACY24" s="200"/>
      <c r="ACZ24" s="200"/>
      <c r="ADA24" s="200"/>
      <c r="ADB24" s="200"/>
      <c r="ADC24" s="200"/>
      <c r="ADD24" s="200"/>
      <c r="ADE24" s="200"/>
      <c r="ADF24" s="200"/>
      <c r="ADG24" s="200"/>
      <c r="ADH24" s="200"/>
      <c r="ADI24" s="200"/>
      <c r="ADJ24" s="200"/>
      <c r="ADK24" s="200"/>
      <c r="ADL24" s="200"/>
      <c r="ADM24" s="200"/>
      <c r="ADN24" s="200"/>
      <c r="ADO24" s="200"/>
      <c r="ADP24" s="200"/>
      <c r="ADQ24" s="200"/>
      <c r="ADR24" s="200"/>
      <c r="ADS24" s="200"/>
      <c r="ADT24" s="200"/>
      <c r="ADU24" s="200"/>
      <c r="ADV24" s="200"/>
      <c r="ADW24" s="200"/>
      <c r="ADX24" s="200"/>
      <c r="ADY24" s="200"/>
      <c r="ADZ24" s="200"/>
      <c r="AEA24" s="200"/>
      <c r="AEB24" s="200"/>
      <c r="AEC24" s="200"/>
      <c r="AED24" s="200"/>
      <c r="AEE24" s="200"/>
      <c r="AEF24" s="200"/>
      <c r="AEG24" s="200"/>
      <c r="AEH24" s="200"/>
      <c r="AEI24" s="200"/>
      <c r="AEJ24" s="200"/>
      <c r="AEK24" s="200"/>
      <c r="AEL24" s="200"/>
      <c r="AEM24" s="200"/>
      <c r="AEN24" s="200"/>
      <c r="AEO24" s="200"/>
      <c r="AEP24" s="200"/>
      <c r="AEQ24" s="200"/>
      <c r="AER24" s="200"/>
      <c r="AES24" s="200"/>
      <c r="AET24" s="200"/>
      <c r="AEU24" s="200"/>
      <c r="AEV24" s="200"/>
      <c r="AEW24" s="200"/>
      <c r="AEX24" s="200"/>
      <c r="AEY24" s="200"/>
      <c r="AEZ24" s="200"/>
      <c r="AFA24" s="200"/>
      <c r="AFB24" s="200"/>
      <c r="AFC24" s="200"/>
      <c r="AFD24" s="200"/>
      <c r="AFE24" s="200"/>
      <c r="AFF24" s="200"/>
      <c r="AFG24" s="200"/>
      <c r="AFH24" s="200"/>
      <c r="AFI24" s="200"/>
      <c r="AFJ24" s="200"/>
      <c r="AFK24" s="200"/>
      <c r="AFL24" s="200"/>
      <c r="AFM24" s="200"/>
      <c r="AFN24" s="200"/>
      <c r="AFO24" s="200"/>
      <c r="AFP24" s="200"/>
      <c r="AFQ24" s="200"/>
      <c r="AFR24" s="200"/>
      <c r="AFS24" s="200"/>
      <c r="AFT24" s="200"/>
      <c r="AFU24" s="200"/>
      <c r="AFV24" s="200"/>
      <c r="AFW24" s="200"/>
      <c r="AFX24" s="200"/>
      <c r="AFY24" s="200"/>
      <c r="AFZ24" s="200"/>
      <c r="AGA24" s="200"/>
      <c r="AGB24" s="200"/>
      <c r="AGC24" s="200"/>
      <c r="AGD24" s="200"/>
      <c r="AGE24" s="200"/>
      <c r="AGF24" s="200"/>
      <c r="AGG24" s="200"/>
      <c r="AGH24" s="200"/>
      <c r="AGI24" s="200"/>
      <c r="AGJ24" s="200"/>
      <c r="AGK24" s="200"/>
      <c r="AGL24" s="200"/>
      <c r="AGM24" s="200"/>
      <c r="AGN24" s="200"/>
      <c r="AGO24" s="200"/>
      <c r="AGP24" s="200"/>
      <c r="AGQ24" s="200"/>
      <c r="AGR24" s="200"/>
      <c r="AGS24" s="200"/>
      <c r="AGT24" s="200"/>
      <c r="AGU24" s="200"/>
      <c r="AGV24" s="200"/>
      <c r="AGW24" s="200"/>
      <c r="AGX24" s="200"/>
      <c r="AGY24" s="200"/>
      <c r="AGZ24" s="200"/>
      <c r="AHA24" s="200"/>
      <c r="AHB24" s="200"/>
      <c r="AHC24" s="200"/>
      <c r="AHD24" s="200"/>
      <c r="AHE24" s="200"/>
      <c r="AHF24" s="200"/>
      <c r="AHG24" s="200"/>
      <c r="AHH24" s="200"/>
      <c r="AHI24" s="200"/>
      <c r="AHJ24" s="200"/>
      <c r="AHK24" s="200"/>
      <c r="AHL24" s="200"/>
      <c r="AHM24" s="200"/>
      <c r="AHN24" s="200"/>
      <c r="AHO24" s="200"/>
      <c r="AHP24" s="200"/>
      <c r="AHQ24" s="200"/>
      <c r="AHR24" s="200"/>
      <c r="AHS24" s="200"/>
      <c r="AHT24" s="200"/>
      <c r="AHU24" s="200"/>
      <c r="AHV24" s="200"/>
      <c r="AHW24" s="200"/>
      <c r="AHX24" s="200"/>
      <c r="AHY24" s="200"/>
      <c r="AHZ24" s="200"/>
      <c r="AIA24" s="200"/>
      <c r="AIB24" s="200"/>
      <c r="AIC24" s="200"/>
      <c r="AID24" s="200"/>
      <c r="AIE24" s="200"/>
      <c r="AIF24" s="200"/>
      <c r="AIG24" s="200"/>
      <c r="AIH24" s="200"/>
      <c r="AII24" s="200"/>
      <c r="AIJ24" s="200"/>
      <c r="AIK24" s="200"/>
      <c r="AIL24" s="200"/>
      <c r="AIM24" s="200"/>
      <c r="AIN24" s="200"/>
      <c r="AIO24" s="200"/>
      <c r="AIP24" s="200"/>
      <c r="AIQ24" s="200"/>
      <c r="AIR24" s="200"/>
      <c r="AIS24" s="200"/>
      <c r="AIT24" s="200"/>
      <c r="AIU24" s="200"/>
      <c r="AIV24" s="200"/>
      <c r="AIW24" s="200"/>
      <c r="AIX24" s="200"/>
      <c r="AIY24" s="200"/>
      <c r="AIZ24" s="200"/>
      <c r="AJA24" s="200"/>
      <c r="AJB24" s="200"/>
      <c r="AJC24" s="200"/>
      <c r="AJD24" s="200"/>
      <c r="AJE24" s="200"/>
      <c r="AJF24" s="200"/>
      <c r="AJG24" s="200"/>
      <c r="AJH24" s="200"/>
      <c r="AJI24" s="200"/>
      <c r="AJJ24" s="200"/>
      <c r="AJK24" s="200"/>
      <c r="AJL24" s="200"/>
      <c r="AJM24" s="200"/>
      <c r="AJN24" s="200"/>
      <c r="AJO24" s="200"/>
      <c r="AJP24" s="200"/>
      <c r="AJQ24" s="200"/>
      <c r="AJR24" s="200"/>
      <c r="AJS24" s="200"/>
      <c r="AJT24" s="200"/>
      <c r="AJU24" s="200"/>
      <c r="AJV24" s="200"/>
      <c r="AJW24" s="200"/>
      <c r="AJX24" s="200"/>
      <c r="AJY24" s="200"/>
      <c r="AJZ24" s="200"/>
      <c r="AKA24" s="200"/>
      <c r="AKB24" s="200"/>
      <c r="AKC24" s="200"/>
      <c r="AKD24" s="200"/>
      <c r="AKE24" s="200"/>
      <c r="AKF24" s="200"/>
      <c r="AKG24" s="200"/>
      <c r="AKH24" s="200"/>
      <c r="AKI24" s="200"/>
      <c r="AKJ24" s="200"/>
      <c r="AKK24" s="200"/>
      <c r="AKL24" s="200"/>
      <c r="AKM24" s="200"/>
      <c r="AKN24" s="200"/>
      <c r="AKO24" s="200"/>
      <c r="AKP24" s="200"/>
      <c r="AKQ24" s="200"/>
      <c r="AKR24" s="200"/>
      <c r="AKS24" s="200"/>
      <c r="AKT24" s="200"/>
      <c r="AKU24" s="200"/>
      <c r="AKV24" s="200"/>
      <c r="AKW24" s="200"/>
      <c r="AKX24" s="200"/>
      <c r="AKY24" s="200"/>
      <c r="AKZ24" s="200"/>
      <c r="ALA24" s="200"/>
      <c r="ALB24" s="200"/>
      <c r="ALC24" s="200"/>
      <c r="ALD24" s="200"/>
      <c r="ALE24" s="200"/>
      <c r="ALF24" s="200"/>
      <c r="ALG24" s="200"/>
      <c r="ALH24" s="200"/>
      <c r="ALI24" s="200"/>
      <c r="ALJ24" s="200"/>
      <c r="ALK24" s="200"/>
      <c r="ALL24" s="200"/>
      <c r="ALM24" s="200"/>
      <c r="ALN24" s="200"/>
      <c r="ALO24" s="200"/>
      <c r="ALP24" s="200"/>
      <c r="ALQ24" s="200"/>
      <c r="ALR24" s="200"/>
      <c r="ALS24" s="200"/>
      <c r="ALT24" s="200"/>
      <c r="ALU24" s="200"/>
      <c r="ALV24" s="200"/>
      <c r="ALW24" s="200"/>
      <c r="ALX24" s="200"/>
      <c r="ALY24" s="200"/>
      <c r="ALZ24" s="200"/>
      <c r="AMA24" s="200"/>
      <c r="AMB24" s="200"/>
      <c r="AMC24" s="200"/>
      <c r="AMD24" s="200"/>
      <c r="AME24" s="200"/>
      <c r="AMF24" s="200"/>
      <c r="AMG24" s="200"/>
      <c r="AMH24" s="200"/>
      <c r="AMI24" s="200"/>
      <c r="AMJ24" s="200"/>
      <c r="AMK24" s="200"/>
    </row>
    <row r="25" spans="1:1025" x14ac:dyDescent="0.25">
      <c r="A25" s="204"/>
      <c r="B25" s="200"/>
      <c r="C25" s="200"/>
      <c r="D25" s="200"/>
      <c r="E25" s="200"/>
      <c r="F25" s="200"/>
      <c r="G25" s="200"/>
      <c r="H25" s="200"/>
      <c r="I25" s="200"/>
      <c r="J25" s="200"/>
      <c r="K25" s="205"/>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c r="EN25" s="200"/>
      <c r="EO25" s="200"/>
      <c r="EP25" s="200"/>
      <c r="EQ25" s="200"/>
      <c r="ER25" s="200"/>
      <c r="ES25" s="200"/>
      <c r="ET25" s="200"/>
      <c r="EU25" s="200"/>
      <c r="EV25" s="200"/>
      <c r="EW25" s="200"/>
      <c r="EX25" s="200"/>
      <c r="EY25" s="200"/>
      <c r="EZ25" s="200"/>
      <c r="FA25" s="200"/>
      <c r="FB25" s="200"/>
      <c r="FC25" s="200"/>
      <c r="FD25" s="200"/>
      <c r="FE25" s="200"/>
      <c r="FF25" s="200"/>
      <c r="FG25" s="200"/>
      <c r="FH25" s="200"/>
      <c r="FI25" s="200"/>
      <c r="FJ25" s="200"/>
      <c r="FK25" s="200"/>
      <c r="FL25" s="200"/>
      <c r="FM25" s="200"/>
      <c r="FN25" s="200"/>
      <c r="FO25" s="200"/>
      <c r="FP25" s="200"/>
      <c r="FQ25" s="200"/>
      <c r="FR25" s="200"/>
      <c r="FS25" s="200"/>
      <c r="FT25" s="200"/>
      <c r="FU25" s="200"/>
      <c r="FV25" s="200"/>
      <c r="FW25" s="200"/>
      <c r="FX25" s="200"/>
      <c r="FY25" s="200"/>
      <c r="FZ25" s="200"/>
      <c r="GA25" s="200"/>
      <c r="GB25" s="200"/>
      <c r="GC25" s="200"/>
      <c r="GD25" s="200"/>
      <c r="GE25" s="200"/>
      <c r="GF25" s="200"/>
      <c r="GG25" s="200"/>
      <c r="GH25" s="200"/>
      <c r="GI25" s="200"/>
      <c r="GJ25" s="200"/>
      <c r="GK25" s="200"/>
      <c r="GL25" s="200"/>
      <c r="GM25" s="200"/>
      <c r="GN25" s="200"/>
      <c r="GO25" s="200"/>
      <c r="GP25" s="200"/>
      <c r="GQ25" s="200"/>
      <c r="GR25" s="200"/>
      <c r="GS25" s="200"/>
      <c r="GT25" s="200"/>
      <c r="GU25" s="200"/>
      <c r="GV25" s="200"/>
      <c r="GW25" s="200"/>
      <c r="GX25" s="200"/>
      <c r="GY25" s="200"/>
      <c r="GZ25" s="200"/>
      <c r="HA25" s="200"/>
      <c r="HB25" s="200"/>
      <c r="HC25" s="200"/>
      <c r="HD25" s="200"/>
      <c r="HE25" s="200"/>
      <c r="HF25" s="200"/>
      <c r="HG25" s="200"/>
      <c r="HH25" s="200"/>
      <c r="HI25" s="200"/>
      <c r="HJ25" s="200"/>
      <c r="HK25" s="200"/>
      <c r="HL25" s="200"/>
      <c r="HM25" s="200"/>
      <c r="HN25" s="200"/>
      <c r="HO25" s="200"/>
      <c r="HP25" s="200"/>
      <c r="HQ25" s="200"/>
      <c r="HR25" s="200"/>
      <c r="HS25" s="200"/>
      <c r="HT25" s="200"/>
      <c r="HU25" s="200"/>
      <c r="HV25" s="200"/>
      <c r="HW25" s="200"/>
      <c r="HX25" s="200"/>
      <c r="HY25" s="200"/>
      <c r="HZ25" s="200"/>
      <c r="IA25" s="200"/>
      <c r="IB25" s="200"/>
      <c r="IC25" s="200"/>
      <c r="ID25" s="200"/>
      <c r="IE25" s="200"/>
      <c r="IF25" s="200"/>
      <c r="IG25" s="200"/>
      <c r="IH25" s="200"/>
      <c r="II25" s="200"/>
      <c r="IJ25" s="200"/>
      <c r="IK25" s="200"/>
      <c r="IL25" s="200"/>
      <c r="IM25" s="200"/>
      <c r="IN25" s="200"/>
      <c r="IO25" s="200"/>
      <c r="IP25" s="200"/>
      <c r="IQ25" s="200"/>
      <c r="IR25" s="200"/>
      <c r="IS25" s="200"/>
      <c r="IT25" s="200"/>
      <c r="IU25" s="200"/>
      <c r="IV25" s="200"/>
      <c r="IW25" s="200"/>
      <c r="IX25" s="200"/>
      <c r="IY25" s="200"/>
      <c r="IZ25" s="200"/>
      <c r="JA25" s="200"/>
      <c r="JB25" s="200"/>
      <c r="JC25" s="200"/>
      <c r="JD25" s="200"/>
      <c r="JE25" s="200"/>
      <c r="JF25" s="200"/>
      <c r="JG25" s="200"/>
      <c r="JH25" s="200"/>
      <c r="JI25" s="200"/>
      <c r="JJ25" s="200"/>
      <c r="JK25" s="200"/>
      <c r="JL25" s="200"/>
      <c r="JM25" s="200"/>
      <c r="JN25" s="200"/>
      <c r="JO25" s="200"/>
      <c r="JP25" s="200"/>
      <c r="JQ25" s="200"/>
      <c r="JR25" s="200"/>
      <c r="JS25" s="200"/>
      <c r="JT25" s="200"/>
      <c r="JU25" s="200"/>
      <c r="JV25" s="200"/>
      <c r="JW25" s="200"/>
      <c r="JX25" s="200"/>
      <c r="JY25" s="200"/>
      <c r="JZ25" s="200"/>
      <c r="KA25" s="200"/>
      <c r="KB25" s="200"/>
      <c r="KC25" s="200"/>
      <c r="KD25" s="200"/>
      <c r="KE25" s="200"/>
      <c r="KF25" s="200"/>
      <c r="KG25" s="200"/>
      <c r="KH25" s="200"/>
      <c r="KI25" s="200"/>
      <c r="KJ25" s="200"/>
      <c r="KK25" s="200"/>
      <c r="KL25" s="200"/>
      <c r="KM25" s="200"/>
      <c r="KN25" s="200"/>
      <c r="KO25" s="200"/>
      <c r="KP25" s="200"/>
      <c r="KQ25" s="200"/>
      <c r="KR25" s="200"/>
      <c r="KS25" s="200"/>
      <c r="KT25" s="200"/>
      <c r="KU25" s="200"/>
      <c r="KV25" s="200"/>
      <c r="KW25" s="200"/>
      <c r="KX25" s="200"/>
      <c r="KY25" s="200"/>
      <c r="KZ25" s="200"/>
      <c r="LA25" s="200"/>
      <c r="LB25" s="200"/>
      <c r="LC25" s="200"/>
      <c r="LD25" s="200"/>
      <c r="LE25" s="200"/>
      <c r="LF25" s="200"/>
      <c r="LG25" s="200"/>
      <c r="LH25" s="200"/>
      <c r="LI25" s="200"/>
      <c r="LJ25" s="200"/>
      <c r="LK25" s="200"/>
      <c r="LL25" s="200"/>
      <c r="LM25" s="200"/>
      <c r="LN25" s="200"/>
      <c r="LO25" s="200"/>
      <c r="LP25" s="200"/>
      <c r="LQ25" s="200"/>
      <c r="LR25" s="200"/>
      <c r="LS25" s="200"/>
      <c r="LT25" s="200"/>
      <c r="LU25" s="200"/>
      <c r="LV25" s="200"/>
      <c r="LW25" s="200"/>
      <c r="LX25" s="200"/>
      <c r="LY25" s="200"/>
      <c r="LZ25" s="200"/>
      <c r="MA25" s="200"/>
      <c r="MB25" s="200"/>
      <c r="MC25" s="200"/>
      <c r="MD25" s="200"/>
      <c r="ME25" s="200"/>
      <c r="MF25" s="200"/>
      <c r="MG25" s="200"/>
      <c r="MH25" s="200"/>
      <c r="MI25" s="200"/>
      <c r="MJ25" s="200"/>
      <c r="MK25" s="200"/>
      <c r="ML25" s="200"/>
      <c r="MM25" s="200"/>
      <c r="MN25" s="200"/>
      <c r="MO25" s="200"/>
      <c r="MP25" s="200"/>
      <c r="MQ25" s="200"/>
      <c r="MR25" s="200"/>
      <c r="MS25" s="200"/>
      <c r="MT25" s="200"/>
      <c r="MU25" s="200"/>
      <c r="MV25" s="200"/>
      <c r="MW25" s="200"/>
      <c r="MX25" s="200"/>
      <c r="MY25" s="200"/>
      <c r="MZ25" s="200"/>
      <c r="NA25" s="200"/>
      <c r="NB25" s="200"/>
      <c r="NC25" s="200"/>
      <c r="ND25" s="200"/>
      <c r="NE25" s="200"/>
      <c r="NF25" s="200"/>
      <c r="NG25" s="200"/>
      <c r="NH25" s="200"/>
      <c r="NI25" s="200"/>
      <c r="NJ25" s="200"/>
      <c r="NK25" s="200"/>
      <c r="NL25" s="200"/>
      <c r="NM25" s="200"/>
      <c r="NN25" s="200"/>
      <c r="NO25" s="200"/>
      <c r="NP25" s="200"/>
      <c r="NQ25" s="200"/>
      <c r="NR25" s="200"/>
      <c r="NS25" s="200"/>
      <c r="NT25" s="200"/>
      <c r="NU25" s="200"/>
      <c r="NV25" s="200"/>
      <c r="NW25" s="200"/>
      <c r="NX25" s="200"/>
      <c r="NY25" s="200"/>
      <c r="NZ25" s="200"/>
      <c r="OA25" s="200"/>
      <c r="OB25" s="200"/>
      <c r="OC25" s="200"/>
      <c r="OD25" s="200"/>
      <c r="OE25" s="200"/>
      <c r="OF25" s="200"/>
      <c r="OG25" s="200"/>
      <c r="OH25" s="200"/>
      <c r="OI25" s="200"/>
      <c r="OJ25" s="200"/>
      <c r="OK25" s="200"/>
      <c r="OL25" s="200"/>
      <c r="OM25" s="200"/>
      <c r="ON25" s="200"/>
      <c r="OO25" s="200"/>
      <c r="OP25" s="200"/>
      <c r="OQ25" s="200"/>
      <c r="OR25" s="200"/>
      <c r="OS25" s="200"/>
      <c r="OT25" s="200"/>
      <c r="OU25" s="200"/>
      <c r="OV25" s="200"/>
      <c r="OW25" s="200"/>
      <c r="OX25" s="200"/>
      <c r="OY25" s="200"/>
      <c r="OZ25" s="200"/>
      <c r="PA25" s="200"/>
      <c r="PB25" s="200"/>
      <c r="PC25" s="200"/>
      <c r="PD25" s="200"/>
      <c r="PE25" s="200"/>
      <c r="PF25" s="200"/>
      <c r="PG25" s="200"/>
      <c r="PH25" s="200"/>
      <c r="PI25" s="200"/>
      <c r="PJ25" s="200"/>
      <c r="PK25" s="200"/>
      <c r="PL25" s="200"/>
      <c r="PM25" s="200"/>
      <c r="PN25" s="200"/>
      <c r="PO25" s="200"/>
      <c r="PP25" s="200"/>
      <c r="PQ25" s="200"/>
      <c r="PR25" s="200"/>
      <c r="PS25" s="200"/>
      <c r="PT25" s="200"/>
      <c r="PU25" s="200"/>
      <c r="PV25" s="200"/>
      <c r="PW25" s="200"/>
      <c r="PX25" s="200"/>
      <c r="PY25" s="200"/>
      <c r="PZ25" s="200"/>
      <c r="QA25" s="200"/>
      <c r="QB25" s="200"/>
      <c r="QC25" s="200"/>
      <c r="QD25" s="200"/>
      <c r="QE25" s="200"/>
      <c r="QF25" s="200"/>
      <c r="QG25" s="200"/>
      <c r="QH25" s="200"/>
      <c r="QI25" s="200"/>
      <c r="QJ25" s="200"/>
      <c r="QK25" s="200"/>
      <c r="QL25" s="200"/>
      <c r="QM25" s="200"/>
      <c r="QN25" s="200"/>
      <c r="QO25" s="200"/>
      <c r="QP25" s="200"/>
      <c r="QQ25" s="200"/>
      <c r="QR25" s="200"/>
      <c r="QS25" s="200"/>
      <c r="QT25" s="200"/>
      <c r="QU25" s="200"/>
      <c r="QV25" s="200"/>
      <c r="QW25" s="200"/>
      <c r="QX25" s="200"/>
      <c r="QY25" s="200"/>
      <c r="QZ25" s="200"/>
      <c r="RA25" s="200"/>
      <c r="RB25" s="200"/>
      <c r="RC25" s="200"/>
      <c r="RD25" s="200"/>
      <c r="RE25" s="200"/>
      <c r="RF25" s="200"/>
      <c r="RG25" s="200"/>
      <c r="RH25" s="200"/>
      <c r="RI25" s="200"/>
      <c r="RJ25" s="200"/>
      <c r="RK25" s="200"/>
      <c r="RL25" s="200"/>
      <c r="RM25" s="200"/>
      <c r="RN25" s="200"/>
      <c r="RO25" s="200"/>
      <c r="RP25" s="200"/>
      <c r="RQ25" s="200"/>
      <c r="RR25" s="200"/>
      <c r="RS25" s="200"/>
      <c r="RT25" s="200"/>
      <c r="RU25" s="200"/>
      <c r="RV25" s="200"/>
      <c r="RW25" s="200"/>
      <c r="RX25" s="200"/>
      <c r="RY25" s="200"/>
      <c r="RZ25" s="200"/>
      <c r="SA25" s="200"/>
      <c r="SB25" s="200"/>
      <c r="SC25" s="200"/>
      <c r="SD25" s="200"/>
      <c r="SE25" s="200"/>
      <c r="SF25" s="200"/>
      <c r="SG25" s="200"/>
      <c r="SH25" s="200"/>
      <c r="SI25" s="200"/>
      <c r="SJ25" s="200"/>
      <c r="SK25" s="200"/>
      <c r="SL25" s="200"/>
      <c r="SM25" s="200"/>
      <c r="SN25" s="200"/>
      <c r="SO25" s="200"/>
      <c r="SP25" s="200"/>
      <c r="SQ25" s="200"/>
      <c r="SR25" s="200"/>
      <c r="SS25" s="200"/>
      <c r="ST25" s="200"/>
      <c r="SU25" s="200"/>
      <c r="SV25" s="200"/>
      <c r="SW25" s="200"/>
      <c r="SX25" s="200"/>
      <c r="SY25" s="200"/>
      <c r="SZ25" s="200"/>
      <c r="TA25" s="200"/>
      <c r="TB25" s="200"/>
      <c r="TC25" s="200"/>
      <c r="TD25" s="200"/>
      <c r="TE25" s="200"/>
      <c r="TF25" s="200"/>
      <c r="TG25" s="200"/>
      <c r="TH25" s="200"/>
      <c r="TI25" s="200"/>
      <c r="TJ25" s="200"/>
      <c r="TK25" s="200"/>
      <c r="TL25" s="200"/>
      <c r="TM25" s="200"/>
      <c r="TN25" s="200"/>
      <c r="TO25" s="200"/>
      <c r="TP25" s="200"/>
      <c r="TQ25" s="200"/>
      <c r="TR25" s="200"/>
      <c r="TS25" s="200"/>
      <c r="TT25" s="200"/>
      <c r="TU25" s="200"/>
      <c r="TV25" s="200"/>
      <c r="TW25" s="200"/>
      <c r="TX25" s="200"/>
      <c r="TY25" s="200"/>
      <c r="TZ25" s="200"/>
      <c r="UA25" s="200"/>
      <c r="UB25" s="200"/>
      <c r="UC25" s="200"/>
      <c r="UD25" s="200"/>
      <c r="UE25" s="200"/>
      <c r="UF25" s="200"/>
      <c r="UG25" s="200"/>
      <c r="UH25" s="200"/>
      <c r="UI25" s="200"/>
      <c r="UJ25" s="200"/>
      <c r="UK25" s="200"/>
      <c r="UL25" s="200"/>
      <c r="UM25" s="200"/>
      <c r="UN25" s="200"/>
      <c r="UO25" s="200"/>
      <c r="UP25" s="200"/>
      <c r="UQ25" s="200"/>
      <c r="UR25" s="200"/>
      <c r="US25" s="200"/>
      <c r="UT25" s="200"/>
      <c r="UU25" s="200"/>
      <c r="UV25" s="200"/>
      <c r="UW25" s="200"/>
      <c r="UX25" s="200"/>
      <c r="UY25" s="200"/>
      <c r="UZ25" s="200"/>
      <c r="VA25" s="200"/>
      <c r="VB25" s="200"/>
      <c r="VC25" s="200"/>
      <c r="VD25" s="200"/>
      <c r="VE25" s="200"/>
      <c r="VF25" s="200"/>
      <c r="VG25" s="200"/>
      <c r="VH25" s="200"/>
      <c r="VI25" s="200"/>
      <c r="VJ25" s="200"/>
      <c r="VK25" s="200"/>
      <c r="VL25" s="200"/>
      <c r="VM25" s="200"/>
      <c r="VN25" s="200"/>
      <c r="VO25" s="200"/>
      <c r="VP25" s="200"/>
      <c r="VQ25" s="200"/>
      <c r="VR25" s="200"/>
      <c r="VS25" s="200"/>
      <c r="VT25" s="200"/>
      <c r="VU25" s="200"/>
      <c r="VV25" s="200"/>
      <c r="VW25" s="200"/>
      <c r="VX25" s="200"/>
      <c r="VY25" s="200"/>
      <c r="VZ25" s="200"/>
      <c r="WA25" s="200"/>
      <c r="WB25" s="200"/>
      <c r="WC25" s="200"/>
      <c r="WD25" s="200"/>
      <c r="WE25" s="200"/>
      <c r="WF25" s="200"/>
      <c r="WG25" s="200"/>
      <c r="WH25" s="200"/>
      <c r="WI25" s="200"/>
      <c r="WJ25" s="200"/>
      <c r="WK25" s="200"/>
      <c r="WL25" s="200"/>
      <c r="WM25" s="200"/>
      <c r="WN25" s="200"/>
      <c r="WO25" s="200"/>
      <c r="WP25" s="200"/>
      <c r="WQ25" s="200"/>
      <c r="WR25" s="200"/>
      <c r="WS25" s="200"/>
      <c r="WT25" s="200"/>
      <c r="WU25" s="200"/>
      <c r="WV25" s="200"/>
      <c r="WW25" s="200"/>
      <c r="WX25" s="200"/>
      <c r="WY25" s="200"/>
      <c r="WZ25" s="200"/>
      <c r="XA25" s="200"/>
      <c r="XB25" s="200"/>
      <c r="XC25" s="200"/>
      <c r="XD25" s="200"/>
      <c r="XE25" s="200"/>
      <c r="XF25" s="200"/>
      <c r="XG25" s="200"/>
      <c r="XH25" s="200"/>
      <c r="XI25" s="200"/>
      <c r="XJ25" s="200"/>
      <c r="XK25" s="200"/>
      <c r="XL25" s="200"/>
      <c r="XM25" s="200"/>
      <c r="XN25" s="200"/>
      <c r="XO25" s="200"/>
      <c r="XP25" s="200"/>
      <c r="XQ25" s="200"/>
      <c r="XR25" s="200"/>
      <c r="XS25" s="200"/>
      <c r="XT25" s="200"/>
      <c r="XU25" s="200"/>
      <c r="XV25" s="200"/>
      <c r="XW25" s="200"/>
      <c r="XX25" s="200"/>
      <c r="XY25" s="200"/>
      <c r="XZ25" s="200"/>
      <c r="YA25" s="200"/>
      <c r="YB25" s="200"/>
      <c r="YC25" s="200"/>
      <c r="YD25" s="200"/>
      <c r="YE25" s="200"/>
      <c r="YF25" s="200"/>
      <c r="YG25" s="200"/>
      <c r="YH25" s="200"/>
      <c r="YI25" s="200"/>
      <c r="YJ25" s="200"/>
      <c r="YK25" s="200"/>
      <c r="YL25" s="200"/>
      <c r="YM25" s="200"/>
      <c r="YN25" s="200"/>
      <c r="YO25" s="200"/>
      <c r="YP25" s="200"/>
      <c r="YQ25" s="200"/>
      <c r="YR25" s="200"/>
      <c r="YS25" s="200"/>
      <c r="YT25" s="200"/>
      <c r="YU25" s="200"/>
      <c r="YV25" s="200"/>
      <c r="YW25" s="200"/>
      <c r="YX25" s="200"/>
      <c r="YY25" s="200"/>
      <c r="YZ25" s="200"/>
      <c r="ZA25" s="200"/>
      <c r="ZB25" s="200"/>
      <c r="ZC25" s="200"/>
      <c r="ZD25" s="200"/>
      <c r="ZE25" s="200"/>
      <c r="ZF25" s="200"/>
      <c r="ZG25" s="200"/>
      <c r="ZH25" s="200"/>
      <c r="ZI25" s="200"/>
      <c r="ZJ25" s="200"/>
      <c r="ZK25" s="200"/>
      <c r="ZL25" s="200"/>
      <c r="ZM25" s="200"/>
      <c r="ZN25" s="200"/>
      <c r="ZO25" s="200"/>
      <c r="ZP25" s="200"/>
      <c r="ZQ25" s="200"/>
      <c r="ZR25" s="200"/>
      <c r="ZS25" s="200"/>
      <c r="ZT25" s="200"/>
      <c r="ZU25" s="200"/>
      <c r="ZV25" s="200"/>
      <c r="ZW25" s="200"/>
      <c r="ZX25" s="200"/>
      <c r="ZY25" s="200"/>
      <c r="ZZ25" s="200"/>
      <c r="AAA25" s="200"/>
      <c r="AAB25" s="200"/>
      <c r="AAC25" s="200"/>
      <c r="AAD25" s="200"/>
      <c r="AAE25" s="200"/>
      <c r="AAF25" s="200"/>
      <c r="AAG25" s="200"/>
      <c r="AAH25" s="200"/>
      <c r="AAI25" s="200"/>
      <c r="AAJ25" s="200"/>
      <c r="AAK25" s="200"/>
      <c r="AAL25" s="200"/>
      <c r="AAM25" s="200"/>
      <c r="AAN25" s="200"/>
      <c r="AAO25" s="200"/>
      <c r="AAP25" s="200"/>
      <c r="AAQ25" s="200"/>
      <c r="AAR25" s="200"/>
      <c r="AAS25" s="200"/>
      <c r="AAT25" s="200"/>
      <c r="AAU25" s="200"/>
      <c r="AAV25" s="200"/>
      <c r="AAW25" s="200"/>
      <c r="AAX25" s="200"/>
      <c r="AAY25" s="200"/>
      <c r="AAZ25" s="200"/>
      <c r="ABA25" s="200"/>
      <c r="ABB25" s="200"/>
      <c r="ABC25" s="200"/>
      <c r="ABD25" s="200"/>
      <c r="ABE25" s="200"/>
      <c r="ABF25" s="200"/>
      <c r="ABG25" s="200"/>
      <c r="ABH25" s="200"/>
      <c r="ABI25" s="200"/>
      <c r="ABJ25" s="200"/>
      <c r="ABK25" s="200"/>
      <c r="ABL25" s="200"/>
      <c r="ABM25" s="200"/>
      <c r="ABN25" s="200"/>
      <c r="ABO25" s="200"/>
      <c r="ABP25" s="200"/>
      <c r="ABQ25" s="200"/>
      <c r="ABR25" s="200"/>
      <c r="ABS25" s="200"/>
      <c r="ABT25" s="200"/>
      <c r="ABU25" s="200"/>
      <c r="ABV25" s="200"/>
      <c r="ABW25" s="200"/>
      <c r="ABX25" s="200"/>
      <c r="ABY25" s="200"/>
      <c r="ABZ25" s="200"/>
      <c r="ACA25" s="200"/>
      <c r="ACB25" s="200"/>
      <c r="ACC25" s="200"/>
      <c r="ACD25" s="200"/>
      <c r="ACE25" s="200"/>
      <c r="ACF25" s="200"/>
      <c r="ACG25" s="200"/>
      <c r="ACH25" s="200"/>
      <c r="ACI25" s="200"/>
      <c r="ACJ25" s="200"/>
      <c r="ACK25" s="200"/>
      <c r="ACL25" s="200"/>
      <c r="ACM25" s="200"/>
      <c r="ACN25" s="200"/>
      <c r="ACO25" s="200"/>
      <c r="ACP25" s="200"/>
      <c r="ACQ25" s="200"/>
      <c r="ACR25" s="200"/>
      <c r="ACS25" s="200"/>
      <c r="ACT25" s="200"/>
      <c r="ACU25" s="200"/>
      <c r="ACV25" s="200"/>
      <c r="ACW25" s="200"/>
      <c r="ACX25" s="200"/>
      <c r="ACY25" s="200"/>
      <c r="ACZ25" s="200"/>
      <c r="ADA25" s="200"/>
      <c r="ADB25" s="200"/>
      <c r="ADC25" s="200"/>
      <c r="ADD25" s="200"/>
      <c r="ADE25" s="200"/>
      <c r="ADF25" s="200"/>
      <c r="ADG25" s="200"/>
      <c r="ADH25" s="200"/>
      <c r="ADI25" s="200"/>
      <c r="ADJ25" s="200"/>
      <c r="ADK25" s="200"/>
      <c r="ADL25" s="200"/>
      <c r="ADM25" s="200"/>
      <c r="ADN25" s="200"/>
      <c r="ADO25" s="200"/>
      <c r="ADP25" s="200"/>
      <c r="ADQ25" s="200"/>
      <c r="ADR25" s="200"/>
      <c r="ADS25" s="200"/>
      <c r="ADT25" s="200"/>
      <c r="ADU25" s="200"/>
      <c r="ADV25" s="200"/>
      <c r="ADW25" s="200"/>
      <c r="ADX25" s="200"/>
      <c r="ADY25" s="200"/>
      <c r="ADZ25" s="200"/>
      <c r="AEA25" s="200"/>
      <c r="AEB25" s="200"/>
      <c r="AEC25" s="200"/>
      <c r="AED25" s="200"/>
      <c r="AEE25" s="200"/>
      <c r="AEF25" s="200"/>
      <c r="AEG25" s="200"/>
      <c r="AEH25" s="200"/>
      <c r="AEI25" s="200"/>
      <c r="AEJ25" s="200"/>
      <c r="AEK25" s="200"/>
      <c r="AEL25" s="200"/>
      <c r="AEM25" s="200"/>
      <c r="AEN25" s="200"/>
      <c r="AEO25" s="200"/>
      <c r="AEP25" s="200"/>
      <c r="AEQ25" s="200"/>
      <c r="AER25" s="200"/>
      <c r="AES25" s="200"/>
      <c r="AET25" s="200"/>
      <c r="AEU25" s="200"/>
      <c r="AEV25" s="200"/>
      <c r="AEW25" s="200"/>
      <c r="AEX25" s="200"/>
      <c r="AEY25" s="200"/>
      <c r="AEZ25" s="200"/>
      <c r="AFA25" s="200"/>
      <c r="AFB25" s="200"/>
      <c r="AFC25" s="200"/>
      <c r="AFD25" s="200"/>
      <c r="AFE25" s="200"/>
      <c r="AFF25" s="200"/>
      <c r="AFG25" s="200"/>
      <c r="AFH25" s="200"/>
      <c r="AFI25" s="200"/>
      <c r="AFJ25" s="200"/>
      <c r="AFK25" s="200"/>
      <c r="AFL25" s="200"/>
      <c r="AFM25" s="200"/>
      <c r="AFN25" s="200"/>
      <c r="AFO25" s="200"/>
      <c r="AFP25" s="200"/>
      <c r="AFQ25" s="200"/>
      <c r="AFR25" s="200"/>
      <c r="AFS25" s="200"/>
      <c r="AFT25" s="200"/>
      <c r="AFU25" s="200"/>
      <c r="AFV25" s="200"/>
      <c r="AFW25" s="200"/>
      <c r="AFX25" s="200"/>
      <c r="AFY25" s="200"/>
      <c r="AFZ25" s="200"/>
      <c r="AGA25" s="200"/>
      <c r="AGB25" s="200"/>
      <c r="AGC25" s="200"/>
      <c r="AGD25" s="200"/>
      <c r="AGE25" s="200"/>
      <c r="AGF25" s="200"/>
      <c r="AGG25" s="200"/>
      <c r="AGH25" s="200"/>
      <c r="AGI25" s="200"/>
      <c r="AGJ25" s="200"/>
      <c r="AGK25" s="200"/>
      <c r="AGL25" s="200"/>
      <c r="AGM25" s="200"/>
      <c r="AGN25" s="200"/>
      <c r="AGO25" s="200"/>
      <c r="AGP25" s="200"/>
      <c r="AGQ25" s="200"/>
      <c r="AGR25" s="200"/>
      <c r="AGS25" s="200"/>
      <c r="AGT25" s="200"/>
      <c r="AGU25" s="200"/>
      <c r="AGV25" s="200"/>
      <c r="AGW25" s="200"/>
      <c r="AGX25" s="200"/>
      <c r="AGY25" s="200"/>
      <c r="AGZ25" s="200"/>
      <c r="AHA25" s="200"/>
      <c r="AHB25" s="200"/>
      <c r="AHC25" s="200"/>
      <c r="AHD25" s="200"/>
      <c r="AHE25" s="200"/>
      <c r="AHF25" s="200"/>
      <c r="AHG25" s="200"/>
      <c r="AHH25" s="200"/>
      <c r="AHI25" s="200"/>
      <c r="AHJ25" s="200"/>
      <c r="AHK25" s="200"/>
      <c r="AHL25" s="200"/>
      <c r="AHM25" s="200"/>
      <c r="AHN25" s="200"/>
      <c r="AHO25" s="200"/>
      <c r="AHP25" s="200"/>
      <c r="AHQ25" s="200"/>
      <c r="AHR25" s="200"/>
      <c r="AHS25" s="200"/>
      <c r="AHT25" s="200"/>
      <c r="AHU25" s="200"/>
      <c r="AHV25" s="200"/>
      <c r="AHW25" s="200"/>
      <c r="AHX25" s="200"/>
      <c r="AHY25" s="200"/>
      <c r="AHZ25" s="200"/>
      <c r="AIA25" s="200"/>
      <c r="AIB25" s="200"/>
      <c r="AIC25" s="200"/>
      <c r="AID25" s="200"/>
      <c r="AIE25" s="200"/>
      <c r="AIF25" s="200"/>
      <c r="AIG25" s="200"/>
      <c r="AIH25" s="200"/>
      <c r="AII25" s="200"/>
      <c r="AIJ25" s="200"/>
      <c r="AIK25" s="200"/>
      <c r="AIL25" s="200"/>
      <c r="AIM25" s="200"/>
      <c r="AIN25" s="200"/>
      <c r="AIO25" s="200"/>
      <c r="AIP25" s="200"/>
      <c r="AIQ25" s="200"/>
      <c r="AIR25" s="200"/>
      <c r="AIS25" s="200"/>
      <c r="AIT25" s="200"/>
      <c r="AIU25" s="200"/>
      <c r="AIV25" s="200"/>
      <c r="AIW25" s="200"/>
      <c r="AIX25" s="200"/>
      <c r="AIY25" s="200"/>
      <c r="AIZ25" s="200"/>
      <c r="AJA25" s="200"/>
      <c r="AJB25" s="200"/>
      <c r="AJC25" s="200"/>
      <c r="AJD25" s="200"/>
      <c r="AJE25" s="200"/>
      <c r="AJF25" s="200"/>
      <c r="AJG25" s="200"/>
      <c r="AJH25" s="200"/>
      <c r="AJI25" s="200"/>
      <c r="AJJ25" s="200"/>
      <c r="AJK25" s="200"/>
      <c r="AJL25" s="200"/>
      <c r="AJM25" s="200"/>
      <c r="AJN25" s="200"/>
      <c r="AJO25" s="200"/>
      <c r="AJP25" s="200"/>
      <c r="AJQ25" s="200"/>
      <c r="AJR25" s="200"/>
      <c r="AJS25" s="200"/>
      <c r="AJT25" s="200"/>
      <c r="AJU25" s="200"/>
      <c r="AJV25" s="200"/>
      <c r="AJW25" s="200"/>
      <c r="AJX25" s="200"/>
      <c r="AJY25" s="200"/>
      <c r="AJZ25" s="200"/>
      <c r="AKA25" s="200"/>
      <c r="AKB25" s="200"/>
      <c r="AKC25" s="200"/>
      <c r="AKD25" s="200"/>
      <c r="AKE25" s="200"/>
      <c r="AKF25" s="200"/>
      <c r="AKG25" s="200"/>
      <c r="AKH25" s="200"/>
      <c r="AKI25" s="200"/>
      <c r="AKJ25" s="200"/>
      <c r="AKK25" s="200"/>
      <c r="AKL25" s="200"/>
      <c r="AKM25" s="200"/>
      <c r="AKN25" s="200"/>
      <c r="AKO25" s="200"/>
      <c r="AKP25" s="200"/>
      <c r="AKQ25" s="200"/>
      <c r="AKR25" s="200"/>
      <c r="AKS25" s="200"/>
      <c r="AKT25" s="200"/>
      <c r="AKU25" s="200"/>
      <c r="AKV25" s="200"/>
      <c r="AKW25" s="200"/>
      <c r="AKX25" s="200"/>
      <c r="AKY25" s="200"/>
      <c r="AKZ25" s="200"/>
      <c r="ALA25" s="200"/>
      <c r="ALB25" s="200"/>
      <c r="ALC25" s="200"/>
      <c r="ALD25" s="200"/>
      <c r="ALE25" s="200"/>
      <c r="ALF25" s="200"/>
      <c r="ALG25" s="200"/>
      <c r="ALH25" s="200"/>
      <c r="ALI25" s="200"/>
      <c r="ALJ25" s="200"/>
      <c r="ALK25" s="200"/>
      <c r="ALL25" s="200"/>
      <c r="ALM25" s="200"/>
      <c r="ALN25" s="200"/>
      <c r="ALO25" s="200"/>
      <c r="ALP25" s="200"/>
      <c r="ALQ25" s="200"/>
      <c r="ALR25" s="200"/>
      <c r="ALS25" s="200"/>
      <c r="ALT25" s="200"/>
      <c r="ALU25" s="200"/>
      <c r="ALV25" s="200"/>
      <c r="ALW25" s="200"/>
      <c r="ALX25" s="200"/>
      <c r="ALY25" s="200"/>
      <c r="ALZ25" s="200"/>
      <c r="AMA25" s="200"/>
      <c r="AMB25" s="200"/>
      <c r="AMC25" s="200"/>
      <c r="AMD25" s="200"/>
      <c r="AME25" s="200"/>
      <c r="AMF25" s="200"/>
      <c r="AMG25" s="200"/>
      <c r="AMH25" s="200"/>
      <c r="AMI25" s="200"/>
      <c r="AMJ25" s="200"/>
      <c r="AMK25" s="200"/>
    </row>
    <row r="26" spans="1:1025" x14ac:dyDescent="0.25">
      <c r="A26" s="204"/>
      <c r="B26" s="200"/>
      <c r="C26" s="200"/>
      <c r="D26" s="200"/>
      <c r="E26" s="200"/>
      <c r="F26" s="200"/>
      <c r="G26" s="200"/>
      <c r="H26" s="200"/>
      <c r="I26" s="200"/>
      <c r="J26" s="200"/>
      <c r="K26" s="205"/>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0"/>
      <c r="DV26" s="200"/>
      <c r="DW26" s="200"/>
      <c r="DX26" s="200"/>
      <c r="DY26" s="200"/>
      <c r="DZ26" s="200"/>
      <c r="EA26" s="200"/>
      <c r="EB26" s="200"/>
      <c r="EC26" s="200"/>
      <c r="ED26" s="200"/>
      <c r="EE26" s="200"/>
      <c r="EF26" s="200"/>
      <c r="EG26" s="200"/>
      <c r="EH26" s="200"/>
      <c r="EI26" s="200"/>
      <c r="EJ26" s="200"/>
      <c r="EK26" s="200"/>
      <c r="EL26" s="200"/>
      <c r="EM26" s="200"/>
      <c r="EN26" s="200"/>
      <c r="EO26" s="200"/>
      <c r="EP26" s="200"/>
      <c r="EQ26" s="200"/>
      <c r="ER26" s="200"/>
      <c r="ES26" s="200"/>
      <c r="ET26" s="200"/>
      <c r="EU26" s="200"/>
      <c r="EV26" s="200"/>
      <c r="EW26" s="200"/>
      <c r="EX26" s="200"/>
      <c r="EY26" s="200"/>
      <c r="EZ26" s="200"/>
      <c r="FA26" s="200"/>
      <c r="FB26" s="200"/>
      <c r="FC26" s="200"/>
      <c r="FD26" s="200"/>
      <c r="FE26" s="200"/>
      <c r="FF26" s="200"/>
      <c r="FG26" s="200"/>
      <c r="FH26" s="200"/>
      <c r="FI26" s="200"/>
      <c r="FJ26" s="200"/>
      <c r="FK26" s="200"/>
      <c r="FL26" s="200"/>
      <c r="FM26" s="200"/>
      <c r="FN26" s="200"/>
      <c r="FO26" s="200"/>
      <c r="FP26" s="200"/>
      <c r="FQ26" s="200"/>
      <c r="FR26" s="200"/>
      <c r="FS26" s="200"/>
      <c r="FT26" s="200"/>
      <c r="FU26" s="200"/>
      <c r="FV26" s="200"/>
      <c r="FW26" s="200"/>
      <c r="FX26" s="200"/>
      <c r="FY26" s="200"/>
      <c r="FZ26" s="200"/>
      <c r="GA26" s="200"/>
      <c r="GB26" s="200"/>
      <c r="GC26" s="200"/>
      <c r="GD26" s="200"/>
      <c r="GE26" s="200"/>
      <c r="GF26" s="200"/>
      <c r="GG26" s="200"/>
      <c r="GH26" s="200"/>
      <c r="GI26" s="200"/>
      <c r="GJ26" s="200"/>
      <c r="GK26" s="200"/>
      <c r="GL26" s="200"/>
      <c r="GM26" s="200"/>
      <c r="GN26" s="200"/>
      <c r="GO26" s="200"/>
      <c r="GP26" s="200"/>
      <c r="GQ26" s="200"/>
      <c r="GR26" s="200"/>
      <c r="GS26" s="200"/>
      <c r="GT26" s="200"/>
      <c r="GU26" s="200"/>
      <c r="GV26" s="200"/>
      <c r="GW26" s="200"/>
      <c r="GX26" s="200"/>
      <c r="GY26" s="200"/>
      <c r="GZ26" s="200"/>
      <c r="HA26" s="200"/>
      <c r="HB26" s="200"/>
      <c r="HC26" s="200"/>
      <c r="HD26" s="200"/>
      <c r="HE26" s="200"/>
      <c r="HF26" s="200"/>
      <c r="HG26" s="200"/>
      <c r="HH26" s="200"/>
      <c r="HI26" s="200"/>
      <c r="HJ26" s="200"/>
      <c r="HK26" s="200"/>
      <c r="HL26" s="200"/>
      <c r="HM26" s="200"/>
      <c r="HN26" s="200"/>
      <c r="HO26" s="200"/>
      <c r="HP26" s="200"/>
      <c r="HQ26" s="200"/>
      <c r="HR26" s="200"/>
      <c r="HS26" s="200"/>
      <c r="HT26" s="200"/>
      <c r="HU26" s="200"/>
      <c r="HV26" s="200"/>
      <c r="HW26" s="200"/>
      <c r="HX26" s="200"/>
      <c r="HY26" s="200"/>
      <c r="HZ26" s="200"/>
      <c r="IA26" s="200"/>
      <c r="IB26" s="200"/>
      <c r="IC26" s="200"/>
      <c r="ID26" s="200"/>
      <c r="IE26" s="200"/>
      <c r="IF26" s="200"/>
      <c r="IG26" s="200"/>
      <c r="IH26" s="200"/>
      <c r="II26" s="200"/>
      <c r="IJ26" s="200"/>
      <c r="IK26" s="200"/>
      <c r="IL26" s="200"/>
      <c r="IM26" s="200"/>
      <c r="IN26" s="200"/>
      <c r="IO26" s="200"/>
      <c r="IP26" s="200"/>
      <c r="IQ26" s="200"/>
      <c r="IR26" s="200"/>
      <c r="IS26" s="200"/>
      <c r="IT26" s="200"/>
      <c r="IU26" s="200"/>
      <c r="IV26" s="200"/>
      <c r="IW26" s="200"/>
      <c r="IX26" s="200"/>
      <c r="IY26" s="200"/>
      <c r="IZ26" s="200"/>
      <c r="JA26" s="200"/>
      <c r="JB26" s="200"/>
      <c r="JC26" s="200"/>
      <c r="JD26" s="200"/>
      <c r="JE26" s="200"/>
      <c r="JF26" s="200"/>
      <c r="JG26" s="200"/>
      <c r="JH26" s="200"/>
      <c r="JI26" s="200"/>
      <c r="JJ26" s="200"/>
      <c r="JK26" s="200"/>
      <c r="JL26" s="200"/>
      <c r="JM26" s="200"/>
      <c r="JN26" s="200"/>
      <c r="JO26" s="200"/>
      <c r="JP26" s="200"/>
      <c r="JQ26" s="200"/>
      <c r="JR26" s="200"/>
      <c r="JS26" s="200"/>
      <c r="JT26" s="200"/>
      <c r="JU26" s="200"/>
      <c r="JV26" s="200"/>
      <c r="JW26" s="200"/>
      <c r="JX26" s="200"/>
      <c r="JY26" s="200"/>
      <c r="JZ26" s="200"/>
      <c r="KA26" s="200"/>
      <c r="KB26" s="200"/>
      <c r="KC26" s="200"/>
      <c r="KD26" s="200"/>
      <c r="KE26" s="200"/>
      <c r="KF26" s="200"/>
      <c r="KG26" s="200"/>
      <c r="KH26" s="200"/>
      <c r="KI26" s="200"/>
      <c r="KJ26" s="200"/>
      <c r="KK26" s="200"/>
      <c r="KL26" s="200"/>
      <c r="KM26" s="200"/>
      <c r="KN26" s="200"/>
      <c r="KO26" s="200"/>
      <c r="KP26" s="200"/>
      <c r="KQ26" s="200"/>
      <c r="KR26" s="200"/>
      <c r="KS26" s="200"/>
      <c r="KT26" s="200"/>
      <c r="KU26" s="200"/>
      <c r="KV26" s="200"/>
      <c r="KW26" s="200"/>
      <c r="KX26" s="200"/>
      <c r="KY26" s="200"/>
      <c r="KZ26" s="200"/>
      <c r="LA26" s="200"/>
      <c r="LB26" s="200"/>
      <c r="LC26" s="200"/>
      <c r="LD26" s="200"/>
      <c r="LE26" s="200"/>
      <c r="LF26" s="200"/>
      <c r="LG26" s="200"/>
      <c r="LH26" s="200"/>
      <c r="LI26" s="200"/>
      <c r="LJ26" s="200"/>
      <c r="LK26" s="200"/>
      <c r="LL26" s="200"/>
      <c r="LM26" s="200"/>
      <c r="LN26" s="200"/>
      <c r="LO26" s="200"/>
      <c r="LP26" s="200"/>
      <c r="LQ26" s="200"/>
      <c r="LR26" s="200"/>
      <c r="LS26" s="200"/>
      <c r="LT26" s="200"/>
      <c r="LU26" s="200"/>
      <c r="LV26" s="200"/>
      <c r="LW26" s="200"/>
      <c r="LX26" s="200"/>
      <c r="LY26" s="200"/>
      <c r="LZ26" s="200"/>
      <c r="MA26" s="200"/>
      <c r="MB26" s="200"/>
      <c r="MC26" s="200"/>
      <c r="MD26" s="200"/>
      <c r="ME26" s="200"/>
      <c r="MF26" s="200"/>
      <c r="MG26" s="200"/>
      <c r="MH26" s="200"/>
      <c r="MI26" s="200"/>
      <c r="MJ26" s="200"/>
      <c r="MK26" s="200"/>
      <c r="ML26" s="200"/>
      <c r="MM26" s="200"/>
      <c r="MN26" s="200"/>
      <c r="MO26" s="200"/>
      <c r="MP26" s="200"/>
      <c r="MQ26" s="200"/>
      <c r="MR26" s="200"/>
      <c r="MS26" s="200"/>
      <c r="MT26" s="200"/>
      <c r="MU26" s="200"/>
      <c r="MV26" s="200"/>
      <c r="MW26" s="200"/>
      <c r="MX26" s="200"/>
      <c r="MY26" s="200"/>
      <c r="MZ26" s="200"/>
      <c r="NA26" s="200"/>
      <c r="NB26" s="200"/>
      <c r="NC26" s="200"/>
      <c r="ND26" s="200"/>
      <c r="NE26" s="200"/>
      <c r="NF26" s="200"/>
      <c r="NG26" s="200"/>
      <c r="NH26" s="200"/>
      <c r="NI26" s="200"/>
      <c r="NJ26" s="200"/>
      <c r="NK26" s="200"/>
      <c r="NL26" s="200"/>
      <c r="NM26" s="200"/>
      <c r="NN26" s="200"/>
      <c r="NO26" s="200"/>
      <c r="NP26" s="200"/>
      <c r="NQ26" s="200"/>
      <c r="NR26" s="200"/>
      <c r="NS26" s="200"/>
      <c r="NT26" s="200"/>
      <c r="NU26" s="200"/>
      <c r="NV26" s="200"/>
      <c r="NW26" s="200"/>
      <c r="NX26" s="200"/>
      <c r="NY26" s="200"/>
      <c r="NZ26" s="200"/>
      <c r="OA26" s="200"/>
      <c r="OB26" s="200"/>
      <c r="OC26" s="200"/>
      <c r="OD26" s="200"/>
      <c r="OE26" s="200"/>
      <c r="OF26" s="200"/>
      <c r="OG26" s="200"/>
      <c r="OH26" s="200"/>
      <c r="OI26" s="200"/>
      <c r="OJ26" s="200"/>
      <c r="OK26" s="200"/>
      <c r="OL26" s="200"/>
      <c r="OM26" s="200"/>
      <c r="ON26" s="200"/>
      <c r="OO26" s="200"/>
      <c r="OP26" s="200"/>
      <c r="OQ26" s="200"/>
      <c r="OR26" s="200"/>
      <c r="OS26" s="200"/>
      <c r="OT26" s="200"/>
      <c r="OU26" s="200"/>
      <c r="OV26" s="200"/>
      <c r="OW26" s="200"/>
      <c r="OX26" s="200"/>
      <c r="OY26" s="200"/>
      <c r="OZ26" s="200"/>
      <c r="PA26" s="200"/>
      <c r="PB26" s="200"/>
      <c r="PC26" s="200"/>
      <c r="PD26" s="200"/>
      <c r="PE26" s="200"/>
      <c r="PF26" s="200"/>
      <c r="PG26" s="200"/>
      <c r="PH26" s="200"/>
      <c r="PI26" s="200"/>
      <c r="PJ26" s="200"/>
      <c r="PK26" s="200"/>
      <c r="PL26" s="200"/>
      <c r="PM26" s="200"/>
      <c r="PN26" s="200"/>
      <c r="PO26" s="200"/>
      <c r="PP26" s="200"/>
      <c r="PQ26" s="200"/>
      <c r="PR26" s="200"/>
      <c r="PS26" s="200"/>
      <c r="PT26" s="200"/>
      <c r="PU26" s="200"/>
      <c r="PV26" s="200"/>
      <c r="PW26" s="200"/>
      <c r="PX26" s="200"/>
      <c r="PY26" s="200"/>
      <c r="PZ26" s="200"/>
      <c r="QA26" s="200"/>
      <c r="QB26" s="200"/>
      <c r="QC26" s="200"/>
      <c r="QD26" s="200"/>
      <c r="QE26" s="200"/>
      <c r="QF26" s="200"/>
      <c r="QG26" s="200"/>
      <c r="QH26" s="200"/>
      <c r="QI26" s="200"/>
      <c r="QJ26" s="200"/>
      <c r="QK26" s="200"/>
      <c r="QL26" s="200"/>
      <c r="QM26" s="200"/>
      <c r="QN26" s="200"/>
      <c r="QO26" s="200"/>
      <c r="QP26" s="200"/>
      <c r="QQ26" s="200"/>
      <c r="QR26" s="200"/>
      <c r="QS26" s="200"/>
      <c r="QT26" s="200"/>
      <c r="QU26" s="200"/>
      <c r="QV26" s="200"/>
      <c r="QW26" s="200"/>
      <c r="QX26" s="200"/>
      <c r="QY26" s="200"/>
      <c r="QZ26" s="200"/>
      <c r="RA26" s="200"/>
      <c r="RB26" s="200"/>
      <c r="RC26" s="200"/>
      <c r="RD26" s="200"/>
      <c r="RE26" s="200"/>
      <c r="RF26" s="200"/>
      <c r="RG26" s="200"/>
      <c r="RH26" s="200"/>
      <c r="RI26" s="200"/>
      <c r="RJ26" s="200"/>
      <c r="RK26" s="200"/>
      <c r="RL26" s="200"/>
      <c r="RM26" s="200"/>
      <c r="RN26" s="200"/>
      <c r="RO26" s="200"/>
      <c r="RP26" s="200"/>
      <c r="RQ26" s="200"/>
      <c r="RR26" s="200"/>
      <c r="RS26" s="200"/>
      <c r="RT26" s="200"/>
      <c r="RU26" s="200"/>
      <c r="RV26" s="200"/>
      <c r="RW26" s="200"/>
      <c r="RX26" s="200"/>
      <c r="RY26" s="200"/>
      <c r="RZ26" s="200"/>
      <c r="SA26" s="200"/>
      <c r="SB26" s="200"/>
      <c r="SC26" s="200"/>
      <c r="SD26" s="200"/>
      <c r="SE26" s="200"/>
      <c r="SF26" s="200"/>
      <c r="SG26" s="200"/>
      <c r="SH26" s="200"/>
      <c r="SI26" s="200"/>
      <c r="SJ26" s="200"/>
      <c r="SK26" s="200"/>
      <c r="SL26" s="200"/>
      <c r="SM26" s="200"/>
      <c r="SN26" s="200"/>
      <c r="SO26" s="200"/>
      <c r="SP26" s="200"/>
      <c r="SQ26" s="200"/>
      <c r="SR26" s="200"/>
      <c r="SS26" s="200"/>
      <c r="ST26" s="200"/>
      <c r="SU26" s="200"/>
      <c r="SV26" s="200"/>
      <c r="SW26" s="200"/>
      <c r="SX26" s="200"/>
      <c r="SY26" s="200"/>
      <c r="SZ26" s="200"/>
      <c r="TA26" s="200"/>
      <c r="TB26" s="200"/>
      <c r="TC26" s="200"/>
      <c r="TD26" s="200"/>
      <c r="TE26" s="200"/>
      <c r="TF26" s="200"/>
      <c r="TG26" s="200"/>
      <c r="TH26" s="200"/>
      <c r="TI26" s="200"/>
      <c r="TJ26" s="200"/>
      <c r="TK26" s="200"/>
      <c r="TL26" s="200"/>
      <c r="TM26" s="200"/>
      <c r="TN26" s="200"/>
      <c r="TO26" s="200"/>
      <c r="TP26" s="200"/>
      <c r="TQ26" s="200"/>
      <c r="TR26" s="200"/>
      <c r="TS26" s="200"/>
      <c r="TT26" s="200"/>
      <c r="TU26" s="200"/>
      <c r="TV26" s="200"/>
      <c r="TW26" s="200"/>
      <c r="TX26" s="200"/>
      <c r="TY26" s="200"/>
      <c r="TZ26" s="200"/>
      <c r="UA26" s="200"/>
      <c r="UB26" s="200"/>
      <c r="UC26" s="200"/>
      <c r="UD26" s="200"/>
      <c r="UE26" s="200"/>
      <c r="UF26" s="200"/>
      <c r="UG26" s="200"/>
      <c r="UH26" s="200"/>
      <c r="UI26" s="200"/>
      <c r="UJ26" s="200"/>
      <c r="UK26" s="200"/>
      <c r="UL26" s="200"/>
      <c r="UM26" s="200"/>
      <c r="UN26" s="200"/>
      <c r="UO26" s="200"/>
      <c r="UP26" s="200"/>
      <c r="UQ26" s="200"/>
      <c r="UR26" s="200"/>
      <c r="US26" s="200"/>
      <c r="UT26" s="200"/>
      <c r="UU26" s="200"/>
      <c r="UV26" s="200"/>
      <c r="UW26" s="200"/>
      <c r="UX26" s="200"/>
      <c r="UY26" s="200"/>
      <c r="UZ26" s="200"/>
      <c r="VA26" s="200"/>
      <c r="VB26" s="200"/>
      <c r="VC26" s="200"/>
      <c r="VD26" s="200"/>
      <c r="VE26" s="200"/>
      <c r="VF26" s="200"/>
      <c r="VG26" s="200"/>
      <c r="VH26" s="200"/>
      <c r="VI26" s="200"/>
      <c r="VJ26" s="200"/>
      <c r="VK26" s="200"/>
      <c r="VL26" s="200"/>
      <c r="VM26" s="200"/>
      <c r="VN26" s="200"/>
      <c r="VO26" s="200"/>
      <c r="VP26" s="200"/>
      <c r="VQ26" s="200"/>
      <c r="VR26" s="200"/>
      <c r="VS26" s="200"/>
      <c r="VT26" s="200"/>
      <c r="VU26" s="200"/>
      <c r="VV26" s="200"/>
      <c r="VW26" s="200"/>
      <c r="VX26" s="200"/>
      <c r="VY26" s="200"/>
      <c r="VZ26" s="200"/>
      <c r="WA26" s="200"/>
      <c r="WB26" s="200"/>
      <c r="WC26" s="200"/>
      <c r="WD26" s="200"/>
      <c r="WE26" s="200"/>
      <c r="WF26" s="200"/>
      <c r="WG26" s="200"/>
      <c r="WH26" s="200"/>
      <c r="WI26" s="200"/>
      <c r="WJ26" s="200"/>
      <c r="WK26" s="200"/>
      <c r="WL26" s="200"/>
      <c r="WM26" s="200"/>
      <c r="WN26" s="200"/>
      <c r="WO26" s="200"/>
      <c r="WP26" s="200"/>
      <c r="WQ26" s="200"/>
      <c r="WR26" s="200"/>
      <c r="WS26" s="200"/>
      <c r="WT26" s="200"/>
      <c r="WU26" s="200"/>
      <c r="WV26" s="200"/>
      <c r="WW26" s="200"/>
      <c r="WX26" s="200"/>
      <c r="WY26" s="200"/>
      <c r="WZ26" s="200"/>
      <c r="XA26" s="200"/>
      <c r="XB26" s="200"/>
      <c r="XC26" s="200"/>
      <c r="XD26" s="200"/>
      <c r="XE26" s="200"/>
      <c r="XF26" s="200"/>
      <c r="XG26" s="200"/>
      <c r="XH26" s="200"/>
      <c r="XI26" s="200"/>
      <c r="XJ26" s="200"/>
      <c r="XK26" s="200"/>
      <c r="XL26" s="200"/>
      <c r="XM26" s="200"/>
      <c r="XN26" s="200"/>
      <c r="XO26" s="200"/>
      <c r="XP26" s="200"/>
      <c r="XQ26" s="200"/>
      <c r="XR26" s="200"/>
      <c r="XS26" s="200"/>
      <c r="XT26" s="200"/>
      <c r="XU26" s="200"/>
      <c r="XV26" s="200"/>
      <c r="XW26" s="200"/>
      <c r="XX26" s="200"/>
      <c r="XY26" s="200"/>
      <c r="XZ26" s="200"/>
      <c r="YA26" s="200"/>
      <c r="YB26" s="200"/>
      <c r="YC26" s="200"/>
      <c r="YD26" s="200"/>
      <c r="YE26" s="200"/>
      <c r="YF26" s="200"/>
      <c r="YG26" s="200"/>
      <c r="YH26" s="200"/>
      <c r="YI26" s="200"/>
      <c r="YJ26" s="200"/>
      <c r="YK26" s="200"/>
      <c r="YL26" s="200"/>
      <c r="YM26" s="200"/>
      <c r="YN26" s="200"/>
      <c r="YO26" s="200"/>
      <c r="YP26" s="200"/>
      <c r="YQ26" s="200"/>
      <c r="YR26" s="200"/>
      <c r="YS26" s="200"/>
      <c r="YT26" s="200"/>
      <c r="YU26" s="200"/>
      <c r="YV26" s="200"/>
      <c r="YW26" s="200"/>
      <c r="YX26" s="200"/>
      <c r="YY26" s="200"/>
      <c r="YZ26" s="200"/>
      <c r="ZA26" s="200"/>
      <c r="ZB26" s="200"/>
      <c r="ZC26" s="200"/>
      <c r="ZD26" s="200"/>
      <c r="ZE26" s="200"/>
      <c r="ZF26" s="200"/>
      <c r="ZG26" s="200"/>
      <c r="ZH26" s="200"/>
      <c r="ZI26" s="200"/>
      <c r="ZJ26" s="200"/>
      <c r="ZK26" s="200"/>
      <c r="ZL26" s="200"/>
      <c r="ZM26" s="200"/>
      <c r="ZN26" s="200"/>
      <c r="ZO26" s="200"/>
      <c r="ZP26" s="200"/>
      <c r="ZQ26" s="200"/>
      <c r="ZR26" s="200"/>
      <c r="ZS26" s="200"/>
      <c r="ZT26" s="200"/>
      <c r="ZU26" s="200"/>
      <c r="ZV26" s="200"/>
      <c r="ZW26" s="200"/>
      <c r="ZX26" s="200"/>
      <c r="ZY26" s="200"/>
      <c r="ZZ26" s="200"/>
      <c r="AAA26" s="200"/>
      <c r="AAB26" s="200"/>
      <c r="AAC26" s="200"/>
      <c r="AAD26" s="200"/>
      <c r="AAE26" s="200"/>
      <c r="AAF26" s="200"/>
      <c r="AAG26" s="200"/>
      <c r="AAH26" s="200"/>
      <c r="AAI26" s="200"/>
      <c r="AAJ26" s="200"/>
      <c r="AAK26" s="200"/>
      <c r="AAL26" s="200"/>
      <c r="AAM26" s="200"/>
      <c r="AAN26" s="200"/>
      <c r="AAO26" s="200"/>
      <c r="AAP26" s="200"/>
      <c r="AAQ26" s="200"/>
      <c r="AAR26" s="200"/>
      <c r="AAS26" s="200"/>
      <c r="AAT26" s="200"/>
      <c r="AAU26" s="200"/>
      <c r="AAV26" s="200"/>
      <c r="AAW26" s="200"/>
      <c r="AAX26" s="200"/>
      <c r="AAY26" s="200"/>
      <c r="AAZ26" s="200"/>
      <c r="ABA26" s="200"/>
      <c r="ABB26" s="200"/>
      <c r="ABC26" s="200"/>
      <c r="ABD26" s="200"/>
      <c r="ABE26" s="200"/>
      <c r="ABF26" s="200"/>
      <c r="ABG26" s="200"/>
      <c r="ABH26" s="200"/>
      <c r="ABI26" s="200"/>
      <c r="ABJ26" s="200"/>
      <c r="ABK26" s="200"/>
      <c r="ABL26" s="200"/>
      <c r="ABM26" s="200"/>
      <c r="ABN26" s="200"/>
      <c r="ABO26" s="200"/>
      <c r="ABP26" s="200"/>
      <c r="ABQ26" s="200"/>
      <c r="ABR26" s="200"/>
      <c r="ABS26" s="200"/>
      <c r="ABT26" s="200"/>
      <c r="ABU26" s="200"/>
      <c r="ABV26" s="200"/>
      <c r="ABW26" s="200"/>
      <c r="ABX26" s="200"/>
      <c r="ABY26" s="200"/>
      <c r="ABZ26" s="200"/>
      <c r="ACA26" s="200"/>
      <c r="ACB26" s="200"/>
      <c r="ACC26" s="200"/>
      <c r="ACD26" s="200"/>
      <c r="ACE26" s="200"/>
      <c r="ACF26" s="200"/>
      <c r="ACG26" s="200"/>
      <c r="ACH26" s="200"/>
      <c r="ACI26" s="200"/>
      <c r="ACJ26" s="200"/>
      <c r="ACK26" s="200"/>
      <c r="ACL26" s="200"/>
      <c r="ACM26" s="200"/>
      <c r="ACN26" s="200"/>
      <c r="ACO26" s="200"/>
      <c r="ACP26" s="200"/>
      <c r="ACQ26" s="200"/>
      <c r="ACR26" s="200"/>
      <c r="ACS26" s="200"/>
      <c r="ACT26" s="200"/>
      <c r="ACU26" s="200"/>
      <c r="ACV26" s="200"/>
      <c r="ACW26" s="200"/>
      <c r="ACX26" s="200"/>
      <c r="ACY26" s="200"/>
      <c r="ACZ26" s="200"/>
      <c r="ADA26" s="200"/>
      <c r="ADB26" s="200"/>
      <c r="ADC26" s="200"/>
      <c r="ADD26" s="200"/>
      <c r="ADE26" s="200"/>
      <c r="ADF26" s="200"/>
      <c r="ADG26" s="200"/>
      <c r="ADH26" s="200"/>
      <c r="ADI26" s="200"/>
      <c r="ADJ26" s="200"/>
      <c r="ADK26" s="200"/>
      <c r="ADL26" s="200"/>
      <c r="ADM26" s="200"/>
      <c r="ADN26" s="200"/>
      <c r="ADO26" s="200"/>
      <c r="ADP26" s="200"/>
      <c r="ADQ26" s="200"/>
      <c r="ADR26" s="200"/>
      <c r="ADS26" s="200"/>
      <c r="ADT26" s="200"/>
      <c r="ADU26" s="200"/>
      <c r="ADV26" s="200"/>
      <c r="ADW26" s="200"/>
      <c r="ADX26" s="200"/>
      <c r="ADY26" s="200"/>
      <c r="ADZ26" s="200"/>
      <c r="AEA26" s="200"/>
      <c r="AEB26" s="200"/>
      <c r="AEC26" s="200"/>
      <c r="AED26" s="200"/>
      <c r="AEE26" s="200"/>
      <c r="AEF26" s="200"/>
      <c r="AEG26" s="200"/>
      <c r="AEH26" s="200"/>
      <c r="AEI26" s="200"/>
      <c r="AEJ26" s="200"/>
      <c r="AEK26" s="200"/>
      <c r="AEL26" s="200"/>
      <c r="AEM26" s="200"/>
      <c r="AEN26" s="200"/>
      <c r="AEO26" s="200"/>
      <c r="AEP26" s="200"/>
      <c r="AEQ26" s="200"/>
      <c r="AER26" s="200"/>
      <c r="AES26" s="200"/>
      <c r="AET26" s="200"/>
      <c r="AEU26" s="200"/>
      <c r="AEV26" s="200"/>
      <c r="AEW26" s="200"/>
      <c r="AEX26" s="200"/>
      <c r="AEY26" s="200"/>
      <c r="AEZ26" s="200"/>
      <c r="AFA26" s="200"/>
      <c r="AFB26" s="200"/>
      <c r="AFC26" s="200"/>
      <c r="AFD26" s="200"/>
      <c r="AFE26" s="200"/>
      <c r="AFF26" s="200"/>
      <c r="AFG26" s="200"/>
      <c r="AFH26" s="200"/>
      <c r="AFI26" s="200"/>
      <c r="AFJ26" s="200"/>
      <c r="AFK26" s="200"/>
      <c r="AFL26" s="200"/>
      <c r="AFM26" s="200"/>
      <c r="AFN26" s="200"/>
      <c r="AFO26" s="200"/>
      <c r="AFP26" s="200"/>
      <c r="AFQ26" s="200"/>
      <c r="AFR26" s="200"/>
      <c r="AFS26" s="200"/>
      <c r="AFT26" s="200"/>
      <c r="AFU26" s="200"/>
      <c r="AFV26" s="200"/>
      <c r="AFW26" s="200"/>
      <c r="AFX26" s="200"/>
      <c r="AFY26" s="200"/>
      <c r="AFZ26" s="200"/>
      <c r="AGA26" s="200"/>
      <c r="AGB26" s="200"/>
      <c r="AGC26" s="200"/>
      <c r="AGD26" s="200"/>
      <c r="AGE26" s="200"/>
      <c r="AGF26" s="200"/>
      <c r="AGG26" s="200"/>
      <c r="AGH26" s="200"/>
      <c r="AGI26" s="200"/>
      <c r="AGJ26" s="200"/>
      <c r="AGK26" s="200"/>
      <c r="AGL26" s="200"/>
      <c r="AGM26" s="200"/>
      <c r="AGN26" s="200"/>
      <c r="AGO26" s="200"/>
      <c r="AGP26" s="200"/>
      <c r="AGQ26" s="200"/>
      <c r="AGR26" s="200"/>
      <c r="AGS26" s="200"/>
      <c r="AGT26" s="200"/>
      <c r="AGU26" s="200"/>
      <c r="AGV26" s="200"/>
      <c r="AGW26" s="200"/>
      <c r="AGX26" s="200"/>
      <c r="AGY26" s="200"/>
      <c r="AGZ26" s="200"/>
      <c r="AHA26" s="200"/>
      <c r="AHB26" s="200"/>
      <c r="AHC26" s="200"/>
      <c r="AHD26" s="200"/>
      <c r="AHE26" s="200"/>
      <c r="AHF26" s="200"/>
      <c r="AHG26" s="200"/>
      <c r="AHH26" s="200"/>
      <c r="AHI26" s="200"/>
      <c r="AHJ26" s="200"/>
      <c r="AHK26" s="200"/>
      <c r="AHL26" s="200"/>
      <c r="AHM26" s="200"/>
      <c r="AHN26" s="200"/>
      <c r="AHO26" s="200"/>
      <c r="AHP26" s="200"/>
      <c r="AHQ26" s="200"/>
      <c r="AHR26" s="200"/>
      <c r="AHS26" s="200"/>
      <c r="AHT26" s="200"/>
      <c r="AHU26" s="200"/>
      <c r="AHV26" s="200"/>
      <c r="AHW26" s="200"/>
      <c r="AHX26" s="200"/>
      <c r="AHY26" s="200"/>
      <c r="AHZ26" s="200"/>
      <c r="AIA26" s="200"/>
      <c r="AIB26" s="200"/>
      <c r="AIC26" s="200"/>
      <c r="AID26" s="200"/>
      <c r="AIE26" s="200"/>
      <c r="AIF26" s="200"/>
      <c r="AIG26" s="200"/>
      <c r="AIH26" s="200"/>
      <c r="AII26" s="200"/>
      <c r="AIJ26" s="200"/>
      <c r="AIK26" s="200"/>
      <c r="AIL26" s="200"/>
      <c r="AIM26" s="200"/>
      <c r="AIN26" s="200"/>
      <c r="AIO26" s="200"/>
      <c r="AIP26" s="200"/>
      <c r="AIQ26" s="200"/>
      <c r="AIR26" s="200"/>
      <c r="AIS26" s="200"/>
      <c r="AIT26" s="200"/>
      <c r="AIU26" s="200"/>
      <c r="AIV26" s="200"/>
      <c r="AIW26" s="200"/>
      <c r="AIX26" s="200"/>
      <c r="AIY26" s="200"/>
      <c r="AIZ26" s="200"/>
      <c r="AJA26" s="200"/>
      <c r="AJB26" s="200"/>
      <c r="AJC26" s="200"/>
      <c r="AJD26" s="200"/>
      <c r="AJE26" s="200"/>
      <c r="AJF26" s="200"/>
      <c r="AJG26" s="200"/>
      <c r="AJH26" s="200"/>
      <c r="AJI26" s="200"/>
      <c r="AJJ26" s="200"/>
      <c r="AJK26" s="200"/>
      <c r="AJL26" s="200"/>
      <c r="AJM26" s="200"/>
      <c r="AJN26" s="200"/>
      <c r="AJO26" s="200"/>
      <c r="AJP26" s="200"/>
      <c r="AJQ26" s="200"/>
      <c r="AJR26" s="200"/>
      <c r="AJS26" s="200"/>
      <c r="AJT26" s="200"/>
      <c r="AJU26" s="200"/>
      <c r="AJV26" s="200"/>
      <c r="AJW26" s="200"/>
      <c r="AJX26" s="200"/>
      <c r="AJY26" s="200"/>
      <c r="AJZ26" s="200"/>
      <c r="AKA26" s="200"/>
      <c r="AKB26" s="200"/>
      <c r="AKC26" s="200"/>
      <c r="AKD26" s="200"/>
      <c r="AKE26" s="200"/>
      <c r="AKF26" s="200"/>
      <c r="AKG26" s="200"/>
      <c r="AKH26" s="200"/>
      <c r="AKI26" s="200"/>
      <c r="AKJ26" s="200"/>
      <c r="AKK26" s="200"/>
      <c r="AKL26" s="200"/>
      <c r="AKM26" s="200"/>
      <c r="AKN26" s="200"/>
      <c r="AKO26" s="200"/>
      <c r="AKP26" s="200"/>
      <c r="AKQ26" s="200"/>
      <c r="AKR26" s="200"/>
      <c r="AKS26" s="200"/>
      <c r="AKT26" s="200"/>
      <c r="AKU26" s="200"/>
      <c r="AKV26" s="200"/>
      <c r="AKW26" s="200"/>
      <c r="AKX26" s="200"/>
      <c r="AKY26" s="200"/>
      <c r="AKZ26" s="200"/>
      <c r="ALA26" s="200"/>
      <c r="ALB26" s="200"/>
      <c r="ALC26" s="200"/>
      <c r="ALD26" s="200"/>
      <c r="ALE26" s="200"/>
      <c r="ALF26" s="200"/>
      <c r="ALG26" s="200"/>
      <c r="ALH26" s="200"/>
      <c r="ALI26" s="200"/>
      <c r="ALJ26" s="200"/>
      <c r="ALK26" s="200"/>
      <c r="ALL26" s="200"/>
      <c r="ALM26" s="200"/>
      <c r="ALN26" s="200"/>
      <c r="ALO26" s="200"/>
      <c r="ALP26" s="200"/>
      <c r="ALQ26" s="200"/>
      <c r="ALR26" s="200"/>
      <c r="ALS26" s="200"/>
      <c r="ALT26" s="200"/>
      <c r="ALU26" s="200"/>
      <c r="ALV26" s="200"/>
      <c r="ALW26" s="200"/>
      <c r="ALX26" s="200"/>
      <c r="ALY26" s="200"/>
      <c r="ALZ26" s="200"/>
      <c r="AMA26" s="200"/>
      <c r="AMB26" s="200"/>
      <c r="AMC26" s="200"/>
      <c r="AMD26" s="200"/>
      <c r="AME26" s="200"/>
      <c r="AMF26" s="200"/>
      <c r="AMG26" s="200"/>
      <c r="AMH26" s="200"/>
      <c r="AMI26" s="200"/>
      <c r="AMJ26" s="200"/>
      <c r="AMK26" s="200"/>
    </row>
    <row r="27" spans="1:1025" ht="34.5" customHeight="1" x14ac:dyDescent="0.25">
      <c r="A27" s="606" t="s">
        <v>175</v>
      </c>
      <c r="B27" s="606"/>
      <c r="C27" s="606"/>
      <c r="D27" s="614" t="s">
        <v>480</v>
      </c>
      <c r="E27" s="614"/>
      <c r="F27" s="614"/>
      <c r="G27" s="614"/>
      <c r="H27" s="614"/>
      <c r="I27" s="614"/>
      <c r="J27" s="614"/>
      <c r="K27" s="614"/>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0"/>
      <c r="DU27" s="200"/>
      <c r="DV27" s="200"/>
      <c r="DW27" s="200"/>
      <c r="DX27" s="200"/>
      <c r="DY27" s="200"/>
      <c r="DZ27" s="200"/>
      <c r="EA27" s="200"/>
      <c r="EB27" s="200"/>
      <c r="EC27" s="200"/>
      <c r="ED27" s="200"/>
      <c r="EE27" s="200"/>
      <c r="EF27" s="200"/>
      <c r="EG27" s="200"/>
      <c r="EH27" s="200"/>
      <c r="EI27" s="200"/>
      <c r="EJ27" s="200"/>
      <c r="EK27" s="200"/>
      <c r="EL27" s="200"/>
      <c r="EM27" s="200"/>
      <c r="EN27" s="200"/>
      <c r="EO27" s="200"/>
      <c r="EP27" s="200"/>
      <c r="EQ27" s="200"/>
      <c r="ER27" s="200"/>
      <c r="ES27" s="200"/>
      <c r="ET27" s="200"/>
      <c r="EU27" s="200"/>
      <c r="EV27" s="200"/>
      <c r="EW27" s="200"/>
      <c r="EX27" s="200"/>
      <c r="EY27" s="200"/>
      <c r="EZ27" s="200"/>
      <c r="FA27" s="200"/>
      <c r="FB27" s="200"/>
      <c r="FC27" s="200"/>
      <c r="FD27" s="200"/>
      <c r="FE27" s="200"/>
      <c r="FF27" s="200"/>
      <c r="FG27" s="200"/>
      <c r="FH27" s="200"/>
      <c r="FI27" s="200"/>
      <c r="FJ27" s="200"/>
      <c r="FK27" s="200"/>
      <c r="FL27" s="200"/>
      <c r="FM27" s="200"/>
      <c r="FN27" s="200"/>
      <c r="FO27" s="200"/>
      <c r="FP27" s="200"/>
      <c r="FQ27" s="200"/>
      <c r="FR27" s="200"/>
      <c r="FS27" s="200"/>
      <c r="FT27" s="200"/>
      <c r="FU27" s="200"/>
      <c r="FV27" s="200"/>
      <c r="FW27" s="200"/>
      <c r="FX27" s="200"/>
      <c r="FY27" s="200"/>
      <c r="FZ27" s="200"/>
      <c r="GA27" s="200"/>
      <c r="GB27" s="200"/>
      <c r="GC27" s="200"/>
      <c r="GD27" s="200"/>
      <c r="GE27" s="200"/>
      <c r="GF27" s="200"/>
      <c r="GG27" s="200"/>
      <c r="GH27" s="200"/>
      <c r="GI27" s="200"/>
      <c r="GJ27" s="200"/>
      <c r="GK27" s="200"/>
      <c r="GL27" s="200"/>
      <c r="GM27" s="200"/>
      <c r="GN27" s="200"/>
      <c r="GO27" s="200"/>
      <c r="GP27" s="200"/>
      <c r="GQ27" s="200"/>
      <c r="GR27" s="200"/>
      <c r="GS27" s="200"/>
      <c r="GT27" s="200"/>
      <c r="GU27" s="200"/>
      <c r="GV27" s="200"/>
      <c r="GW27" s="200"/>
      <c r="GX27" s="200"/>
      <c r="GY27" s="200"/>
      <c r="GZ27" s="200"/>
      <c r="HA27" s="200"/>
      <c r="HB27" s="200"/>
      <c r="HC27" s="200"/>
      <c r="HD27" s="200"/>
      <c r="HE27" s="200"/>
      <c r="HF27" s="200"/>
      <c r="HG27" s="200"/>
      <c r="HH27" s="200"/>
      <c r="HI27" s="200"/>
      <c r="HJ27" s="200"/>
      <c r="HK27" s="200"/>
      <c r="HL27" s="200"/>
      <c r="HM27" s="200"/>
      <c r="HN27" s="200"/>
      <c r="HO27" s="200"/>
      <c r="HP27" s="200"/>
      <c r="HQ27" s="200"/>
      <c r="HR27" s="200"/>
      <c r="HS27" s="200"/>
      <c r="HT27" s="200"/>
      <c r="HU27" s="200"/>
      <c r="HV27" s="200"/>
      <c r="HW27" s="200"/>
      <c r="HX27" s="200"/>
      <c r="HY27" s="200"/>
      <c r="HZ27" s="200"/>
      <c r="IA27" s="200"/>
      <c r="IB27" s="200"/>
      <c r="IC27" s="200"/>
      <c r="ID27" s="200"/>
      <c r="IE27" s="200"/>
      <c r="IF27" s="200"/>
      <c r="IG27" s="200"/>
      <c r="IH27" s="200"/>
      <c r="II27" s="200"/>
      <c r="IJ27" s="200"/>
      <c r="IK27" s="200"/>
      <c r="IL27" s="200"/>
      <c r="IM27" s="200"/>
      <c r="IN27" s="200"/>
      <c r="IO27" s="200"/>
      <c r="IP27" s="200"/>
      <c r="IQ27" s="200"/>
      <c r="IR27" s="200"/>
      <c r="IS27" s="200"/>
      <c r="IT27" s="200"/>
      <c r="IU27" s="200"/>
      <c r="IV27" s="200"/>
      <c r="IW27" s="200"/>
      <c r="IX27" s="200"/>
      <c r="IY27" s="200"/>
      <c r="IZ27" s="200"/>
      <c r="JA27" s="200"/>
      <c r="JB27" s="200"/>
      <c r="JC27" s="200"/>
      <c r="JD27" s="200"/>
      <c r="JE27" s="200"/>
      <c r="JF27" s="200"/>
      <c r="JG27" s="200"/>
      <c r="JH27" s="200"/>
      <c r="JI27" s="200"/>
      <c r="JJ27" s="200"/>
      <c r="JK27" s="200"/>
      <c r="JL27" s="200"/>
      <c r="JM27" s="200"/>
      <c r="JN27" s="200"/>
      <c r="JO27" s="200"/>
      <c r="JP27" s="200"/>
      <c r="JQ27" s="200"/>
      <c r="JR27" s="200"/>
      <c r="JS27" s="200"/>
      <c r="JT27" s="200"/>
      <c r="JU27" s="200"/>
      <c r="JV27" s="200"/>
      <c r="JW27" s="200"/>
      <c r="JX27" s="200"/>
      <c r="JY27" s="200"/>
      <c r="JZ27" s="200"/>
      <c r="KA27" s="200"/>
      <c r="KB27" s="200"/>
      <c r="KC27" s="200"/>
      <c r="KD27" s="200"/>
      <c r="KE27" s="200"/>
      <c r="KF27" s="200"/>
      <c r="KG27" s="200"/>
      <c r="KH27" s="200"/>
      <c r="KI27" s="200"/>
      <c r="KJ27" s="200"/>
      <c r="KK27" s="200"/>
      <c r="KL27" s="200"/>
      <c r="KM27" s="200"/>
      <c r="KN27" s="200"/>
      <c r="KO27" s="200"/>
      <c r="KP27" s="200"/>
      <c r="KQ27" s="200"/>
      <c r="KR27" s="200"/>
      <c r="KS27" s="200"/>
      <c r="KT27" s="200"/>
      <c r="KU27" s="200"/>
      <c r="KV27" s="200"/>
      <c r="KW27" s="200"/>
      <c r="KX27" s="200"/>
      <c r="KY27" s="200"/>
      <c r="KZ27" s="200"/>
      <c r="LA27" s="200"/>
      <c r="LB27" s="200"/>
      <c r="LC27" s="200"/>
      <c r="LD27" s="200"/>
      <c r="LE27" s="200"/>
      <c r="LF27" s="200"/>
      <c r="LG27" s="200"/>
      <c r="LH27" s="200"/>
      <c r="LI27" s="200"/>
      <c r="LJ27" s="200"/>
      <c r="LK27" s="200"/>
      <c r="LL27" s="200"/>
      <c r="LM27" s="200"/>
      <c r="LN27" s="200"/>
      <c r="LO27" s="200"/>
      <c r="LP27" s="200"/>
      <c r="LQ27" s="200"/>
      <c r="LR27" s="200"/>
      <c r="LS27" s="200"/>
      <c r="LT27" s="200"/>
      <c r="LU27" s="200"/>
      <c r="LV27" s="200"/>
      <c r="LW27" s="200"/>
      <c r="LX27" s="200"/>
      <c r="LY27" s="200"/>
      <c r="LZ27" s="200"/>
      <c r="MA27" s="200"/>
      <c r="MB27" s="200"/>
      <c r="MC27" s="200"/>
      <c r="MD27" s="200"/>
      <c r="ME27" s="200"/>
      <c r="MF27" s="200"/>
      <c r="MG27" s="200"/>
      <c r="MH27" s="200"/>
      <c r="MI27" s="200"/>
      <c r="MJ27" s="200"/>
      <c r="MK27" s="200"/>
      <c r="ML27" s="200"/>
      <c r="MM27" s="200"/>
      <c r="MN27" s="200"/>
      <c r="MO27" s="200"/>
      <c r="MP27" s="200"/>
      <c r="MQ27" s="200"/>
      <c r="MR27" s="200"/>
      <c r="MS27" s="200"/>
      <c r="MT27" s="200"/>
      <c r="MU27" s="200"/>
      <c r="MV27" s="200"/>
      <c r="MW27" s="200"/>
      <c r="MX27" s="200"/>
      <c r="MY27" s="200"/>
      <c r="MZ27" s="200"/>
      <c r="NA27" s="200"/>
      <c r="NB27" s="200"/>
      <c r="NC27" s="200"/>
      <c r="ND27" s="200"/>
      <c r="NE27" s="200"/>
      <c r="NF27" s="200"/>
      <c r="NG27" s="200"/>
      <c r="NH27" s="200"/>
      <c r="NI27" s="200"/>
      <c r="NJ27" s="200"/>
      <c r="NK27" s="200"/>
      <c r="NL27" s="200"/>
      <c r="NM27" s="200"/>
      <c r="NN27" s="200"/>
      <c r="NO27" s="200"/>
      <c r="NP27" s="200"/>
      <c r="NQ27" s="200"/>
      <c r="NR27" s="200"/>
      <c r="NS27" s="200"/>
      <c r="NT27" s="200"/>
      <c r="NU27" s="200"/>
      <c r="NV27" s="200"/>
      <c r="NW27" s="200"/>
      <c r="NX27" s="200"/>
      <c r="NY27" s="200"/>
      <c r="NZ27" s="200"/>
      <c r="OA27" s="200"/>
      <c r="OB27" s="200"/>
      <c r="OC27" s="200"/>
      <c r="OD27" s="200"/>
      <c r="OE27" s="200"/>
      <c r="OF27" s="200"/>
      <c r="OG27" s="200"/>
      <c r="OH27" s="200"/>
      <c r="OI27" s="200"/>
      <c r="OJ27" s="200"/>
      <c r="OK27" s="200"/>
      <c r="OL27" s="200"/>
      <c r="OM27" s="200"/>
      <c r="ON27" s="200"/>
      <c r="OO27" s="200"/>
      <c r="OP27" s="200"/>
      <c r="OQ27" s="200"/>
      <c r="OR27" s="200"/>
      <c r="OS27" s="200"/>
      <c r="OT27" s="200"/>
      <c r="OU27" s="200"/>
      <c r="OV27" s="200"/>
      <c r="OW27" s="200"/>
      <c r="OX27" s="200"/>
      <c r="OY27" s="200"/>
      <c r="OZ27" s="200"/>
      <c r="PA27" s="200"/>
      <c r="PB27" s="200"/>
      <c r="PC27" s="200"/>
      <c r="PD27" s="200"/>
      <c r="PE27" s="200"/>
      <c r="PF27" s="200"/>
      <c r="PG27" s="200"/>
      <c r="PH27" s="200"/>
      <c r="PI27" s="200"/>
      <c r="PJ27" s="200"/>
      <c r="PK27" s="200"/>
      <c r="PL27" s="200"/>
      <c r="PM27" s="200"/>
      <c r="PN27" s="200"/>
      <c r="PO27" s="200"/>
      <c r="PP27" s="200"/>
      <c r="PQ27" s="200"/>
      <c r="PR27" s="200"/>
      <c r="PS27" s="200"/>
      <c r="PT27" s="200"/>
      <c r="PU27" s="200"/>
      <c r="PV27" s="200"/>
      <c r="PW27" s="200"/>
      <c r="PX27" s="200"/>
      <c r="PY27" s="200"/>
      <c r="PZ27" s="200"/>
      <c r="QA27" s="200"/>
      <c r="QB27" s="200"/>
      <c r="QC27" s="200"/>
      <c r="QD27" s="200"/>
      <c r="QE27" s="200"/>
      <c r="QF27" s="200"/>
      <c r="QG27" s="200"/>
      <c r="QH27" s="200"/>
      <c r="QI27" s="200"/>
      <c r="QJ27" s="200"/>
      <c r="QK27" s="200"/>
      <c r="QL27" s="200"/>
      <c r="QM27" s="200"/>
      <c r="QN27" s="200"/>
      <c r="QO27" s="200"/>
      <c r="QP27" s="200"/>
      <c r="QQ27" s="200"/>
      <c r="QR27" s="200"/>
      <c r="QS27" s="200"/>
      <c r="QT27" s="200"/>
      <c r="QU27" s="200"/>
      <c r="QV27" s="200"/>
      <c r="QW27" s="200"/>
      <c r="QX27" s="200"/>
      <c r="QY27" s="200"/>
      <c r="QZ27" s="200"/>
      <c r="RA27" s="200"/>
      <c r="RB27" s="200"/>
      <c r="RC27" s="200"/>
      <c r="RD27" s="200"/>
      <c r="RE27" s="200"/>
      <c r="RF27" s="200"/>
      <c r="RG27" s="200"/>
      <c r="RH27" s="200"/>
      <c r="RI27" s="200"/>
      <c r="RJ27" s="200"/>
      <c r="RK27" s="200"/>
      <c r="RL27" s="200"/>
      <c r="RM27" s="200"/>
      <c r="RN27" s="200"/>
      <c r="RO27" s="200"/>
      <c r="RP27" s="200"/>
      <c r="RQ27" s="200"/>
      <c r="RR27" s="200"/>
      <c r="RS27" s="200"/>
      <c r="RT27" s="200"/>
      <c r="RU27" s="200"/>
      <c r="RV27" s="200"/>
      <c r="RW27" s="200"/>
      <c r="RX27" s="200"/>
      <c r="RY27" s="200"/>
      <c r="RZ27" s="200"/>
      <c r="SA27" s="200"/>
      <c r="SB27" s="200"/>
      <c r="SC27" s="200"/>
      <c r="SD27" s="200"/>
      <c r="SE27" s="200"/>
      <c r="SF27" s="200"/>
      <c r="SG27" s="200"/>
      <c r="SH27" s="200"/>
      <c r="SI27" s="200"/>
      <c r="SJ27" s="200"/>
      <c r="SK27" s="200"/>
      <c r="SL27" s="200"/>
      <c r="SM27" s="200"/>
      <c r="SN27" s="200"/>
      <c r="SO27" s="200"/>
      <c r="SP27" s="200"/>
      <c r="SQ27" s="200"/>
      <c r="SR27" s="200"/>
      <c r="SS27" s="200"/>
      <c r="ST27" s="200"/>
      <c r="SU27" s="200"/>
      <c r="SV27" s="200"/>
      <c r="SW27" s="200"/>
      <c r="SX27" s="200"/>
      <c r="SY27" s="200"/>
      <c r="SZ27" s="200"/>
      <c r="TA27" s="200"/>
      <c r="TB27" s="200"/>
      <c r="TC27" s="200"/>
      <c r="TD27" s="200"/>
      <c r="TE27" s="200"/>
      <c r="TF27" s="200"/>
      <c r="TG27" s="200"/>
      <c r="TH27" s="200"/>
      <c r="TI27" s="200"/>
      <c r="TJ27" s="200"/>
      <c r="TK27" s="200"/>
      <c r="TL27" s="200"/>
      <c r="TM27" s="200"/>
      <c r="TN27" s="200"/>
      <c r="TO27" s="200"/>
      <c r="TP27" s="200"/>
      <c r="TQ27" s="200"/>
      <c r="TR27" s="200"/>
      <c r="TS27" s="200"/>
      <c r="TT27" s="200"/>
      <c r="TU27" s="200"/>
      <c r="TV27" s="200"/>
      <c r="TW27" s="200"/>
      <c r="TX27" s="200"/>
      <c r="TY27" s="200"/>
      <c r="TZ27" s="200"/>
      <c r="UA27" s="200"/>
      <c r="UB27" s="200"/>
      <c r="UC27" s="200"/>
      <c r="UD27" s="200"/>
      <c r="UE27" s="200"/>
      <c r="UF27" s="200"/>
      <c r="UG27" s="200"/>
      <c r="UH27" s="200"/>
      <c r="UI27" s="200"/>
      <c r="UJ27" s="200"/>
      <c r="UK27" s="200"/>
      <c r="UL27" s="200"/>
      <c r="UM27" s="200"/>
      <c r="UN27" s="200"/>
      <c r="UO27" s="200"/>
      <c r="UP27" s="200"/>
      <c r="UQ27" s="200"/>
      <c r="UR27" s="200"/>
      <c r="US27" s="200"/>
      <c r="UT27" s="200"/>
      <c r="UU27" s="200"/>
      <c r="UV27" s="200"/>
      <c r="UW27" s="200"/>
      <c r="UX27" s="200"/>
      <c r="UY27" s="200"/>
      <c r="UZ27" s="200"/>
      <c r="VA27" s="200"/>
      <c r="VB27" s="200"/>
      <c r="VC27" s="200"/>
      <c r="VD27" s="200"/>
      <c r="VE27" s="200"/>
      <c r="VF27" s="200"/>
      <c r="VG27" s="200"/>
      <c r="VH27" s="200"/>
      <c r="VI27" s="200"/>
      <c r="VJ27" s="200"/>
      <c r="VK27" s="200"/>
      <c r="VL27" s="200"/>
      <c r="VM27" s="200"/>
      <c r="VN27" s="200"/>
      <c r="VO27" s="200"/>
      <c r="VP27" s="200"/>
      <c r="VQ27" s="200"/>
      <c r="VR27" s="200"/>
      <c r="VS27" s="200"/>
      <c r="VT27" s="200"/>
      <c r="VU27" s="200"/>
      <c r="VV27" s="200"/>
      <c r="VW27" s="200"/>
      <c r="VX27" s="200"/>
      <c r="VY27" s="200"/>
      <c r="VZ27" s="200"/>
      <c r="WA27" s="200"/>
      <c r="WB27" s="200"/>
      <c r="WC27" s="200"/>
      <c r="WD27" s="200"/>
      <c r="WE27" s="200"/>
      <c r="WF27" s="200"/>
      <c r="WG27" s="200"/>
      <c r="WH27" s="200"/>
      <c r="WI27" s="200"/>
      <c r="WJ27" s="200"/>
      <c r="WK27" s="200"/>
      <c r="WL27" s="200"/>
      <c r="WM27" s="200"/>
      <c r="WN27" s="200"/>
      <c r="WO27" s="200"/>
      <c r="WP27" s="200"/>
      <c r="WQ27" s="200"/>
      <c r="WR27" s="200"/>
      <c r="WS27" s="200"/>
      <c r="WT27" s="200"/>
      <c r="WU27" s="200"/>
      <c r="WV27" s="200"/>
      <c r="WW27" s="200"/>
      <c r="WX27" s="200"/>
      <c r="WY27" s="200"/>
      <c r="WZ27" s="200"/>
      <c r="XA27" s="200"/>
      <c r="XB27" s="200"/>
      <c r="XC27" s="200"/>
      <c r="XD27" s="200"/>
      <c r="XE27" s="200"/>
      <c r="XF27" s="200"/>
      <c r="XG27" s="200"/>
      <c r="XH27" s="200"/>
      <c r="XI27" s="200"/>
      <c r="XJ27" s="200"/>
      <c r="XK27" s="200"/>
      <c r="XL27" s="200"/>
      <c r="XM27" s="200"/>
      <c r="XN27" s="200"/>
      <c r="XO27" s="200"/>
      <c r="XP27" s="200"/>
      <c r="XQ27" s="200"/>
      <c r="XR27" s="200"/>
      <c r="XS27" s="200"/>
      <c r="XT27" s="200"/>
      <c r="XU27" s="200"/>
      <c r="XV27" s="200"/>
      <c r="XW27" s="200"/>
      <c r="XX27" s="200"/>
      <c r="XY27" s="200"/>
      <c r="XZ27" s="200"/>
      <c r="YA27" s="200"/>
      <c r="YB27" s="200"/>
      <c r="YC27" s="200"/>
      <c r="YD27" s="200"/>
      <c r="YE27" s="200"/>
      <c r="YF27" s="200"/>
      <c r="YG27" s="200"/>
      <c r="YH27" s="200"/>
      <c r="YI27" s="200"/>
      <c r="YJ27" s="200"/>
      <c r="YK27" s="200"/>
      <c r="YL27" s="200"/>
      <c r="YM27" s="200"/>
      <c r="YN27" s="200"/>
      <c r="YO27" s="200"/>
      <c r="YP27" s="200"/>
      <c r="YQ27" s="200"/>
      <c r="YR27" s="200"/>
      <c r="YS27" s="200"/>
      <c r="YT27" s="200"/>
      <c r="YU27" s="200"/>
      <c r="YV27" s="200"/>
      <c r="YW27" s="200"/>
      <c r="YX27" s="200"/>
      <c r="YY27" s="200"/>
      <c r="YZ27" s="200"/>
      <c r="ZA27" s="200"/>
      <c r="ZB27" s="200"/>
      <c r="ZC27" s="200"/>
      <c r="ZD27" s="200"/>
      <c r="ZE27" s="200"/>
      <c r="ZF27" s="200"/>
      <c r="ZG27" s="200"/>
      <c r="ZH27" s="200"/>
      <c r="ZI27" s="200"/>
      <c r="ZJ27" s="200"/>
      <c r="ZK27" s="200"/>
      <c r="ZL27" s="200"/>
      <c r="ZM27" s="200"/>
      <c r="ZN27" s="200"/>
      <c r="ZO27" s="200"/>
      <c r="ZP27" s="200"/>
      <c r="ZQ27" s="200"/>
      <c r="ZR27" s="200"/>
      <c r="ZS27" s="200"/>
      <c r="ZT27" s="200"/>
      <c r="ZU27" s="200"/>
      <c r="ZV27" s="200"/>
      <c r="ZW27" s="200"/>
      <c r="ZX27" s="200"/>
      <c r="ZY27" s="200"/>
      <c r="ZZ27" s="200"/>
      <c r="AAA27" s="200"/>
      <c r="AAB27" s="200"/>
      <c r="AAC27" s="200"/>
      <c r="AAD27" s="200"/>
      <c r="AAE27" s="200"/>
      <c r="AAF27" s="200"/>
      <c r="AAG27" s="200"/>
      <c r="AAH27" s="200"/>
      <c r="AAI27" s="200"/>
      <c r="AAJ27" s="200"/>
      <c r="AAK27" s="200"/>
      <c r="AAL27" s="200"/>
      <c r="AAM27" s="200"/>
      <c r="AAN27" s="200"/>
      <c r="AAO27" s="200"/>
      <c r="AAP27" s="200"/>
      <c r="AAQ27" s="200"/>
      <c r="AAR27" s="200"/>
      <c r="AAS27" s="200"/>
      <c r="AAT27" s="200"/>
      <c r="AAU27" s="200"/>
      <c r="AAV27" s="200"/>
      <c r="AAW27" s="200"/>
      <c r="AAX27" s="200"/>
      <c r="AAY27" s="200"/>
      <c r="AAZ27" s="200"/>
      <c r="ABA27" s="200"/>
      <c r="ABB27" s="200"/>
      <c r="ABC27" s="200"/>
      <c r="ABD27" s="200"/>
      <c r="ABE27" s="200"/>
      <c r="ABF27" s="200"/>
      <c r="ABG27" s="200"/>
      <c r="ABH27" s="200"/>
      <c r="ABI27" s="200"/>
      <c r="ABJ27" s="200"/>
      <c r="ABK27" s="200"/>
      <c r="ABL27" s="200"/>
      <c r="ABM27" s="200"/>
      <c r="ABN27" s="200"/>
      <c r="ABO27" s="200"/>
      <c r="ABP27" s="200"/>
      <c r="ABQ27" s="200"/>
      <c r="ABR27" s="200"/>
      <c r="ABS27" s="200"/>
      <c r="ABT27" s="200"/>
      <c r="ABU27" s="200"/>
      <c r="ABV27" s="200"/>
      <c r="ABW27" s="200"/>
      <c r="ABX27" s="200"/>
      <c r="ABY27" s="200"/>
      <c r="ABZ27" s="200"/>
      <c r="ACA27" s="200"/>
      <c r="ACB27" s="200"/>
      <c r="ACC27" s="200"/>
      <c r="ACD27" s="200"/>
      <c r="ACE27" s="200"/>
      <c r="ACF27" s="200"/>
      <c r="ACG27" s="200"/>
      <c r="ACH27" s="200"/>
      <c r="ACI27" s="200"/>
      <c r="ACJ27" s="200"/>
      <c r="ACK27" s="200"/>
      <c r="ACL27" s="200"/>
      <c r="ACM27" s="200"/>
      <c r="ACN27" s="200"/>
      <c r="ACO27" s="200"/>
      <c r="ACP27" s="200"/>
      <c r="ACQ27" s="200"/>
      <c r="ACR27" s="200"/>
      <c r="ACS27" s="200"/>
      <c r="ACT27" s="200"/>
      <c r="ACU27" s="200"/>
      <c r="ACV27" s="200"/>
      <c r="ACW27" s="200"/>
      <c r="ACX27" s="200"/>
      <c r="ACY27" s="200"/>
      <c r="ACZ27" s="200"/>
      <c r="ADA27" s="200"/>
      <c r="ADB27" s="200"/>
      <c r="ADC27" s="200"/>
      <c r="ADD27" s="200"/>
      <c r="ADE27" s="200"/>
      <c r="ADF27" s="200"/>
      <c r="ADG27" s="200"/>
      <c r="ADH27" s="200"/>
      <c r="ADI27" s="200"/>
      <c r="ADJ27" s="200"/>
      <c r="ADK27" s="200"/>
      <c r="ADL27" s="200"/>
      <c r="ADM27" s="200"/>
      <c r="ADN27" s="200"/>
      <c r="ADO27" s="200"/>
      <c r="ADP27" s="200"/>
      <c r="ADQ27" s="200"/>
      <c r="ADR27" s="200"/>
      <c r="ADS27" s="200"/>
      <c r="ADT27" s="200"/>
      <c r="ADU27" s="200"/>
      <c r="ADV27" s="200"/>
      <c r="ADW27" s="200"/>
      <c r="ADX27" s="200"/>
      <c r="ADY27" s="200"/>
      <c r="ADZ27" s="200"/>
      <c r="AEA27" s="200"/>
      <c r="AEB27" s="200"/>
      <c r="AEC27" s="200"/>
      <c r="AED27" s="200"/>
      <c r="AEE27" s="200"/>
      <c r="AEF27" s="200"/>
      <c r="AEG27" s="200"/>
      <c r="AEH27" s="200"/>
      <c r="AEI27" s="200"/>
      <c r="AEJ27" s="200"/>
      <c r="AEK27" s="200"/>
      <c r="AEL27" s="200"/>
      <c r="AEM27" s="200"/>
      <c r="AEN27" s="200"/>
      <c r="AEO27" s="200"/>
      <c r="AEP27" s="200"/>
      <c r="AEQ27" s="200"/>
      <c r="AER27" s="200"/>
      <c r="AES27" s="200"/>
      <c r="AET27" s="200"/>
      <c r="AEU27" s="200"/>
      <c r="AEV27" s="200"/>
      <c r="AEW27" s="200"/>
      <c r="AEX27" s="200"/>
      <c r="AEY27" s="200"/>
      <c r="AEZ27" s="200"/>
      <c r="AFA27" s="200"/>
      <c r="AFB27" s="200"/>
      <c r="AFC27" s="200"/>
      <c r="AFD27" s="200"/>
      <c r="AFE27" s="200"/>
      <c r="AFF27" s="200"/>
      <c r="AFG27" s="200"/>
      <c r="AFH27" s="200"/>
      <c r="AFI27" s="200"/>
      <c r="AFJ27" s="200"/>
      <c r="AFK27" s="200"/>
      <c r="AFL27" s="200"/>
      <c r="AFM27" s="200"/>
      <c r="AFN27" s="200"/>
      <c r="AFO27" s="200"/>
      <c r="AFP27" s="200"/>
      <c r="AFQ27" s="200"/>
      <c r="AFR27" s="200"/>
      <c r="AFS27" s="200"/>
      <c r="AFT27" s="200"/>
      <c r="AFU27" s="200"/>
      <c r="AFV27" s="200"/>
      <c r="AFW27" s="200"/>
      <c r="AFX27" s="200"/>
      <c r="AFY27" s="200"/>
      <c r="AFZ27" s="200"/>
      <c r="AGA27" s="200"/>
      <c r="AGB27" s="200"/>
      <c r="AGC27" s="200"/>
      <c r="AGD27" s="200"/>
      <c r="AGE27" s="200"/>
      <c r="AGF27" s="200"/>
      <c r="AGG27" s="200"/>
      <c r="AGH27" s="200"/>
      <c r="AGI27" s="200"/>
      <c r="AGJ27" s="200"/>
      <c r="AGK27" s="200"/>
      <c r="AGL27" s="200"/>
      <c r="AGM27" s="200"/>
      <c r="AGN27" s="200"/>
      <c r="AGO27" s="200"/>
      <c r="AGP27" s="200"/>
      <c r="AGQ27" s="200"/>
      <c r="AGR27" s="200"/>
      <c r="AGS27" s="200"/>
      <c r="AGT27" s="200"/>
      <c r="AGU27" s="200"/>
      <c r="AGV27" s="200"/>
      <c r="AGW27" s="200"/>
      <c r="AGX27" s="200"/>
      <c r="AGY27" s="200"/>
      <c r="AGZ27" s="200"/>
      <c r="AHA27" s="200"/>
      <c r="AHB27" s="200"/>
      <c r="AHC27" s="200"/>
      <c r="AHD27" s="200"/>
      <c r="AHE27" s="200"/>
      <c r="AHF27" s="200"/>
      <c r="AHG27" s="200"/>
      <c r="AHH27" s="200"/>
      <c r="AHI27" s="200"/>
      <c r="AHJ27" s="200"/>
      <c r="AHK27" s="200"/>
      <c r="AHL27" s="200"/>
      <c r="AHM27" s="200"/>
      <c r="AHN27" s="200"/>
      <c r="AHO27" s="200"/>
      <c r="AHP27" s="200"/>
      <c r="AHQ27" s="200"/>
      <c r="AHR27" s="200"/>
      <c r="AHS27" s="200"/>
      <c r="AHT27" s="200"/>
      <c r="AHU27" s="200"/>
      <c r="AHV27" s="200"/>
      <c r="AHW27" s="200"/>
      <c r="AHX27" s="200"/>
      <c r="AHY27" s="200"/>
      <c r="AHZ27" s="200"/>
      <c r="AIA27" s="200"/>
      <c r="AIB27" s="200"/>
      <c r="AIC27" s="200"/>
      <c r="AID27" s="200"/>
      <c r="AIE27" s="200"/>
      <c r="AIF27" s="200"/>
      <c r="AIG27" s="200"/>
      <c r="AIH27" s="200"/>
      <c r="AII27" s="200"/>
      <c r="AIJ27" s="200"/>
      <c r="AIK27" s="200"/>
      <c r="AIL27" s="200"/>
      <c r="AIM27" s="200"/>
      <c r="AIN27" s="200"/>
      <c r="AIO27" s="200"/>
      <c r="AIP27" s="200"/>
      <c r="AIQ27" s="200"/>
      <c r="AIR27" s="200"/>
      <c r="AIS27" s="200"/>
      <c r="AIT27" s="200"/>
      <c r="AIU27" s="200"/>
      <c r="AIV27" s="200"/>
      <c r="AIW27" s="200"/>
      <c r="AIX27" s="200"/>
      <c r="AIY27" s="200"/>
      <c r="AIZ27" s="200"/>
      <c r="AJA27" s="200"/>
      <c r="AJB27" s="200"/>
      <c r="AJC27" s="200"/>
      <c r="AJD27" s="200"/>
      <c r="AJE27" s="200"/>
      <c r="AJF27" s="200"/>
      <c r="AJG27" s="200"/>
      <c r="AJH27" s="200"/>
      <c r="AJI27" s="200"/>
      <c r="AJJ27" s="200"/>
      <c r="AJK27" s="200"/>
      <c r="AJL27" s="200"/>
      <c r="AJM27" s="200"/>
      <c r="AJN27" s="200"/>
      <c r="AJO27" s="200"/>
      <c r="AJP27" s="200"/>
      <c r="AJQ27" s="200"/>
      <c r="AJR27" s="200"/>
      <c r="AJS27" s="200"/>
      <c r="AJT27" s="200"/>
      <c r="AJU27" s="200"/>
      <c r="AJV27" s="200"/>
      <c r="AJW27" s="200"/>
      <c r="AJX27" s="200"/>
      <c r="AJY27" s="200"/>
      <c r="AJZ27" s="200"/>
      <c r="AKA27" s="200"/>
      <c r="AKB27" s="200"/>
      <c r="AKC27" s="200"/>
      <c r="AKD27" s="200"/>
      <c r="AKE27" s="200"/>
      <c r="AKF27" s="200"/>
      <c r="AKG27" s="200"/>
      <c r="AKH27" s="200"/>
      <c r="AKI27" s="200"/>
      <c r="AKJ27" s="200"/>
      <c r="AKK27" s="200"/>
      <c r="AKL27" s="200"/>
      <c r="AKM27" s="200"/>
      <c r="AKN27" s="200"/>
      <c r="AKO27" s="200"/>
      <c r="AKP27" s="200"/>
      <c r="AKQ27" s="200"/>
      <c r="AKR27" s="200"/>
      <c r="AKS27" s="200"/>
      <c r="AKT27" s="200"/>
      <c r="AKU27" s="200"/>
      <c r="AKV27" s="200"/>
      <c r="AKW27" s="200"/>
      <c r="AKX27" s="200"/>
      <c r="AKY27" s="200"/>
      <c r="AKZ27" s="200"/>
      <c r="ALA27" s="200"/>
      <c r="ALB27" s="200"/>
      <c r="ALC27" s="200"/>
      <c r="ALD27" s="200"/>
      <c r="ALE27" s="200"/>
      <c r="ALF27" s="200"/>
      <c r="ALG27" s="200"/>
      <c r="ALH27" s="200"/>
      <c r="ALI27" s="200"/>
      <c r="ALJ27" s="200"/>
      <c r="ALK27" s="200"/>
      <c r="ALL27" s="200"/>
      <c r="ALM27" s="200"/>
      <c r="ALN27" s="200"/>
      <c r="ALO27" s="200"/>
      <c r="ALP27" s="200"/>
      <c r="ALQ27" s="200"/>
      <c r="ALR27" s="200"/>
      <c r="ALS27" s="200"/>
      <c r="ALT27" s="200"/>
      <c r="ALU27" s="200"/>
      <c r="ALV27" s="200"/>
      <c r="ALW27" s="200"/>
      <c r="ALX27" s="200"/>
      <c r="ALY27" s="200"/>
      <c r="ALZ27" s="200"/>
      <c r="AMA27" s="200"/>
      <c r="AMB27" s="200"/>
      <c r="AMC27" s="200"/>
      <c r="AMD27" s="200"/>
      <c r="AME27" s="200"/>
      <c r="AMF27" s="200"/>
      <c r="AMG27" s="200"/>
      <c r="AMH27" s="200"/>
      <c r="AMI27" s="200"/>
      <c r="AMJ27" s="200"/>
      <c r="AMK27" s="200"/>
    </row>
    <row r="28" spans="1:1025" ht="24" customHeight="1" x14ac:dyDescent="0.25">
      <c r="A28" s="606" t="s">
        <v>33</v>
      </c>
      <c r="B28" s="606"/>
      <c r="C28" s="606"/>
      <c r="D28" s="607" t="s">
        <v>481</v>
      </c>
      <c r="E28" s="607"/>
      <c r="F28" s="607"/>
      <c r="G28" s="607"/>
      <c r="H28" s="607"/>
      <c r="I28" s="607"/>
      <c r="J28" s="607"/>
      <c r="K28" s="607"/>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0"/>
      <c r="DV28" s="200"/>
      <c r="DW28" s="200"/>
      <c r="DX28" s="200"/>
      <c r="DY28" s="200"/>
      <c r="DZ28" s="200"/>
      <c r="EA28" s="200"/>
      <c r="EB28" s="200"/>
      <c r="EC28" s="200"/>
      <c r="ED28" s="200"/>
      <c r="EE28" s="200"/>
      <c r="EF28" s="200"/>
      <c r="EG28" s="200"/>
      <c r="EH28" s="200"/>
      <c r="EI28" s="200"/>
      <c r="EJ28" s="200"/>
      <c r="EK28" s="200"/>
      <c r="EL28" s="200"/>
      <c r="EM28" s="200"/>
      <c r="EN28" s="200"/>
      <c r="EO28" s="200"/>
      <c r="EP28" s="200"/>
      <c r="EQ28" s="200"/>
      <c r="ER28" s="200"/>
      <c r="ES28" s="200"/>
      <c r="ET28" s="200"/>
      <c r="EU28" s="200"/>
      <c r="EV28" s="200"/>
      <c r="EW28" s="200"/>
      <c r="EX28" s="200"/>
      <c r="EY28" s="200"/>
      <c r="EZ28" s="200"/>
      <c r="FA28" s="200"/>
      <c r="FB28" s="200"/>
      <c r="FC28" s="200"/>
      <c r="FD28" s="200"/>
      <c r="FE28" s="200"/>
      <c r="FF28" s="200"/>
      <c r="FG28" s="200"/>
      <c r="FH28" s="200"/>
      <c r="FI28" s="200"/>
      <c r="FJ28" s="200"/>
      <c r="FK28" s="200"/>
      <c r="FL28" s="200"/>
      <c r="FM28" s="200"/>
      <c r="FN28" s="200"/>
      <c r="FO28" s="200"/>
      <c r="FP28" s="200"/>
      <c r="FQ28" s="200"/>
      <c r="FR28" s="200"/>
      <c r="FS28" s="200"/>
      <c r="FT28" s="200"/>
      <c r="FU28" s="200"/>
      <c r="FV28" s="200"/>
      <c r="FW28" s="200"/>
      <c r="FX28" s="200"/>
      <c r="FY28" s="200"/>
      <c r="FZ28" s="200"/>
      <c r="GA28" s="200"/>
      <c r="GB28" s="200"/>
      <c r="GC28" s="200"/>
      <c r="GD28" s="200"/>
      <c r="GE28" s="200"/>
      <c r="GF28" s="200"/>
      <c r="GG28" s="200"/>
      <c r="GH28" s="200"/>
      <c r="GI28" s="200"/>
      <c r="GJ28" s="200"/>
      <c r="GK28" s="200"/>
      <c r="GL28" s="200"/>
      <c r="GM28" s="200"/>
      <c r="GN28" s="200"/>
      <c r="GO28" s="200"/>
      <c r="GP28" s="200"/>
      <c r="GQ28" s="200"/>
      <c r="GR28" s="200"/>
      <c r="GS28" s="200"/>
      <c r="GT28" s="200"/>
      <c r="GU28" s="200"/>
      <c r="GV28" s="200"/>
      <c r="GW28" s="200"/>
      <c r="GX28" s="200"/>
      <c r="GY28" s="200"/>
      <c r="GZ28" s="200"/>
      <c r="HA28" s="200"/>
      <c r="HB28" s="200"/>
      <c r="HC28" s="200"/>
      <c r="HD28" s="200"/>
      <c r="HE28" s="200"/>
      <c r="HF28" s="200"/>
      <c r="HG28" s="200"/>
      <c r="HH28" s="200"/>
      <c r="HI28" s="200"/>
      <c r="HJ28" s="200"/>
      <c r="HK28" s="200"/>
      <c r="HL28" s="200"/>
      <c r="HM28" s="200"/>
      <c r="HN28" s="200"/>
      <c r="HO28" s="200"/>
      <c r="HP28" s="200"/>
      <c r="HQ28" s="200"/>
      <c r="HR28" s="200"/>
      <c r="HS28" s="200"/>
      <c r="HT28" s="200"/>
      <c r="HU28" s="200"/>
      <c r="HV28" s="200"/>
      <c r="HW28" s="200"/>
      <c r="HX28" s="200"/>
      <c r="HY28" s="200"/>
      <c r="HZ28" s="200"/>
      <c r="IA28" s="200"/>
      <c r="IB28" s="200"/>
      <c r="IC28" s="200"/>
      <c r="ID28" s="200"/>
      <c r="IE28" s="200"/>
      <c r="IF28" s="200"/>
      <c r="IG28" s="200"/>
      <c r="IH28" s="200"/>
      <c r="II28" s="200"/>
      <c r="IJ28" s="200"/>
      <c r="IK28" s="200"/>
      <c r="IL28" s="200"/>
      <c r="IM28" s="200"/>
      <c r="IN28" s="200"/>
      <c r="IO28" s="200"/>
      <c r="IP28" s="200"/>
      <c r="IQ28" s="200"/>
      <c r="IR28" s="200"/>
      <c r="IS28" s="200"/>
      <c r="IT28" s="200"/>
      <c r="IU28" s="200"/>
      <c r="IV28" s="200"/>
      <c r="IW28" s="200"/>
      <c r="IX28" s="200"/>
      <c r="IY28" s="200"/>
      <c r="IZ28" s="200"/>
      <c r="JA28" s="200"/>
      <c r="JB28" s="200"/>
      <c r="JC28" s="200"/>
      <c r="JD28" s="200"/>
      <c r="JE28" s="200"/>
      <c r="JF28" s="200"/>
      <c r="JG28" s="200"/>
      <c r="JH28" s="200"/>
      <c r="JI28" s="200"/>
      <c r="JJ28" s="200"/>
      <c r="JK28" s="200"/>
      <c r="JL28" s="200"/>
      <c r="JM28" s="200"/>
      <c r="JN28" s="200"/>
      <c r="JO28" s="200"/>
      <c r="JP28" s="200"/>
      <c r="JQ28" s="200"/>
      <c r="JR28" s="200"/>
      <c r="JS28" s="200"/>
      <c r="JT28" s="200"/>
      <c r="JU28" s="200"/>
      <c r="JV28" s="200"/>
      <c r="JW28" s="200"/>
      <c r="JX28" s="200"/>
      <c r="JY28" s="200"/>
      <c r="JZ28" s="200"/>
      <c r="KA28" s="200"/>
      <c r="KB28" s="200"/>
      <c r="KC28" s="200"/>
      <c r="KD28" s="200"/>
      <c r="KE28" s="200"/>
      <c r="KF28" s="200"/>
      <c r="KG28" s="200"/>
      <c r="KH28" s="200"/>
      <c r="KI28" s="200"/>
      <c r="KJ28" s="200"/>
      <c r="KK28" s="200"/>
      <c r="KL28" s="200"/>
      <c r="KM28" s="200"/>
      <c r="KN28" s="200"/>
      <c r="KO28" s="200"/>
      <c r="KP28" s="200"/>
      <c r="KQ28" s="200"/>
      <c r="KR28" s="200"/>
      <c r="KS28" s="200"/>
      <c r="KT28" s="200"/>
      <c r="KU28" s="200"/>
      <c r="KV28" s="200"/>
      <c r="KW28" s="200"/>
      <c r="KX28" s="200"/>
      <c r="KY28" s="200"/>
      <c r="KZ28" s="200"/>
      <c r="LA28" s="200"/>
      <c r="LB28" s="200"/>
      <c r="LC28" s="200"/>
      <c r="LD28" s="200"/>
      <c r="LE28" s="200"/>
      <c r="LF28" s="200"/>
      <c r="LG28" s="200"/>
      <c r="LH28" s="200"/>
      <c r="LI28" s="200"/>
      <c r="LJ28" s="200"/>
      <c r="LK28" s="200"/>
      <c r="LL28" s="200"/>
      <c r="LM28" s="200"/>
      <c r="LN28" s="200"/>
      <c r="LO28" s="200"/>
      <c r="LP28" s="200"/>
      <c r="LQ28" s="200"/>
      <c r="LR28" s="200"/>
      <c r="LS28" s="200"/>
      <c r="LT28" s="200"/>
      <c r="LU28" s="200"/>
      <c r="LV28" s="200"/>
      <c r="LW28" s="200"/>
      <c r="LX28" s="200"/>
      <c r="LY28" s="200"/>
      <c r="LZ28" s="200"/>
      <c r="MA28" s="200"/>
      <c r="MB28" s="200"/>
      <c r="MC28" s="200"/>
      <c r="MD28" s="200"/>
      <c r="ME28" s="200"/>
      <c r="MF28" s="200"/>
      <c r="MG28" s="200"/>
      <c r="MH28" s="200"/>
      <c r="MI28" s="200"/>
      <c r="MJ28" s="200"/>
      <c r="MK28" s="200"/>
      <c r="ML28" s="200"/>
      <c r="MM28" s="200"/>
      <c r="MN28" s="200"/>
      <c r="MO28" s="200"/>
      <c r="MP28" s="200"/>
      <c r="MQ28" s="200"/>
      <c r="MR28" s="200"/>
      <c r="MS28" s="200"/>
      <c r="MT28" s="200"/>
      <c r="MU28" s="200"/>
      <c r="MV28" s="200"/>
      <c r="MW28" s="200"/>
      <c r="MX28" s="200"/>
      <c r="MY28" s="200"/>
      <c r="MZ28" s="200"/>
      <c r="NA28" s="200"/>
      <c r="NB28" s="200"/>
      <c r="NC28" s="200"/>
      <c r="ND28" s="200"/>
      <c r="NE28" s="200"/>
      <c r="NF28" s="200"/>
      <c r="NG28" s="200"/>
      <c r="NH28" s="200"/>
      <c r="NI28" s="200"/>
      <c r="NJ28" s="200"/>
      <c r="NK28" s="200"/>
      <c r="NL28" s="200"/>
      <c r="NM28" s="200"/>
      <c r="NN28" s="200"/>
      <c r="NO28" s="200"/>
      <c r="NP28" s="200"/>
      <c r="NQ28" s="200"/>
      <c r="NR28" s="200"/>
      <c r="NS28" s="200"/>
      <c r="NT28" s="200"/>
      <c r="NU28" s="200"/>
      <c r="NV28" s="200"/>
      <c r="NW28" s="200"/>
      <c r="NX28" s="200"/>
      <c r="NY28" s="200"/>
      <c r="NZ28" s="200"/>
      <c r="OA28" s="200"/>
      <c r="OB28" s="200"/>
      <c r="OC28" s="200"/>
      <c r="OD28" s="200"/>
      <c r="OE28" s="200"/>
      <c r="OF28" s="200"/>
      <c r="OG28" s="200"/>
      <c r="OH28" s="200"/>
      <c r="OI28" s="200"/>
      <c r="OJ28" s="200"/>
      <c r="OK28" s="200"/>
      <c r="OL28" s="200"/>
      <c r="OM28" s="200"/>
      <c r="ON28" s="200"/>
      <c r="OO28" s="200"/>
      <c r="OP28" s="200"/>
      <c r="OQ28" s="200"/>
      <c r="OR28" s="200"/>
      <c r="OS28" s="200"/>
      <c r="OT28" s="200"/>
      <c r="OU28" s="200"/>
      <c r="OV28" s="200"/>
      <c r="OW28" s="200"/>
      <c r="OX28" s="200"/>
      <c r="OY28" s="200"/>
      <c r="OZ28" s="200"/>
      <c r="PA28" s="200"/>
      <c r="PB28" s="200"/>
      <c r="PC28" s="200"/>
      <c r="PD28" s="200"/>
      <c r="PE28" s="200"/>
      <c r="PF28" s="200"/>
      <c r="PG28" s="200"/>
      <c r="PH28" s="200"/>
      <c r="PI28" s="200"/>
      <c r="PJ28" s="200"/>
      <c r="PK28" s="200"/>
      <c r="PL28" s="200"/>
      <c r="PM28" s="200"/>
      <c r="PN28" s="200"/>
      <c r="PO28" s="200"/>
      <c r="PP28" s="200"/>
      <c r="PQ28" s="200"/>
      <c r="PR28" s="200"/>
      <c r="PS28" s="200"/>
      <c r="PT28" s="200"/>
      <c r="PU28" s="200"/>
      <c r="PV28" s="200"/>
      <c r="PW28" s="200"/>
      <c r="PX28" s="200"/>
      <c r="PY28" s="200"/>
      <c r="PZ28" s="200"/>
      <c r="QA28" s="200"/>
      <c r="QB28" s="200"/>
      <c r="QC28" s="200"/>
      <c r="QD28" s="200"/>
      <c r="QE28" s="200"/>
      <c r="QF28" s="200"/>
      <c r="QG28" s="200"/>
      <c r="QH28" s="200"/>
      <c r="QI28" s="200"/>
      <c r="QJ28" s="200"/>
      <c r="QK28" s="200"/>
      <c r="QL28" s="200"/>
      <c r="QM28" s="200"/>
      <c r="QN28" s="200"/>
      <c r="QO28" s="200"/>
      <c r="QP28" s="200"/>
      <c r="QQ28" s="200"/>
      <c r="QR28" s="200"/>
      <c r="QS28" s="200"/>
      <c r="QT28" s="200"/>
      <c r="QU28" s="200"/>
      <c r="QV28" s="200"/>
      <c r="QW28" s="200"/>
      <c r="QX28" s="200"/>
      <c r="QY28" s="200"/>
      <c r="QZ28" s="200"/>
      <c r="RA28" s="200"/>
      <c r="RB28" s="200"/>
      <c r="RC28" s="200"/>
      <c r="RD28" s="200"/>
      <c r="RE28" s="200"/>
      <c r="RF28" s="200"/>
      <c r="RG28" s="200"/>
      <c r="RH28" s="200"/>
      <c r="RI28" s="200"/>
      <c r="RJ28" s="200"/>
      <c r="RK28" s="200"/>
      <c r="RL28" s="200"/>
      <c r="RM28" s="200"/>
      <c r="RN28" s="200"/>
      <c r="RO28" s="200"/>
      <c r="RP28" s="200"/>
      <c r="RQ28" s="200"/>
      <c r="RR28" s="200"/>
      <c r="RS28" s="200"/>
      <c r="RT28" s="200"/>
      <c r="RU28" s="200"/>
      <c r="RV28" s="200"/>
      <c r="RW28" s="200"/>
      <c r="RX28" s="200"/>
      <c r="RY28" s="200"/>
      <c r="RZ28" s="200"/>
      <c r="SA28" s="200"/>
      <c r="SB28" s="200"/>
      <c r="SC28" s="200"/>
      <c r="SD28" s="200"/>
      <c r="SE28" s="200"/>
      <c r="SF28" s="200"/>
      <c r="SG28" s="200"/>
      <c r="SH28" s="200"/>
      <c r="SI28" s="200"/>
      <c r="SJ28" s="200"/>
      <c r="SK28" s="200"/>
      <c r="SL28" s="200"/>
      <c r="SM28" s="200"/>
      <c r="SN28" s="200"/>
      <c r="SO28" s="200"/>
      <c r="SP28" s="200"/>
      <c r="SQ28" s="200"/>
      <c r="SR28" s="200"/>
      <c r="SS28" s="200"/>
      <c r="ST28" s="200"/>
      <c r="SU28" s="200"/>
      <c r="SV28" s="200"/>
      <c r="SW28" s="200"/>
      <c r="SX28" s="200"/>
      <c r="SY28" s="200"/>
      <c r="SZ28" s="200"/>
      <c r="TA28" s="200"/>
      <c r="TB28" s="200"/>
      <c r="TC28" s="200"/>
      <c r="TD28" s="200"/>
      <c r="TE28" s="200"/>
      <c r="TF28" s="200"/>
      <c r="TG28" s="200"/>
      <c r="TH28" s="200"/>
      <c r="TI28" s="200"/>
      <c r="TJ28" s="200"/>
      <c r="TK28" s="200"/>
      <c r="TL28" s="200"/>
      <c r="TM28" s="200"/>
      <c r="TN28" s="200"/>
      <c r="TO28" s="200"/>
      <c r="TP28" s="200"/>
      <c r="TQ28" s="200"/>
      <c r="TR28" s="200"/>
      <c r="TS28" s="200"/>
      <c r="TT28" s="200"/>
      <c r="TU28" s="200"/>
      <c r="TV28" s="200"/>
      <c r="TW28" s="200"/>
      <c r="TX28" s="200"/>
      <c r="TY28" s="200"/>
      <c r="TZ28" s="200"/>
      <c r="UA28" s="200"/>
      <c r="UB28" s="200"/>
      <c r="UC28" s="200"/>
      <c r="UD28" s="200"/>
      <c r="UE28" s="200"/>
      <c r="UF28" s="200"/>
      <c r="UG28" s="200"/>
      <c r="UH28" s="200"/>
      <c r="UI28" s="200"/>
      <c r="UJ28" s="200"/>
      <c r="UK28" s="200"/>
      <c r="UL28" s="200"/>
      <c r="UM28" s="200"/>
      <c r="UN28" s="200"/>
      <c r="UO28" s="200"/>
      <c r="UP28" s="200"/>
      <c r="UQ28" s="200"/>
      <c r="UR28" s="200"/>
      <c r="US28" s="200"/>
      <c r="UT28" s="200"/>
      <c r="UU28" s="200"/>
      <c r="UV28" s="200"/>
      <c r="UW28" s="200"/>
      <c r="UX28" s="200"/>
      <c r="UY28" s="200"/>
      <c r="UZ28" s="200"/>
      <c r="VA28" s="200"/>
      <c r="VB28" s="200"/>
      <c r="VC28" s="200"/>
      <c r="VD28" s="200"/>
      <c r="VE28" s="200"/>
      <c r="VF28" s="200"/>
      <c r="VG28" s="200"/>
      <c r="VH28" s="200"/>
      <c r="VI28" s="200"/>
      <c r="VJ28" s="200"/>
      <c r="VK28" s="200"/>
      <c r="VL28" s="200"/>
      <c r="VM28" s="200"/>
      <c r="VN28" s="200"/>
      <c r="VO28" s="200"/>
      <c r="VP28" s="200"/>
      <c r="VQ28" s="200"/>
      <c r="VR28" s="200"/>
      <c r="VS28" s="200"/>
      <c r="VT28" s="200"/>
      <c r="VU28" s="200"/>
      <c r="VV28" s="200"/>
      <c r="VW28" s="200"/>
      <c r="VX28" s="200"/>
      <c r="VY28" s="200"/>
      <c r="VZ28" s="200"/>
      <c r="WA28" s="200"/>
      <c r="WB28" s="200"/>
      <c r="WC28" s="200"/>
      <c r="WD28" s="200"/>
      <c r="WE28" s="200"/>
      <c r="WF28" s="200"/>
      <c r="WG28" s="200"/>
      <c r="WH28" s="200"/>
      <c r="WI28" s="200"/>
      <c r="WJ28" s="200"/>
      <c r="WK28" s="200"/>
      <c r="WL28" s="200"/>
      <c r="WM28" s="200"/>
      <c r="WN28" s="200"/>
      <c r="WO28" s="200"/>
      <c r="WP28" s="200"/>
      <c r="WQ28" s="200"/>
      <c r="WR28" s="200"/>
      <c r="WS28" s="200"/>
      <c r="WT28" s="200"/>
      <c r="WU28" s="200"/>
      <c r="WV28" s="200"/>
      <c r="WW28" s="200"/>
      <c r="WX28" s="200"/>
      <c r="WY28" s="200"/>
      <c r="WZ28" s="200"/>
      <c r="XA28" s="200"/>
      <c r="XB28" s="200"/>
      <c r="XC28" s="200"/>
      <c r="XD28" s="200"/>
      <c r="XE28" s="200"/>
      <c r="XF28" s="200"/>
      <c r="XG28" s="200"/>
      <c r="XH28" s="200"/>
      <c r="XI28" s="200"/>
      <c r="XJ28" s="200"/>
      <c r="XK28" s="200"/>
      <c r="XL28" s="200"/>
      <c r="XM28" s="200"/>
      <c r="XN28" s="200"/>
      <c r="XO28" s="200"/>
      <c r="XP28" s="200"/>
      <c r="XQ28" s="200"/>
      <c r="XR28" s="200"/>
      <c r="XS28" s="200"/>
      <c r="XT28" s="200"/>
      <c r="XU28" s="200"/>
      <c r="XV28" s="200"/>
      <c r="XW28" s="200"/>
      <c r="XX28" s="200"/>
      <c r="XY28" s="200"/>
      <c r="XZ28" s="200"/>
      <c r="YA28" s="200"/>
      <c r="YB28" s="200"/>
      <c r="YC28" s="200"/>
      <c r="YD28" s="200"/>
      <c r="YE28" s="200"/>
      <c r="YF28" s="200"/>
      <c r="YG28" s="200"/>
      <c r="YH28" s="200"/>
      <c r="YI28" s="200"/>
      <c r="YJ28" s="200"/>
      <c r="YK28" s="200"/>
      <c r="YL28" s="200"/>
      <c r="YM28" s="200"/>
      <c r="YN28" s="200"/>
      <c r="YO28" s="200"/>
      <c r="YP28" s="200"/>
      <c r="YQ28" s="200"/>
      <c r="YR28" s="200"/>
      <c r="YS28" s="200"/>
      <c r="YT28" s="200"/>
      <c r="YU28" s="200"/>
      <c r="YV28" s="200"/>
      <c r="YW28" s="200"/>
      <c r="YX28" s="200"/>
      <c r="YY28" s="200"/>
      <c r="YZ28" s="200"/>
      <c r="ZA28" s="200"/>
      <c r="ZB28" s="200"/>
      <c r="ZC28" s="200"/>
      <c r="ZD28" s="200"/>
      <c r="ZE28" s="200"/>
      <c r="ZF28" s="200"/>
      <c r="ZG28" s="200"/>
      <c r="ZH28" s="200"/>
      <c r="ZI28" s="200"/>
      <c r="ZJ28" s="200"/>
      <c r="ZK28" s="200"/>
      <c r="ZL28" s="200"/>
      <c r="ZM28" s="200"/>
      <c r="ZN28" s="200"/>
      <c r="ZO28" s="200"/>
      <c r="ZP28" s="200"/>
      <c r="ZQ28" s="200"/>
      <c r="ZR28" s="200"/>
      <c r="ZS28" s="200"/>
      <c r="ZT28" s="200"/>
      <c r="ZU28" s="200"/>
      <c r="ZV28" s="200"/>
      <c r="ZW28" s="200"/>
      <c r="ZX28" s="200"/>
      <c r="ZY28" s="200"/>
      <c r="ZZ28" s="200"/>
      <c r="AAA28" s="200"/>
      <c r="AAB28" s="200"/>
      <c r="AAC28" s="200"/>
      <c r="AAD28" s="200"/>
      <c r="AAE28" s="200"/>
      <c r="AAF28" s="200"/>
      <c r="AAG28" s="200"/>
      <c r="AAH28" s="200"/>
      <c r="AAI28" s="200"/>
      <c r="AAJ28" s="200"/>
      <c r="AAK28" s="200"/>
      <c r="AAL28" s="200"/>
      <c r="AAM28" s="200"/>
      <c r="AAN28" s="200"/>
      <c r="AAO28" s="200"/>
      <c r="AAP28" s="200"/>
      <c r="AAQ28" s="200"/>
      <c r="AAR28" s="200"/>
      <c r="AAS28" s="200"/>
      <c r="AAT28" s="200"/>
      <c r="AAU28" s="200"/>
      <c r="AAV28" s="200"/>
      <c r="AAW28" s="200"/>
      <c r="AAX28" s="200"/>
      <c r="AAY28" s="200"/>
      <c r="AAZ28" s="200"/>
      <c r="ABA28" s="200"/>
      <c r="ABB28" s="200"/>
      <c r="ABC28" s="200"/>
      <c r="ABD28" s="200"/>
      <c r="ABE28" s="200"/>
      <c r="ABF28" s="200"/>
      <c r="ABG28" s="200"/>
      <c r="ABH28" s="200"/>
      <c r="ABI28" s="200"/>
      <c r="ABJ28" s="200"/>
      <c r="ABK28" s="200"/>
      <c r="ABL28" s="200"/>
      <c r="ABM28" s="200"/>
      <c r="ABN28" s="200"/>
      <c r="ABO28" s="200"/>
      <c r="ABP28" s="200"/>
      <c r="ABQ28" s="200"/>
      <c r="ABR28" s="200"/>
      <c r="ABS28" s="200"/>
      <c r="ABT28" s="200"/>
      <c r="ABU28" s="200"/>
      <c r="ABV28" s="200"/>
      <c r="ABW28" s="200"/>
      <c r="ABX28" s="200"/>
      <c r="ABY28" s="200"/>
      <c r="ABZ28" s="200"/>
      <c r="ACA28" s="200"/>
      <c r="ACB28" s="200"/>
      <c r="ACC28" s="200"/>
      <c r="ACD28" s="200"/>
      <c r="ACE28" s="200"/>
      <c r="ACF28" s="200"/>
      <c r="ACG28" s="200"/>
      <c r="ACH28" s="200"/>
      <c r="ACI28" s="200"/>
      <c r="ACJ28" s="200"/>
      <c r="ACK28" s="200"/>
      <c r="ACL28" s="200"/>
      <c r="ACM28" s="200"/>
      <c r="ACN28" s="200"/>
      <c r="ACO28" s="200"/>
      <c r="ACP28" s="200"/>
      <c r="ACQ28" s="200"/>
      <c r="ACR28" s="200"/>
      <c r="ACS28" s="200"/>
      <c r="ACT28" s="200"/>
      <c r="ACU28" s="200"/>
      <c r="ACV28" s="200"/>
      <c r="ACW28" s="200"/>
      <c r="ACX28" s="200"/>
      <c r="ACY28" s="200"/>
      <c r="ACZ28" s="200"/>
      <c r="ADA28" s="200"/>
      <c r="ADB28" s="200"/>
      <c r="ADC28" s="200"/>
      <c r="ADD28" s="200"/>
      <c r="ADE28" s="200"/>
      <c r="ADF28" s="200"/>
      <c r="ADG28" s="200"/>
      <c r="ADH28" s="200"/>
      <c r="ADI28" s="200"/>
      <c r="ADJ28" s="200"/>
      <c r="ADK28" s="200"/>
      <c r="ADL28" s="200"/>
      <c r="ADM28" s="200"/>
      <c r="ADN28" s="200"/>
      <c r="ADO28" s="200"/>
      <c r="ADP28" s="200"/>
      <c r="ADQ28" s="200"/>
      <c r="ADR28" s="200"/>
      <c r="ADS28" s="200"/>
      <c r="ADT28" s="200"/>
      <c r="ADU28" s="200"/>
      <c r="ADV28" s="200"/>
      <c r="ADW28" s="200"/>
      <c r="ADX28" s="200"/>
      <c r="ADY28" s="200"/>
      <c r="ADZ28" s="200"/>
      <c r="AEA28" s="200"/>
      <c r="AEB28" s="200"/>
      <c r="AEC28" s="200"/>
      <c r="AED28" s="200"/>
      <c r="AEE28" s="200"/>
      <c r="AEF28" s="200"/>
      <c r="AEG28" s="200"/>
      <c r="AEH28" s="200"/>
      <c r="AEI28" s="200"/>
      <c r="AEJ28" s="200"/>
      <c r="AEK28" s="200"/>
      <c r="AEL28" s="200"/>
      <c r="AEM28" s="200"/>
      <c r="AEN28" s="200"/>
      <c r="AEO28" s="200"/>
      <c r="AEP28" s="200"/>
      <c r="AEQ28" s="200"/>
      <c r="AER28" s="200"/>
      <c r="AES28" s="200"/>
      <c r="AET28" s="200"/>
      <c r="AEU28" s="200"/>
      <c r="AEV28" s="200"/>
      <c r="AEW28" s="200"/>
      <c r="AEX28" s="200"/>
      <c r="AEY28" s="200"/>
      <c r="AEZ28" s="200"/>
      <c r="AFA28" s="200"/>
      <c r="AFB28" s="200"/>
      <c r="AFC28" s="200"/>
      <c r="AFD28" s="200"/>
      <c r="AFE28" s="200"/>
      <c r="AFF28" s="200"/>
      <c r="AFG28" s="200"/>
      <c r="AFH28" s="200"/>
      <c r="AFI28" s="200"/>
      <c r="AFJ28" s="200"/>
      <c r="AFK28" s="200"/>
      <c r="AFL28" s="200"/>
      <c r="AFM28" s="200"/>
      <c r="AFN28" s="200"/>
      <c r="AFO28" s="200"/>
      <c r="AFP28" s="200"/>
      <c r="AFQ28" s="200"/>
      <c r="AFR28" s="200"/>
      <c r="AFS28" s="200"/>
      <c r="AFT28" s="200"/>
      <c r="AFU28" s="200"/>
      <c r="AFV28" s="200"/>
      <c r="AFW28" s="200"/>
      <c r="AFX28" s="200"/>
      <c r="AFY28" s="200"/>
      <c r="AFZ28" s="200"/>
      <c r="AGA28" s="200"/>
      <c r="AGB28" s="200"/>
      <c r="AGC28" s="200"/>
      <c r="AGD28" s="200"/>
      <c r="AGE28" s="200"/>
      <c r="AGF28" s="200"/>
      <c r="AGG28" s="200"/>
      <c r="AGH28" s="200"/>
      <c r="AGI28" s="200"/>
      <c r="AGJ28" s="200"/>
      <c r="AGK28" s="200"/>
      <c r="AGL28" s="200"/>
      <c r="AGM28" s="200"/>
      <c r="AGN28" s="200"/>
      <c r="AGO28" s="200"/>
      <c r="AGP28" s="200"/>
      <c r="AGQ28" s="200"/>
      <c r="AGR28" s="200"/>
      <c r="AGS28" s="200"/>
      <c r="AGT28" s="200"/>
      <c r="AGU28" s="200"/>
      <c r="AGV28" s="200"/>
      <c r="AGW28" s="200"/>
      <c r="AGX28" s="200"/>
      <c r="AGY28" s="200"/>
      <c r="AGZ28" s="200"/>
      <c r="AHA28" s="200"/>
      <c r="AHB28" s="200"/>
      <c r="AHC28" s="200"/>
      <c r="AHD28" s="200"/>
      <c r="AHE28" s="200"/>
      <c r="AHF28" s="200"/>
      <c r="AHG28" s="200"/>
      <c r="AHH28" s="200"/>
      <c r="AHI28" s="200"/>
      <c r="AHJ28" s="200"/>
      <c r="AHK28" s="200"/>
      <c r="AHL28" s="200"/>
      <c r="AHM28" s="200"/>
      <c r="AHN28" s="200"/>
      <c r="AHO28" s="200"/>
      <c r="AHP28" s="200"/>
      <c r="AHQ28" s="200"/>
      <c r="AHR28" s="200"/>
      <c r="AHS28" s="200"/>
      <c r="AHT28" s="200"/>
      <c r="AHU28" s="200"/>
      <c r="AHV28" s="200"/>
      <c r="AHW28" s="200"/>
      <c r="AHX28" s="200"/>
      <c r="AHY28" s="200"/>
      <c r="AHZ28" s="200"/>
      <c r="AIA28" s="200"/>
      <c r="AIB28" s="200"/>
      <c r="AIC28" s="200"/>
      <c r="AID28" s="200"/>
      <c r="AIE28" s="200"/>
      <c r="AIF28" s="200"/>
      <c r="AIG28" s="200"/>
      <c r="AIH28" s="200"/>
      <c r="AII28" s="200"/>
      <c r="AIJ28" s="200"/>
      <c r="AIK28" s="200"/>
      <c r="AIL28" s="200"/>
      <c r="AIM28" s="200"/>
      <c r="AIN28" s="200"/>
      <c r="AIO28" s="200"/>
      <c r="AIP28" s="200"/>
      <c r="AIQ28" s="200"/>
      <c r="AIR28" s="200"/>
      <c r="AIS28" s="200"/>
      <c r="AIT28" s="200"/>
      <c r="AIU28" s="200"/>
      <c r="AIV28" s="200"/>
      <c r="AIW28" s="200"/>
      <c r="AIX28" s="200"/>
      <c r="AIY28" s="200"/>
      <c r="AIZ28" s="200"/>
      <c r="AJA28" s="200"/>
      <c r="AJB28" s="200"/>
      <c r="AJC28" s="200"/>
      <c r="AJD28" s="200"/>
      <c r="AJE28" s="200"/>
      <c r="AJF28" s="200"/>
      <c r="AJG28" s="200"/>
      <c r="AJH28" s="200"/>
      <c r="AJI28" s="200"/>
      <c r="AJJ28" s="200"/>
      <c r="AJK28" s="200"/>
      <c r="AJL28" s="200"/>
      <c r="AJM28" s="200"/>
      <c r="AJN28" s="200"/>
      <c r="AJO28" s="200"/>
      <c r="AJP28" s="200"/>
      <c r="AJQ28" s="200"/>
      <c r="AJR28" s="200"/>
      <c r="AJS28" s="200"/>
      <c r="AJT28" s="200"/>
      <c r="AJU28" s="200"/>
      <c r="AJV28" s="200"/>
      <c r="AJW28" s="200"/>
      <c r="AJX28" s="200"/>
      <c r="AJY28" s="200"/>
      <c r="AJZ28" s="200"/>
      <c r="AKA28" s="200"/>
      <c r="AKB28" s="200"/>
      <c r="AKC28" s="200"/>
      <c r="AKD28" s="200"/>
      <c r="AKE28" s="200"/>
      <c r="AKF28" s="200"/>
      <c r="AKG28" s="200"/>
      <c r="AKH28" s="200"/>
      <c r="AKI28" s="200"/>
      <c r="AKJ28" s="200"/>
      <c r="AKK28" s="200"/>
      <c r="AKL28" s="200"/>
      <c r="AKM28" s="200"/>
      <c r="AKN28" s="200"/>
      <c r="AKO28" s="200"/>
      <c r="AKP28" s="200"/>
      <c r="AKQ28" s="200"/>
      <c r="AKR28" s="200"/>
      <c r="AKS28" s="200"/>
      <c r="AKT28" s="200"/>
      <c r="AKU28" s="200"/>
      <c r="AKV28" s="200"/>
      <c r="AKW28" s="200"/>
      <c r="AKX28" s="200"/>
      <c r="AKY28" s="200"/>
      <c r="AKZ28" s="200"/>
      <c r="ALA28" s="200"/>
      <c r="ALB28" s="200"/>
      <c r="ALC28" s="200"/>
      <c r="ALD28" s="200"/>
      <c r="ALE28" s="200"/>
      <c r="ALF28" s="200"/>
      <c r="ALG28" s="200"/>
      <c r="ALH28" s="200"/>
      <c r="ALI28" s="200"/>
      <c r="ALJ28" s="200"/>
      <c r="ALK28" s="200"/>
      <c r="ALL28" s="200"/>
      <c r="ALM28" s="200"/>
      <c r="ALN28" s="200"/>
      <c r="ALO28" s="200"/>
      <c r="ALP28" s="200"/>
      <c r="ALQ28" s="200"/>
      <c r="ALR28" s="200"/>
      <c r="ALS28" s="200"/>
      <c r="ALT28" s="200"/>
      <c r="ALU28" s="200"/>
      <c r="ALV28" s="200"/>
      <c r="ALW28" s="200"/>
      <c r="ALX28" s="200"/>
      <c r="ALY28" s="200"/>
      <c r="ALZ28" s="200"/>
      <c r="AMA28" s="200"/>
      <c r="AMB28" s="200"/>
      <c r="AMC28" s="200"/>
      <c r="AMD28" s="200"/>
      <c r="AME28" s="200"/>
      <c r="AMF28" s="200"/>
      <c r="AMG28" s="200"/>
      <c r="AMH28" s="200"/>
      <c r="AMI28" s="200"/>
      <c r="AMJ28" s="200"/>
      <c r="AMK28" s="200"/>
    </row>
    <row r="29" spans="1:1025" ht="43.5" customHeight="1" x14ac:dyDescent="0.25">
      <c r="A29" s="606" t="s">
        <v>173</v>
      </c>
      <c r="B29" s="606"/>
      <c r="C29" s="606"/>
      <c r="D29" s="607" t="s">
        <v>482</v>
      </c>
      <c r="E29" s="607"/>
      <c r="F29" s="607"/>
      <c r="G29" s="607"/>
      <c r="H29" s="607"/>
      <c r="I29" s="607"/>
      <c r="J29" s="607"/>
      <c r="K29" s="607"/>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00"/>
      <c r="EC29" s="200"/>
      <c r="ED29" s="200"/>
      <c r="EE29" s="200"/>
      <c r="EF29" s="200"/>
      <c r="EG29" s="200"/>
      <c r="EH29" s="200"/>
      <c r="EI29" s="200"/>
      <c r="EJ29" s="200"/>
      <c r="EK29" s="200"/>
      <c r="EL29" s="200"/>
      <c r="EM29" s="200"/>
      <c r="EN29" s="200"/>
      <c r="EO29" s="200"/>
      <c r="EP29" s="200"/>
      <c r="EQ29" s="200"/>
      <c r="ER29" s="200"/>
      <c r="ES29" s="200"/>
      <c r="ET29" s="200"/>
      <c r="EU29" s="200"/>
      <c r="EV29" s="200"/>
      <c r="EW29" s="200"/>
      <c r="EX29" s="200"/>
      <c r="EY29" s="200"/>
      <c r="EZ29" s="200"/>
      <c r="FA29" s="200"/>
      <c r="FB29" s="200"/>
      <c r="FC29" s="200"/>
      <c r="FD29" s="200"/>
      <c r="FE29" s="200"/>
      <c r="FF29" s="200"/>
      <c r="FG29" s="200"/>
      <c r="FH29" s="200"/>
      <c r="FI29" s="200"/>
      <c r="FJ29" s="200"/>
      <c r="FK29" s="200"/>
      <c r="FL29" s="200"/>
      <c r="FM29" s="200"/>
      <c r="FN29" s="200"/>
      <c r="FO29" s="200"/>
      <c r="FP29" s="200"/>
      <c r="FQ29" s="200"/>
      <c r="FR29" s="200"/>
      <c r="FS29" s="200"/>
      <c r="FT29" s="200"/>
      <c r="FU29" s="200"/>
      <c r="FV29" s="200"/>
      <c r="FW29" s="200"/>
      <c r="FX29" s="200"/>
      <c r="FY29" s="200"/>
      <c r="FZ29" s="200"/>
      <c r="GA29" s="200"/>
      <c r="GB29" s="200"/>
      <c r="GC29" s="200"/>
      <c r="GD29" s="200"/>
      <c r="GE29" s="200"/>
      <c r="GF29" s="200"/>
      <c r="GG29" s="200"/>
      <c r="GH29" s="200"/>
      <c r="GI29" s="200"/>
      <c r="GJ29" s="200"/>
      <c r="GK29" s="200"/>
      <c r="GL29" s="200"/>
      <c r="GM29" s="200"/>
      <c r="GN29" s="200"/>
      <c r="GO29" s="200"/>
      <c r="GP29" s="200"/>
      <c r="GQ29" s="200"/>
      <c r="GR29" s="200"/>
      <c r="GS29" s="200"/>
      <c r="GT29" s="200"/>
      <c r="GU29" s="200"/>
      <c r="GV29" s="200"/>
      <c r="GW29" s="200"/>
      <c r="GX29" s="200"/>
      <c r="GY29" s="200"/>
      <c r="GZ29" s="200"/>
      <c r="HA29" s="200"/>
      <c r="HB29" s="200"/>
      <c r="HC29" s="200"/>
      <c r="HD29" s="200"/>
      <c r="HE29" s="200"/>
      <c r="HF29" s="200"/>
      <c r="HG29" s="200"/>
      <c r="HH29" s="200"/>
      <c r="HI29" s="200"/>
      <c r="HJ29" s="200"/>
      <c r="HK29" s="200"/>
      <c r="HL29" s="200"/>
      <c r="HM29" s="200"/>
      <c r="HN29" s="200"/>
      <c r="HO29" s="200"/>
      <c r="HP29" s="200"/>
      <c r="HQ29" s="200"/>
      <c r="HR29" s="200"/>
      <c r="HS29" s="200"/>
      <c r="HT29" s="200"/>
      <c r="HU29" s="200"/>
      <c r="HV29" s="200"/>
      <c r="HW29" s="200"/>
      <c r="HX29" s="200"/>
      <c r="HY29" s="200"/>
      <c r="HZ29" s="200"/>
      <c r="IA29" s="200"/>
      <c r="IB29" s="200"/>
      <c r="IC29" s="200"/>
      <c r="ID29" s="200"/>
      <c r="IE29" s="200"/>
      <c r="IF29" s="200"/>
      <c r="IG29" s="200"/>
      <c r="IH29" s="200"/>
      <c r="II29" s="200"/>
      <c r="IJ29" s="200"/>
      <c r="IK29" s="200"/>
      <c r="IL29" s="200"/>
      <c r="IM29" s="200"/>
      <c r="IN29" s="200"/>
      <c r="IO29" s="200"/>
      <c r="IP29" s="200"/>
      <c r="IQ29" s="200"/>
      <c r="IR29" s="200"/>
      <c r="IS29" s="200"/>
      <c r="IT29" s="200"/>
      <c r="IU29" s="200"/>
      <c r="IV29" s="200"/>
      <c r="IW29" s="200"/>
      <c r="IX29" s="200"/>
      <c r="IY29" s="200"/>
      <c r="IZ29" s="200"/>
      <c r="JA29" s="200"/>
      <c r="JB29" s="200"/>
      <c r="JC29" s="200"/>
      <c r="JD29" s="200"/>
      <c r="JE29" s="200"/>
      <c r="JF29" s="200"/>
      <c r="JG29" s="200"/>
      <c r="JH29" s="200"/>
      <c r="JI29" s="200"/>
      <c r="JJ29" s="200"/>
      <c r="JK29" s="200"/>
      <c r="JL29" s="200"/>
      <c r="JM29" s="200"/>
      <c r="JN29" s="200"/>
      <c r="JO29" s="200"/>
      <c r="JP29" s="200"/>
      <c r="JQ29" s="200"/>
      <c r="JR29" s="200"/>
      <c r="JS29" s="200"/>
      <c r="JT29" s="200"/>
      <c r="JU29" s="200"/>
      <c r="JV29" s="200"/>
      <c r="JW29" s="200"/>
      <c r="JX29" s="200"/>
      <c r="JY29" s="200"/>
      <c r="JZ29" s="200"/>
      <c r="KA29" s="200"/>
      <c r="KB29" s="200"/>
      <c r="KC29" s="200"/>
      <c r="KD29" s="200"/>
      <c r="KE29" s="200"/>
      <c r="KF29" s="200"/>
      <c r="KG29" s="200"/>
      <c r="KH29" s="200"/>
      <c r="KI29" s="200"/>
      <c r="KJ29" s="200"/>
      <c r="KK29" s="200"/>
      <c r="KL29" s="200"/>
      <c r="KM29" s="200"/>
      <c r="KN29" s="200"/>
      <c r="KO29" s="200"/>
      <c r="KP29" s="200"/>
      <c r="KQ29" s="200"/>
      <c r="KR29" s="200"/>
      <c r="KS29" s="200"/>
      <c r="KT29" s="200"/>
      <c r="KU29" s="200"/>
      <c r="KV29" s="200"/>
      <c r="KW29" s="200"/>
      <c r="KX29" s="200"/>
      <c r="KY29" s="200"/>
      <c r="KZ29" s="200"/>
      <c r="LA29" s="200"/>
      <c r="LB29" s="200"/>
      <c r="LC29" s="200"/>
      <c r="LD29" s="200"/>
      <c r="LE29" s="200"/>
      <c r="LF29" s="200"/>
      <c r="LG29" s="200"/>
      <c r="LH29" s="200"/>
      <c r="LI29" s="200"/>
      <c r="LJ29" s="200"/>
      <c r="LK29" s="200"/>
      <c r="LL29" s="200"/>
      <c r="LM29" s="200"/>
      <c r="LN29" s="200"/>
      <c r="LO29" s="200"/>
      <c r="LP29" s="200"/>
      <c r="LQ29" s="200"/>
      <c r="LR29" s="200"/>
      <c r="LS29" s="200"/>
      <c r="LT29" s="200"/>
      <c r="LU29" s="200"/>
      <c r="LV29" s="200"/>
      <c r="LW29" s="200"/>
      <c r="LX29" s="200"/>
      <c r="LY29" s="200"/>
      <c r="LZ29" s="200"/>
      <c r="MA29" s="200"/>
      <c r="MB29" s="200"/>
      <c r="MC29" s="200"/>
      <c r="MD29" s="200"/>
      <c r="ME29" s="200"/>
      <c r="MF29" s="200"/>
      <c r="MG29" s="200"/>
      <c r="MH29" s="200"/>
      <c r="MI29" s="200"/>
      <c r="MJ29" s="200"/>
      <c r="MK29" s="200"/>
      <c r="ML29" s="200"/>
      <c r="MM29" s="200"/>
      <c r="MN29" s="200"/>
      <c r="MO29" s="200"/>
      <c r="MP29" s="200"/>
      <c r="MQ29" s="200"/>
      <c r="MR29" s="200"/>
      <c r="MS29" s="200"/>
      <c r="MT29" s="200"/>
      <c r="MU29" s="200"/>
      <c r="MV29" s="200"/>
      <c r="MW29" s="200"/>
      <c r="MX29" s="200"/>
      <c r="MY29" s="200"/>
      <c r="MZ29" s="200"/>
      <c r="NA29" s="200"/>
      <c r="NB29" s="200"/>
      <c r="NC29" s="200"/>
      <c r="ND29" s="200"/>
      <c r="NE29" s="200"/>
      <c r="NF29" s="200"/>
      <c r="NG29" s="200"/>
      <c r="NH29" s="200"/>
      <c r="NI29" s="200"/>
      <c r="NJ29" s="200"/>
      <c r="NK29" s="200"/>
      <c r="NL29" s="200"/>
      <c r="NM29" s="200"/>
      <c r="NN29" s="200"/>
      <c r="NO29" s="200"/>
      <c r="NP29" s="200"/>
      <c r="NQ29" s="200"/>
      <c r="NR29" s="200"/>
      <c r="NS29" s="200"/>
      <c r="NT29" s="200"/>
      <c r="NU29" s="200"/>
      <c r="NV29" s="200"/>
      <c r="NW29" s="200"/>
      <c r="NX29" s="200"/>
      <c r="NY29" s="200"/>
      <c r="NZ29" s="200"/>
      <c r="OA29" s="200"/>
      <c r="OB29" s="200"/>
      <c r="OC29" s="200"/>
      <c r="OD29" s="200"/>
      <c r="OE29" s="200"/>
      <c r="OF29" s="200"/>
      <c r="OG29" s="200"/>
      <c r="OH29" s="200"/>
      <c r="OI29" s="200"/>
      <c r="OJ29" s="200"/>
      <c r="OK29" s="200"/>
      <c r="OL29" s="200"/>
      <c r="OM29" s="200"/>
      <c r="ON29" s="200"/>
      <c r="OO29" s="200"/>
      <c r="OP29" s="200"/>
      <c r="OQ29" s="200"/>
      <c r="OR29" s="200"/>
      <c r="OS29" s="200"/>
      <c r="OT29" s="200"/>
      <c r="OU29" s="200"/>
      <c r="OV29" s="200"/>
      <c r="OW29" s="200"/>
      <c r="OX29" s="200"/>
      <c r="OY29" s="200"/>
      <c r="OZ29" s="200"/>
      <c r="PA29" s="200"/>
      <c r="PB29" s="200"/>
      <c r="PC29" s="200"/>
      <c r="PD29" s="200"/>
      <c r="PE29" s="200"/>
      <c r="PF29" s="200"/>
      <c r="PG29" s="200"/>
      <c r="PH29" s="200"/>
      <c r="PI29" s="200"/>
      <c r="PJ29" s="200"/>
      <c r="PK29" s="200"/>
      <c r="PL29" s="200"/>
      <c r="PM29" s="200"/>
      <c r="PN29" s="200"/>
      <c r="PO29" s="200"/>
      <c r="PP29" s="200"/>
      <c r="PQ29" s="200"/>
      <c r="PR29" s="200"/>
      <c r="PS29" s="200"/>
      <c r="PT29" s="200"/>
      <c r="PU29" s="200"/>
      <c r="PV29" s="200"/>
      <c r="PW29" s="200"/>
      <c r="PX29" s="200"/>
      <c r="PY29" s="200"/>
      <c r="PZ29" s="200"/>
      <c r="QA29" s="200"/>
      <c r="QB29" s="200"/>
      <c r="QC29" s="200"/>
      <c r="QD29" s="200"/>
      <c r="QE29" s="200"/>
      <c r="QF29" s="200"/>
      <c r="QG29" s="200"/>
      <c r="QH29" s="200"/>
      <c r="QI29" s="200"/>
      <c r="QJ29" s="200"/>
      <c r="QK29" s="200"/>
      <c r="QL29" s="200"/>
      <c r="QM29" s="200"/>
      <c r="QN29" s="200"/>
      <c r="QO29" s="200"/>
      <c r="QP29" s="200"/>
      <c r="QQ29" s="200"/>
      <c r="QR29" s="200"/>
      <c r="QS29" s="200"/>
      <c r="QT29" s="200"/>
      <c r="QU29" s="200"/>
      <c r="QV29" s="200"/>
      <c r="QW29" s="200"/>
      <c r="QX29" s="200"/>
      <c r="QY29" s="200"/>
      <c r="QZ29" s="200"/>
      <c r="RA29" s="200"/>
      <c r="RB29" s="200"/>
      <c r="RC29" s="200"/>
      <c r="RD29" s="200"/>
      <c r="RE29" s="200"/>
      <c r="RF29" s="200"/>
      <c r="RG29" s="200"/>
      <c r="RH29" s="200"/>
      <c r="RI29" s="200"/>
      <c r="RJ29" s="200"/>
      <c r="RK29" s="200"/>
      <c r="RL29" s="200"/>
      <c r="RM29" s="200"/>
      <c r="RN29" s="200"/>
      <c r="RO29" s="200"/>
      <c r="RP29" s="200"/>
      <c r="RQ29" s="200"/>
      <c r="RR29" s="200"/>
      <c r="RS29" s="200"/>
      <c r="RT29" s="200"/>
      <c r="RU29" s="200"/>
      <c r="RV29" s="200"/>
      <c r="RW29" s="200"/>
      <c r="RX29" s="200"/>
      <c r="RY29" s="200"/>
      <c r="RZ29" s="200"/>
      <c r="SA29" s="200"/>
      <c r="SB29" s="200"/>
      <c r="SC29" s="200"/>
      <c r="SD29" s="200"/>
      <c r="SE29" s="200"/>
      <c r="SF29" s="200"/>
      <c r="SG29" s="200"/>
      <c r="SH29" s="200"/>
      <c r="SI29" s="200"/>
      <c r="SJ29" s="200"/>
      <c r="SK29" s="200"/>
      <c r="SL29" s="200"/>
      <c r="SM29" s="200"/>
      <c r="SN29" s="200"/>
      <c r="SO29" s="200"/>
      <c r="SP29" s="200"/>
      <c r="SQ29" s="200"/>
      <c r="SR29" s="200"/>
      <c r="SS29" s="200"/>
      <c r="ST29" s="200"/>
      <c r="SU29" s="200"/>
      <c r="SV29" s="200"/>
      <c r="SW29" s="200"/>
      <c r="SX29" s="200"/>
      <c r="SY29" s="200"/>
      <c r="SZ29" s="200"/>
      <c r="TA29" s="200"/>
      <c r="TB29" s="200"/>
      <c r="TC29" s="200"/>
      <c r="TD29" s="200"/>
      <c r="TE29" s="200"/>
      <c r="TF29" s="200"/>
      <c r="TG29" s="200"/>
      <c r="TH29" s="200"/>
      <c r="TI29" s="200"/>
      <c r="TJ29" s="200"/>
      <c r="TK29" s="200"/>
      <c r="TL29" s="200"/>
      <c r="TM29" s="200"/>
      <c r="TN29" s="200"/>
      <c r="TO29" s="200"/>
      <c r="TP29" s="200"/>
      <c r="TQ29" s="200"/>
      <c r="TR29" s="200"/>
      <c r="TS29" s="200"/>
      <c r="TT29" s="200"/>
      <c r="TU29" s="200"/>
      <c r="TV29" s="200"/>
      <c r="TW29" s="200"/>
      <c r="TX29" s="200"/>
      <c r="TY29" s="200"/>
      <c r="TZ29" s="200"/>
      <c r="UA29" s="200"/>
      <c r="UB29" s="200"/>
      <c r="UC29" s="200"/>
      <c r="UD29" s="200"/>
      <c r="UE29" s="200"/>
      <c r="UF29" s="200"/>
      <c r="UG29" s="200"/>
      <c r="UH29" s="200"/>
      <c r="UI29" s="200"/>
      <c r="UJ29" s="200"/>
      <c r="UK29" s="200"/>
      <c r="UL29" s="200"/>
      <c r="UM29" s="200"/>
      <c r="UN29" s="200"/>
      <c r="UO29" s="200"/>
      <c r="UP29" s="200"/>
      <c r="UQ29" s="200"/>
      <c r="UR29" s="200"/>
      <c r="US29" s="200"/>
      <c r="UT29" s="200"/>
      <c r="UU29" s="200"/>
      <c r="UV29" s="200"/>
      <c r="UW29" s="200"/>
      <c r="UX29" s="200"/>
      <c r="UY29" s="200"/>
      <c r="UZ29" s="200"/>
      <c r="VA29" s="200"/>
      <c r="VB29" s="200"/>
      <c r="VC29" s="200"/>
      <c r="VD29" s="200"/>
      <c r="VE29" s="200"/>
      <c r="VF29" s="200"/>
      <c r="VG29" s="200"/>
      <c r="VH29" s="200"/>
      <c r="VI29" s="200"/>
      <c r="VJ29" s="200"/>
      <c r="VK29" s="200"/>
      <c r="VL29" s="200"/>
      <c r="VM29" s="200"/>
      <c r="VN29" s="200"/>
      <c r="VO29" s="200"/>
      <c r="VP29" s="200"/>
      <c r="VQ29" s="200"/>
      <c r="VR29" s="200"/>
      <c r="VS29" s="200"/>
      <c r="VT29" s="200"/>
      <c r="VU29" s="200"/>
      <c r="VV29" s="200"/>
      <c r="VW29" s="200"/>
      <c r="VX29" s="200"/>
      <c r="VY29" s="200"/>
      <c r="VZ29" s="200"/>
      <c r="WA29" s="200"/>
      <c r="WB29" s="200"/>
      <c r="WC29" s="200"/>
      <c r="WD29" s="200"/>
      <c r="WE29" s="200"/>
      <c r="WF29" s="200"/>
      <c r="WG29" s="200"/>
      <c r="WH29" s="200"/>
      <c r="WI29" s="200"/>
      <c r="WJ29" s="200"/>
      <c r="WK29" s="200"/>
      <c r="WL29" s="200"/>
      <c r="WM29" s="200"/>
      <c r="WN29" s="200"/>
      <c r="WO29" s="200"/>
      <c r="WP29" s="200"/>
      <c r="WQ29" s="200"/>
      <c r="WR29" s="200"/>
      <c r="WS29" s="200"/>
      <c r="WT29" s="200"/>
      <c r="WU29" s="200"/>
      <c r="WV29" s="200"/>
      <c r="WW29" s="200"/>
      <c r="WX29" s="200"/>
      <c r="WY29" s="200"/>
      <c r="WZ29" s="200"/>
      <c r="XA29" s="200"/>
      <c r="XB29" s="200"/>
      <c r="XC29" s="200"/>
      <c r="XD29" s="200"/>
      <c r="XE29" s="200"/>
      <c r="XF29" s="200"/>
      <c r="XG29" s="200"/>
      <c r="XH29" s="200"/>
      <c r="XI29" s="200"/>
      <c r="XJ29" s="200"/>
      <c r="XK29" s="200"/>
      <c r="XL29" s="200"/>
      <c r="XM29" s="200"/>
      <c r="XN29" s="200"/>
      <c r="XO29" s="200"/>
      <c r="XP29" s="200"/>
      <c r="XQ29" s="200"/>
      <c r="XR29" s="200"/>
      <c r="XS29" s="200"/>
      <c r="XT29" s="200"/>
      <c r="XU29" s="200"/>
      <c r="XV29" s="200"/>
      <c r="XW29" s="200"/>
      <c r="XX29" s="200"/>
      <c r="XY29" s="200"/>
      <c r="XZ29" s="200"/>
      <c r="YA29" s="200"/>
      <c r="YB29" s="200"/>
      <c r="YC29" s="200"/>
      <c r="YD29" s="200"/>
      <c r="YE29" s="200"/>
      <c r="YF29" s="200"/>
      <c r="YG29" s="200"/>
      <c r="YH29" s="200"/>
      <c r="YI29" s="200"/>
      <c r="YJ29" s="200"/>
      <c r="YK29" s="200"/>
      <c r="YL29" s="200"/>
      <c r="YM29" s="200"/>
      <c r="YN29" s="200"/>
      <c r="YO29" s="200"/>
      <c r="YP29" s="200"/>
      <c r="YQ29" s="200"/>
      <c r="YR29" s="200"/>
      <c r="YS29" s="200"/>
      <c r="YT29" s="200"/>
      <c r="YU29" s="200"/>
      <c r="YV29" s="200"/>
      <c r="YW29" s="200"/>
      <c r="YX29" s="200"/>
      <c r="YY29" s="200"/>
      <c r="YZ29" s="200"/>
      <c r="ZA29" s="200"/>
      <c r="ZB29" s="200"/>
      <c r="ZC29" s="200"/>
      <c r="ZD29" s="200"/>
      <c r="ZE29" s="200"/>
      <c r="ZF29" s="200"/>
      <c r="ZG29" s="200"/>
      <c r="ZH29" s="200"/>
      <c r="ZI29" s="200"/>
      <c r="ZJ29" s="200"/>
      <c r="ZK29" s="200"/>
      <c r="ZL29" s="200"/>
      <c r="ZM29" s="200"/>
      <c r="ZN29" s="200"/>
      <c r="ZO29" s="200"/>
      <c r="ZP29" s="200"/>
      <c r="ZQ29" s="200"/>
      <c r="ZR29" s="200"/>
      <c r="ZS29" s="200"/>
      <c r="ZT29" s="200"/>
      <c r="ZU29" s="200"/>
      <c r="ZV29" s="200"/>
      <c r="ZW29" s="200"/>
      <c r="ZX29" s="200"/>
      <c r="ZY29" s="200"/>
      <c r="ZZ29" s="200"/>
      <c r="AAA29" s="200"/>
      <c r="AAB29" s="200"/>
      <c r="AAC29" s="200"/>
      <c r="AAD29" s="200"/>
      <c r="AAE29" s="200"/>
      <c r="AAF29" s="200"/>
      <c r="AAG29" s="200"/>
      <c r="AAH29" s="200"/>
      <c r="AAI29" s="200"/>
      <c r="AAJ29" s="200"/>
      <c r="AAK29" s="200"/>
      <c r="AAL29" s="200"/>
      <c r="AAM29" s="200"/>
      <c r="AAN29" s="200"/>
      <c r="AAO29" s="200"/>
      <c r="AAP29" s="200"/>
      <c r="AAQ29" s="200"/>
      <c r="AAR29" s="200"/>
      <c r="AAS29" s="200"/>
      <c r="AAT29" s="200"/>
      <c r="AAU29" s="200"/>
      <c r="AAV29" s="200"/>
      <c r="AAW29" s="200"/>
      <c r="AAX29" s="200"/>
      <c r="AAY29" s="200"/>
      <c r="AAZ29" s="200"/>
      <c r="ABA29" s="200"/>
      <c r="ABB29" s="200"/>
      <c r="ABC29" s="200"/>
      <c r="ABD29" s="200"/>
      <c r="ABE29" s="200"/>
      <c r="ABF29" s="200"/>
      <c r="ABG29" s="200"/>
      <c r="ABH29" s="200"/>
      <c r="ABI29" s="200"/>
      <c r="ABJ29" s="200"/>
      <c r="ABK29" s="200"/>
      <c r="ABL29" s="200"/>
      <c r="ABM29" s="200"/>
      <c r="ABN29" s="200"/>
      <c r="ABO29" s="200"/>
      <c r="ABP29" s="200"/>
      <c r="ABQ29" s="200"/>
      <c r="ABR29" s="200"/>
      <c r="ABS29" s="200"/>
      <c r="ABT29" s="200"/>
      <c r="ABU29" s="200"/>
      <c r="ABV29" s="200"/>
      <c r="ABW29" s="200"/>
      <c r="ABX29" s="200"/>
      <c r="ABY29" s="200"/>
      <c r="ABZ29" s="200"/>
      <c r="ACA29" s="200"/>
      <c r="ACB29" s="200"/>
      <c r="ACC29" s="200"/>
      <c r="ACD29" s="200"/>
      <c r="ACE29" s="200"/>
      <c r="ACF29" s="200"/>
      <c r="ACG29" s="200"/>
      <c r="ACH29" s="200"/>
      <c r="ACI29" s="200"/>
      <c r="ACJ29" s="200"/>
      <c r="ACK29" s="200"/>
      <c r="ACL29" s="200"/>
      <c r="ACM29" s="200"/>
      <c r="ACN29" s="200"/>
      <c r="ACO29" s="200"/>
      <c r="ACP29" s="200"/>
      <c r="ACQ29" s="200"/>
      <c r="ACR29" s="200"/>
      <c r="ACS29" s="200"/>
      <c r="ACT29" s="200"/>
      <c r="ACU29" s="200"/>
      <c r="ACV29" s="200"/>
      <c r="ACW29" s="200"/>
      <c r="ACX29" s="200"/>
      <c r="ACY29" s="200"/>
      <c r="ACZ29" s="200"/>
      <c r="ADA29" s="200"/>
      <c r="ADB29" s="200"/>
      <c r="ADC29" s="200"/>
      <c r="ADD29" s="200"/>
      <c r="ADE29" s="200"/>
      <c r="ADF29" s="200"/>
      <c r="ADG29" s="200"/>
      <c r="ADH29" s="200"/>
      <c r="ADI29" s="200"/>
      <c r="ADJ29" s="200"/>
      <c r="ADK29" s="200"/>
      <c r="ADL29" s="200"/>
      <c r="ADM29" s="200"/>
      <c r="ADN29" s="200"/>
      <c r="ADO29" s="200"/>
      <c r="ADP29" s="200"/>
      <c r="ADQ29" s="200"/>
      <c r="ADR29" s="200"/>
      <c r="ADS29" s="200"/>
      <c r="ADT29" s="200"/>
      <c r="ADU29" s="200"/>
      <c r="ADV29" s="200"/>
      <c r="ADW29" s="200"/>
      <c r="ADX29" s="200"/>
      <c r="ADY29" s="200"/>
      <c r="ADZ29" s="200"/>
      <c r="AEA29" s="200"/>
      <c r="AEB29" s="200"/>
      <c r="AEC29" s="200"/>
      <c r="AED29" s="200"/>
      <c r="AEE29" s="200"/>
      <c r="AEF29" s="200"/>
      <c r="AEG29" s="200"/>
      <c r="AEH29" s="200"/>
      <c r="AEI29" s="200"/>
      <c r="AEJ29" s="200"/>
      <c r="AEK29" s="200"/>
      <c r="AEL29" s="200"/>
      <c r="AEM29" s="200"/>
      <c r="AEN29" s="200"/>
      <c r="AEO29" s="200"/>
      <c r="AEP29" s="200"/>
      <c r="AEQ29" s="200"/>
      <c r="AER29" s="200"/>
      <c r="AES29" s="200"/>
      <c r="AET29" s="200"/>
      <c r="AEU29" s="200"/>
      <c r="AEV29" s="200"/>
      <c r="AEW29" s="200"/>
      <c r="AEX29" s="200"/>
      <c r="AEY29" s="200"/>
      <c r="AEZ29" s="200"/>
      <c r="AFA29" s="200"/>
      <c r="AFB29" s="200"/>
      <c r="AFC29" s="200"/>
      <c r="AFD29" s="200"/>
      <c r="AFE29" s="200"/>
      <c r="AFF29" s="200"/>
      <c r="AFG29" s="200"/>
      <c r="AFH29" s="200"/>
      <c r="AFI29" s="200"/>
      <c r="AFJ29" s="200"/>
      <c r="AFK29" s="200"/>
      <c r="AFL29" s="200"/>
      <c r="AFM29" s="200"/>
      <c r="AFN29" s="200"/>
      <c r="AFO29" s="200"/>
      <c r="AFP29" s="200"/>
      <c r="AFQ29" s="200"/>
      <c r="AFR29" s="200"/>
      <c r="AFS29" s="200"/>
      <c r="AFT29" s="200"/>
      <c r="AFU29" s="200"/>
      <c r="AFV29" s="200"/>
      <c r="AFW29" s="200"/>
      <c r="AFX29" s="200"/>
      <c r="AFY29" s="200"/>
      <c r="AFZ29" s="200"/>
      <c r="AGA29" s="200"/>
      <c r="AGB29" s="200"/>
      <c r="AGC29" s="200"/>
      <c r="AGD29" s="200"/>
      <c r="AGE29" s="200"/>
      <c r="AGF29" s="200"/>
      <c r="AGG29" s="200"/>
      <c r="AGH29" s="200"/>
      <c r="AGI29" s="200"/>
      <c r="AGJ29" s="200"/>
      <c r="AGK29" s="200"/>
      <c r="AGL29" s="200"/>
      <c r="AGM29" s="200"/>
      <c r="AGN29" s="200"/>
      <c r="AGO29" s="200"/>
      <c r="AGP29" s="200"/>
      <c r="AGQ29" s="200"/>
      <c r="AGR29" s="200"/>
      <c r="AGS29" s="200"/>
      <c r="AGT29" s="200"/>
      <c r="AGU29" s="200"/>
      <c r="AGV29" s="200"/>
      <c r="AGW29" s="200"/>
      <c r="AGX29" s="200"/>
      <c r="AGY29" s="200"/>
      <c r="AGZ29" s="200"/>
      <c r="AHA29" s="200"/>
      <c r="AHB29" s="200"/>
      <c r="AHC29" s="200"/>
      <c r="AHD29" s="200"/>
      <c r="AHE29" s="200"/>
      <c r="AHF29" s="200"/>
      <c r="AHG29" s="200"/>
      <c r="AHH29" s="200"/>
      <c r="AHI29" s="200"/>
      <c r="AHJ29" s="200"/>
      <c r="AHK29" s="200"/>
      <c r="AHL29" s="200"/>
      <c r="AHM29" s="200"/>
      <c r="AHN29" s="200"/>
      <c r="AHO29" s="200"/>
      <c r="AHP29" s="200"/>
      <c r="AHQ29" s="200"/>
      <c r="AHR29" s="200"/>
      <c r="AHS29" s="200"/>
      <c r="AHT29" s="200"/>
      <c r="AHU29" s="200"/>
      <c r="AHV29" s="200"/>
      <c r="AHW29" s="200"/>
      <c r="AHX29" s="200"/>
      <c r="AHY29" s="200"/>
      <c r="AHZ29" s="200"/>
      <c r="AIA29" s="200"/>
      <c r="AIB29" s="200"/>
      <c r="AIC29" s="200"/>
      <c r="AID29" s="200"/>
      <c r="AIE29" s="200"/>
      <c r="AIF29" s="200"/>
      <c r="AIG29" s="200"/>
      <c r="AIH29" s="200"/>
      <c r="AII29" s="200"/>
      <c r="AIJ29" s="200"/>
      <c r="AIK29" s="200"/>
      <c r="AIL29" s="200"/>
      <c r="AIM29" s="200"/>
      <c r="AIN29" s="200"/>
      <c r="AIO29" s="200"/>
      <c r="AIP29" s="200"/>
      <c r="AIQ29" s="200"/>
      <c r="AIR29" s="200"/>
      <c r="AIS29" s="200"/>
      <c r="AIT29" s="200"/>
      <c r="AIU29" s="200"/>
      <c r="AIV29" s="200"/>
      <c r="AIW29" s="200"/>
      <c r="AIX29" s="200"/>
      <c r="AIY29" s="200"/>
      <c r="AIZ29" s="200"/>
      <c r="AJA29" s="200"/>
      <c r="AJB29" s="200"/>
      <c r="AJC29" s="200"/>
      <c r="AJD29" s="200"/>
      <c r="AJE29" s="200"/>
      <c r="AJF29" s="200"/>
      <c r="AJG29" s="200"/>
      <c r="AJH29" s="200"/>
      <c r="AJI29" s="200"/>
      <c r="AJJ29" s="200"/>
      <c r="AJK29" s="200"/>
      <c r="AJL29" s="200"/>
      <c r="AJM29" s="200"/>
      <c r="AJN29" s="200"/>
      <c r="AJO29" s="200"/>
      <c r="AJP29" s="200"/>
      <c r="AJQ29" s="200"/>
      <c r="AJR29" s="200"/>
      <c r="AJS29" s="200"/>
      <c r="AJT29" s="200"/>
      <c r="AJU29" s="200"/>
      <c r="AJV29" s="200"/>
      <c r="AJW29" s="200"/>
      <c r="AJX29" s="200"/>
      <c r="AJY29" s="200"/>
      <c r="AJZ29" s="200"/>
      <c r="AKA29" s="200"/>
      <c r="AKB29" s="200"/>
      <c r="AKC29" s="200"/>
      <c r="AKD29" s="200"/>
      <c r="AKE29" s="200"/>
      <c r="AKF29" s="200"/>
      <c r="AKG29" s="200"/>
      <c r="AKH29" s="200"/>
      <c r="AKI29" s="200"/>
      <c r="AKJ29" s="200"/>
      <c r="AKK29" s="200"/>
      <c r="AKL29" s="200"/>
      <c r="AKM29" s="200"/>
      <c r="AKN29" s="200"/>
      <c r="AKO29" s="200"/>
      <c r="AKP29" s="200"/>
      <c r="AKQ29" s="200"/>
      <c r="AKR29" s="200"/>
      <c r="AKS29" s="200"/>
      <c r="AKT29" s="200"/>
      <c r="AKU29" s="200"/>
      <c r="AKV29" s="200"/>
      <c r="AKW29" s="200"/>
      <c r="AKX29" s="200"/>
      <c r="AKY29" s="200"/>
      <c r="AKZ29" s="200"/>
      <c r="ALA29" s="200"/>
      <c r="ALB29" s="200"/>
      <c r="ALC29" s="200"/>
      <c r="ALD29" s="200"/>
      <c r="ALE29" s="200"/>
      <c r="ALF29" s="200"/>
      <c r="ALG29" s="200"/>
      <c r="ALH29" s="200"/>
      <c r="ALI29" s="200"/>
      <c r="ALJ29" s="200"/>
      <c r="ALK29" s="200"/>
      <c r="ALL29" s="200"/>
      <c r="ALM29" s="200"/>
      <c r="ALN29" s="200"/>
      <c r="ALO29" s="200"/>
      <c r="ALP29" s="200"/>
      <c r="ALQ29" s="200"/>
      <c r="ALR29" s="200"/>
      <c r="ALS29" s="200"/>
      <c r="ALT29" s="200"/>
      <c r="ALU29" s="200"/>
      <c r="ALV29" s="200"/>
      <c r="ALW29" s="200"/>
      <c r="ALX29" s="200"/>
      <c r="ALY29" s="200"/>
      <c r="ALZ29" s="200"/>
      <c r="AMA29" s="200"/>
      <c r="AMB29" s="200"/>
      <c r="AMC29" s="200"/>
      <c r="AMD29" s="200"/>
      <c r="AME29" s="200"/>
      <c r="AMF29" s="200"/>
      <c r="AMG29" s="200"/>
      <c r="AMH29" s="200"/>
      <c r="AMI29" s="200"/>
      <c r="AMJ29" s="200"/>
      <c r="AMK29" s="200"/>
    </row>
    <row r="30" spans="1:1025" ht="41.25" customHeight="1" x14ac:dyDescent="0.25">
      <c r="A30" s="606" t="s">
        <v>34</v>
      </c>
      <c r="B30" s="606"/>
      <c r="C30" s="606"/>
      <c r="D30" s="607" t="s">
        <v>483</v>
      </c>
      <c r="E30" s="607"/>
      <c r="F30" s="607"/>
      <c r="G30" s="607"/>
      <c r="H30" s="607"/>
      <c r="I30" s="607"/>
      <c r="J30" s="607"/>
      <c r="K30" s="607"/>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200"/>
      <c r="EC30" s="200"/>
      <c r="ED30" s="200"/>
      <c r="EE30" s="200"/>
      <c r="EF30" s="200"/>
      <c r="EG30" s="200"/>
      <c r="EH30" s="200"/>
      <c r="EI30" s="200"/>
      <c r="EJ30" s="200"/>
      <c r="EK30" s="200"/>
      <c r="EL30" s="200"/>
      <c r="EM30" s="200"/>
      <c r="EN30" s="200"/>
      <c r="EO30" s="200"/>
      <c r="EP30" s="200"/>
      <c r="EQ30" s="200"/>
      <c r="ER30" s="200"/>
      <c r="ES30" s="200"/>
      <c r="ET30" s="200"/>
      <c r="EU30" s="200"/>
      <c r="EV30" s="200"/>
      <c r="EW30" s="200"/>
      <c r="EX30" s="200"/>
      <c r="EY30" s="200"/>
      <c r="EZ30" s="200"/>
      <c r="FA30" s="200"/>
      <c r="FB30" s="200"/>
      <c r="FC30" s="200"/>
      <c r="FD30" s="200"/>
      <c r="FE30" s="200"/>
      <c r="FF30" s="200"/>
      <c r="FG30" s="200"/>
      <c r="FH30" s="200"/>
      <c r="FI30" s="200"/>
      <c r="FJ30" s="200"/>
      <c r="FK30" s="200"/>
      <c r="FL30" s="200"/>
      <c r="FM30" s="200"/>
      <c r="FN30" s="200"/>
      <c r="FO30" s="200"/>
      <c r="FP30" s="200"/>
      <c r="FQ30" s="200"/>
      <c r="FR30" s="200"/>
      <c r="FS30" s="200"/>
      <c r="FT30" s="200"/>
      <c r="FU30" s="200"/>
      <c r="FV30" s="200"/>
      <c r="FW30" s="200"/>
      <c r="FX30" s="200"/>
      <c r="FY30" s="200"/>
      <c r="FZ30" s="200"/>
      <c r="GA30" s="200"/>
      <c r="GB30" s="200"/>
      <c r="GC30" s="200"/>
      <c r="GD30" s="200"/>
      <c r="GE30" s="200"/>
      <c r="GF30" s="200"/>
      <c r="GG30" s="200"/>
      <c r="GH30" s="200"/>
      <c r="GI30" s="200"/>
      <c r="GJ30" s="200"/>
      <c r="GK30" s="200"/>
      <c r="GL30" s="200"/>
      <c r="GM30" s="200"/>
      <c r="GN30" s="200"/>
      <c r="GO30" s="200"/>
      <c r="GP30" s="200"/>
      <c r="GQ30" s="200"/>
      <c r="GR30" s="200"/>
      <c r="GS30" s="200"/>
      <c r="GT30" s="200"/>
      <c r="GU30" s="200"/>
      <c r="GV30" s="200"/>
      <c r="GW30" s="200"/>
      <c r="GX30" s="200"/>
      <c r="GY30" s="200"/>
      <c r="GZ30" s="200"/>
      <c r="HA30" s="200"/>
      <c r="HB30" s="200"/>
      <c r="HC30" s="200"/>
      <c r="HD30" s="200"/>
      <c r="HE30" s="200"/>
      <c r="HF30" s="200"/>
      <c r="HG30" s="200"/>
      <c r="HH30" s="200"/>
      <c r="HI30" s="200"/>
      <c r="HJ30" s="200"/>
      <c r="HK30" s="200"/>
      <c r="HL30" s="200"/>
      <c r="HM30" s="200"/>
      <c r="HN30" s="200"/>
      <c r="HO30" s="200"/>
      <c r="HP30" s="200"/>
      <c r="HQ30" s="200"/>
      <c r="HR30" s="200"/>
      <c r="HS30" s="200"/>
      <c r="HT30" s="200"/>
      <c r="HU30" s="200"/>
      <c r="HV30" s="200"/>
      <c r="HW30" s="200"/>
      <c r="HX30" s="200"/>
      <c r="HY30" s="200"/>
      <c r="HZ30" s="200"/>
      <c r="IA30" s="200"/>
      <c r="IB30" s="200"/>
      <c r="IC30" s="200"/>
      <c r="ID30" s="200"/>
      <c r="IE30" s="200"/>
      <c r="IF30" s="200"/>
      <c r="IG30" s="200"/>
      <c r="IH30" s="200"/>
      <c r="II30" s="200"/>
      <c r="IJ30" s="200"/>
      <c r="IK30" s="200"/>
      <c r="IL30" s="200"/>
      <c r="IM30" s="200"/>
      <c r="IN30" s="200"/>
      <c r="IO30" s="200"/>
      <c r="IP30" s="200"/>
      <c r="IQ30" s="200"/>
      <c r="IR30" s="200"/>
      <c r="IS30" s="200"/>
      <c r="IT30" s="200"/>
      <c r="IU30" s="200"/>
      <c r="IV30" s="200"/>
      <c r="IW30" s="200"/>
      <c r="IX30" s="200"/>
      <c r="IY30" s="200"/>
      <c r="IZ30" s="200"/>
      <c r="JA30" s="200"/>
      <c r="JB30" s="200"/>
      <c r="JC30" s="200"/>
      <c r="JD30" s="200"/>
      <c r="JE30" s="200"/>
      <c r="JF30" s="200"/>
      <c r="JG30" s="200"/>
      <c r="JH30" s="200"/>
      <c r="JI30" s="200"/>
      <c r="JJ30" s="200"/>
      <c r="JK30" s="200"/>
      <c r="JL30" s="200"/>
      <c r="JM30" s="200"/>
      <c r="JN30" s="200"/>
      <c r="JO30" s="200"/>
      <c r="JP30" s="200"/>
      <c r="JQ30" s="200"/>
      <c r="JR30" s="200"/>
      <c r="JS30" s="200"/>
      <c r="JT30" s="200"/>
      <c r="JU30" s="200"/>
      <c r="JV30" s="200"/>
      <c r="JW30" s="200"/>
      <c r="JX30" s="200"/>
      <c r="JY30" s="200"/>
      <c r="JZ30" s="200"/>
      <c r="KA30" s="200"/>
      <c r="KB30" s="200"/>
      <c r="KC30" s="200"/>
      <c r="KD30" s="200"/>
      <c r="KE30" s="200"/>
      <c r="KF30" s="200"/>
      <c r="KG30" s="200"/>
      <c r="KH30" s="200"/>
      <c r="KI30" s="200"/>
      <c r="KJ30" s="200"/>
      <c r="KK30" s="200"/>
      <c r="KL30" s="200"/>
      <c r="KM30" s="200"/>
      <c r="KN30" s="200"/>
      <c r="KO30" s="200"/>
      <c r="KP30" s="200"/>
      <c r="KQ30" s="200"/>
      <c r="KR30" s="200"/>
      <c r="KS30" s="200"/>
      <c r="KT30" s="200"/>
      <c r="KU30" s="200"/>
      <c r="KV30" s="200"/>
      <c r="KW30" s="200"/>
      <c r="KX30" s="200"/>
      <c r="KY30" s="200"/>
      <c r="KZ30" s="200"/>
      <c r="LA30" s="200"/>
      <c r="LB30" s="200"/>
      <c r="LC30" s="200"/>
      <c r="LD30" s="200"/>
      <c r="LE30" s="200"/>
      <c r="LF30" s="200"/>
      <c r="LG30" s="200"/>
      <c r="LH30" s="200"/>
      <c r="LI30" s="200"/>
      <c r="LJ30" s="200"/>
      <c r="LK30" s="200"/>
      <c r="LL30" s="200"/>
      <c r="LM30" s="200"/>
      <c r="LN30" s="200"/>
      <c r="LO30" s="200"/>
      <c r="LP30" s="200"/>
      <c r="LQ30" s="200"/>
      <c r="LR30" s="200"/>
      <c r="LS30" s="200"/>
      <c r="LT30" s="200"/>
      <c r="LU30" s="200"/>
      <c r="LV30" s="200"/>
      <c r="LW30" s="200"/>
      <c r="LX30" s="200"/>
      <c r="LY30" s="200"/>
      <c r="LZ30" s="200"/>
      <c r="MA30" s="200"/>
      <c r="MB30" s="200"/>
      <c r="MC30" s="200"/>
      <c r="MD30" s="200"/>
      <c r="ME30" s="200"/>
      <c r="MF30" s="200"/>
      <c r="MG30" s="200"/>
      <c r="MH30" s="200"/>
      <c r="MI30" s="200"/>
      <c r="MJ30" s="200"/>
      <c r="MK30" s="200"/>
      <c r="ML30" s="200"/>
      <c r="MM30" s="200"/>
      <c r="MN30" s="200"/>
      <c r="MO30" s="200"/>
      <c r="MP30" s="200"/>
      <c r="MQ30" s="200"/>
      <c r="MR30" s="200"/>
      <c r="MS30" s="200"/>
      <c r="MT30" s="200"/>
      <c r="MU30" s="200"/>
      <c r="MV30" s="200"/>
      <c r="MW30" s="200"/>
      <c r="MX30" s="200"/>
      <c r="MY30" s="200"/>
      <c r="MZ30" s="200"/>
      <c r="NA30" s="200"/>
      <c r="NB30" s="200"/>
      <c r="NC30" s="200"/>
      <c r="ND30" s="200"/>
      <c r="NE30" s="200"/>
      <c r="NF30" s="200"/>
      <c r="NG30" s="200"/>
      <c r="NH30" s="200"/>
      <c r="NI30" s="200"/>
      <c r="NJ30" s="200"/>
      <c r="NK30" s="200"/>
      <c r="NL30" s="200"/>
      <c r="NM30" s="200"/>
      <c r="NN30" s="200"/>
      <c r="NO30" s="200"/>
      <c r="NP30" s="200"/>
      <c r="NQ30" s="200"/>
      <c r="NR30" s="200"/>
      <c r="NS30" s="200"/>
      <c r="NT30" s="200"/>
      <c r="NU30" s="200"/>
      <c r="NV30" s="200"/>
      <c r="NW30" s="200"/>
      <c r="NX30" s="200"/>
      <c r="NY30" s="200"/>
      <c r="NZ30" s="200"/>
      <c r="OA30" s="200"/>
      <c r="OB30" s="200"/>
      <c r="OC30" s="200"/>
      <c r="OD30" s="200"/>
      <c r="OE30" s="200"/>
      <c r="OF30" s="200"/>
      <c r="OG30" s="200"/>
      <c r="OH30" s="200"/>
      <c r="OI30" s="200"/>
      <c r="OJ30" s="200"/>
      <c r="OK30" s="200"/>
      <c r="OL30" s="200"/>
      <c r="OM30" s="200"/>
      <c r="ON30" s="200"/>
      <c r="OO30" s="200"/>
      <c r="OP30" s="200"/>
      <c r="OQ30" s="200"/>
      <c r="OR30" s="200"/>
      <c r="OS30" s="200"/>
      <c r="OT30" s="200"/>
      <c r="OU30" s="200"/>
      <c r="OV30" s="200"/>
      <c r="OW30" s="200"/>
      <c r="OX30" s="200"/>
      <c r="OY30" s="200"/>
      <c r="OZ30" s="200"/>
      <c r="PA30" s="200"/>
      <c r="PB30" s="200"/>
      <c r="PC30" s="200"/>
      <c r="PD30" s="200"/>
      <c r="PE30" s="200"/>
      <c r="PF30" s="200"/>
      <c r="PG30" s="200"/>
      <c r="PH30" s="200"/>
      <c r="PI30" s="200"/>
      <c r="PJ30" s="200"/>
      <c r="PK30" s="200"/>
      <c r="PL30" s="200"/>
      <c r="PM30" s="200"/>
      <c r="PN30" s="200"/>
      <c r="PO30" s="200"/>
      <c r="PP30" s="200"/>
      <c r="PQ30" s="200"/>
      <c r="PR30" s="200"/>
      <c r="PS30" s="200"/>
      <c r="PT30" s="200"/>
      <c r="PU30" s="200"/>
      <c r="PV30" s="200"/>
      <c r="PW30" s="200"/>
      <c r="PX30" s="200"/>
      <c r="PY30" s="200"/>
      <c r="PZ30" s="200"/>
      <c r="QA30" s="200"/>
      <c r="QB30" s="200"/>
      <c r="QC30" s="200"/>
      <c r="QD30" s="200"/>
      <c r="QE30" s="200"/>
      <c r="QF30" s="200"/>
      <c r="QG30" s="200"/>
      <c r="QH30" s="200"/>
      <c r="QI30" s="200"/>
      <c r="QJ30" s="200"/>
      <c r="QK30" s="200"/>
      <c r="QL30" s="200"/>
      <c r="QM30" s="200"/>
      <c r="QN30" s="200"/>
      <c r="QO30" s="200"/>
      <c r="QP30" s="200"/>
      <c r="QQ30" s="200"/>
      <c r="QR30" s="200"/>
      <c r="QS30" s="200"/>
      <c r="QT30" s="200"/>
      <c r="QU30" s="200"/>
      <c r="QV30" s="200"/>
      <c r="QW30" s="200"/>
      <c r="QX30" s="200"/>
      <c r="QY30" s="200"/>
      <c r="QZ30" s="200"/>
      <c r="RA30" s="200"/>
      <c r="RB30" s="200"/>
      <c r="RC30" s="200"/>
      <c r="RD30" s="200"/>
      <c r="RE30" s="200"/>
      <c r="RF30" s="200"/>
      <c r="RG30" s="200"/>
      <c r="RH30" s="200"/>
      <c r="RI30" s="200"/>
      <c r="RJ30" s="200"/>
      <c r="RK30" s="200"/>
      <c r="RL30" s="200"/>
      <c r="RM30" s="200"/>
      <c r="RN30" s="200"/>
      <c r="RO30" s="200"/>
      <c r="RP30" s="200"/>
      <c r="RQ30" s="200"/>
      <c r="RR30" s="200"/>
      <c r="RS30" s="200"/>
      <c r="RT30" s="200"/>
      <c r="RU30" s="200"/>
      <c r="RV30" s="200"/>
      <c r="RW30" s="200"/>
      <c r="RX30" s="200"/>
      <c r="RY30" s="200"/>
      <c r="RZ30" s="200"/>
      <c r="SA30" s="200"/>
      <c r="SB30" s="200"/>
      <c r="SC30" s="200"/>
      <c r="SD30" s="200"/>
      <c r="SE30" s="200"/>
      <c r="SF30" s="200"/>
      <c r="SG30" s="200"/>
      <c r="SH30" s="200"/>
      <c r="SI30" s="200"/>
      <c r="SJ30" s="200"/>
      <c r="SK30" s="200"/>
      <c r="SL30" s="200"/>
      <c r="SM30" s="200"/>
      <c r="SN30" s="200"/>
      <c r="SO30" s="200"/>
      <c r="SP30" s="200"/>
      <c r="SQ30" s="200"/>
      <c r="SR30" s="200"/>
      <c r="SS30" s="200"/>
      <c r="ST30" s="200"/>
      <c r="SU30" s="200"/>
      <c r="SV30" s="200"/>
      <c r="SW30" s="200"/>
      <c r="SX30" s="200"/>
      <c r="SY30" s="200"/>
      <c r="SZ30" s="200"/>
      <c r="TA30" s="200"/>
      <c r="TB30" s="200"/>
      <c r="TC30" s="200"/>
      <c r="TD30" s="200"/>
      <c r="TE30" s="200"/>
      <c r="TF30" s="200"/>
      <c r="TG30" s="200"/>
      <c r="TH30" s="200"/>
      <c r="TI30" s="200"/>
      <c r="TJ30" s="200"/>
      <c r="TK30" s="200"/>
      <c r="TL30" s="200"/>
      <c r="TM30" s="200"/>
      <c r="TN30" s="200"/>
      <c r="TO30" s="200"/>
      <c r="TP30" s="200"/>
      <c r="TQ30" s="200"/>
      <c r="TR30" s="200"/>
      <c r="TS30" s="200"/>
      <c r="TT30" s="200"/>
      <c r="TU30" s="200"/>
      <c r="TV30" s="200"/>
      <c r="TW30" s="200"/>
      <c r="TX30" s="200"/>
      <c r="TY30" s="200"/>
      <c r="TZ30" s="200"/>
      <c r="UA30" s="200"/>
      <c r="UB30" s="200"/>
      <c r="UC30" s="200"/>
      <c r="UD30" s="200"/>
      <c r="UE30" s="200"/>
      <c r="UF30" s="200"/>
      <c r="UG30" s="200"/>
      <c r="UH30" s="200"/>
      <c r="UI30" s="200"/>
      <c r="UJ30" s="200"/>
      <c r="UK30" s="200"/>
      <c r="UL30" s="200"/>
      <c r="UM30" s="200"/>
      <c r="UN30" s="200"/>
      <c r="UO30" s="200"/>
      <c r="UP30" s="200"/>
      <c r="UQ30" s="200"/>
      <c r="UR30" s="200"/>
      <c r="US30" s="200"/>
      <c r="UT30" s="200"/>
      <c r="UU30" s="200"/>
      <c r="UV30" s="200"/>
      <c r="UW30" s="200"/>
      <c r="UX30" s="200"/>
      <c r="UY30" s="200"/>
      <c r="UZ30" s="200"/>
      <c r="VA30" s="200"/>
      <c r="VB30" s="200"/>
      <c r="VC30" s="200"/>
      <c r="VD30" s="200"/>
      <c r="VE30" s="200"/>
      <c r="VF30" s="200"/>
      <c r="VG30" s="200"/>
      <c r="VH30" s="200"/>
      <c r="VI30" s="200"/>
      <c r="VJ30" s="200"/>
      <c r="VK30" s="200"/>
      <c r="VL30" s="200"/>
      <c r="VM30" s="200"/>
      <c r="VN30" s="200"/>
      <c r="VO30" s="200"/>
      <c r="VP30" s="200"/>
      <c r="VQ30" s="200"/>
      <c r="VR30" s="200"/>
      <c r="VS30" s="200"/>
      <c r="VT30" s="200"/>
      <c r="VU30" s="200"/>
      <c r="VV30" s="200"/>
      <c r="VW30" s="200"/>
      <c r="VX30" s="200"/>
      <c r="VY30" s="200"/>
      <c r="VZ30" s="200"/>
      <c r="WA30" s="200"/>
      <c r="WB30" s="200"/>
      <c r="WC30" s="200"/>
      <c r="WD30" s="200"/>
      <c r="WE30" s="200"/>
      <c r="WF30" s="200"/>
      <c r="WG30" s="200"/>
      <c r="WH30" s="200"/>
      <c r="WI30" s="200"/>
      <c r="WJ30" s="200"/>
      <c r="WK30" s="200"/>
      <c r="WL30" s="200"/>
      <c r="WM30" s="200"/>
      <c r="WN30" s="200"/>
      <c r="WO30" s="200"/>
      <c r="WP30" s="200"/>
      <c r="WQ30" s="200"/>
      <c r="WR30" s="200"/>
      <c r="WS30" s="200"/>
      <c r="WT30" s="200"/>
      <c r="WU30" s="200"/>
      <c r="WV30" s="200"/>
      <c r="WW30" s="200"/>
      <c r="WX30" s="200"/>
      <c r="WY30" s="200"/>
      <c r="WZ30" s="200"/>
      <c r="XA30" s="200"/>
      <c r="XB30" s="200"/>
      <c r="XC30" s="200"/>
      <c r="XD30" s="200"/>
      <c r="XE30" s="200"/>
      <c r="XF30" s="200"/>
      <c r="XG30" s="200"/>
      <c r="XH30" s="200"/>
      <c r="XI30" s="200"/>
      <c r="XJ30" s="200"/>
      <c r="XK30" s="200"/>
      <c r="XL30" s="200"/>
      <c r="XM30" s="200"/>
      <c r="XN30" s="200"/>
      <c r="XO30" s="200"/>
      <c r="XP30" s="200"/>
      <c r="XQ30" s="200"/>
      <c r="XR30" s="200"/>
      <c r="XS30" s="200"/>
      <c r="XT30" s="200"/>
      <c r="XU30" s="200"/>
      <c r="XV30" s="200"/>
      <c r="XW30" s="200"/>
      <c r="XX30" s="200"/>
      <c r="XY30" s="200"/>
      <c r="XZ30" s="200"/>
      <c r="YA30" s="200"/>
      <c r="YB30" s="200"/>
      <c r="YC30" s="200"/>
      <c r="YD30" s="200"/>
      <c r="YE30" s="200"/>
      <c r="YF30" s="200"/>
      <c r="YG30" s="200"/>
      <c r="YH30" s="200"/>
      <c r="YI30" s="200"/>
      <c r="YJ30" s="200"/>
      <c r="YK30" s="200"/>
      <c r="YL30" s="200"/>
      <c r="YM30" s="200"/>
      <c r="YN30" s="200"/>
      <c r="YO30" s="200"/>
      <c r="YP30" s="200"/>
      <c r="YQ30" s="200"/>
      <c r="YR30" s="200"/>
      <c r="YS30" s="200"/>
      <c r="YT30" s="200"/>
      <c r="YU30" s="200"/>
      <c r="YV30" s="200"/>
      <c r="YW30" s="200"/>
      <c r="YX30" s="200"/>
      <c r="YY30" s="200"/>
      <c r="YZ30" s="200"/>
      <c r="ZA30" s="200"/>
      <c r="ZB30" s="200"/>
      <c r="ZC30" s="200"/>
      <c r="ZD30" s="200"/>
      <c r="ZE30" s="200"/>
      <c r="ZF30" s="200"/>
      <c r="ZG30" s="200"/>
      <c r="ZH30" s="200"/>
      <c r="ZI30" s="200"/>
      <c r="ZJ30" s="200"/>
      <c r="ZK30" s="200"/>
      <c r="ZL30" s="200"/>
      <c r="ZM30" s="200"/>
      <c r="ZN30" s="200"/>
      <c r="ZO30" s="200"/>
      <c r="ZP30" s="200"/>
      <c r="ZQ30" s="200"/>
      <c r="ZR30" s="200"/>
      <c r="ZS30" s="200"/>
      <c r="ZT30" s="200"/>
      <c r="ZU30" s="200"/>
      <c r="ZV30" s="200"/>
      <c r="ZW30" s="200"/>
      <c r="ZX30" s="200"/>
      <c r="ZY30" s="200"/>
      <c r="ZZ30" s="200"/>
      <c r="AAA30" s="200"/>
      <c r="AAB30" s="200"/>
      <c r="AAC30" s="200"/>
      <c r="AAD30" s="200"/>
      <c r="AAE30" s="200"/>
      <c r="AAF30" s="200"/>
      <c r="AAG30" s="200"/>
      <c r="AAH30" s="200"/>
      <c r="AAI30" s="200"/>
      <c r="AAJ30" s="200"/>
      <c r="AAK30" s="200"/>
      <c r="AAL30" s="200"/>
      <c r="AAM30" s="200"/>
      <c r="AAN30" s="200"/>
      <c r="AAO30" s="200"/>
      <c r="AAP30" s="200"/>
      <c r="AAQ30" s="200"/>
      <c r="AAR30" s="200"/>
      <c r="AAS30" s="200"/>
      <c r="AAT30" s="200"/>
      <c r="AAU30" s="200"/>
      <c r="AAV30" s="200"/>
      <c r="AAW30" s="200"/>
      <c r="AAX30" s="200"/>
      <c r="AAY30" s="200"/>
      <c r="AAZ30" s="200"/>
      <c r="ABA30" s="200"/>
      <c r="ABB30" s="200"/>
      <c r="ABC30" s="200"/>
      <c r="ABD30" s="200"/>
      <c r="ABE30" s="200"/>
      <c r="ABF30" s="200"/>
      <c r="ABG30" s="200"/>
      <c r="ABH30" s="200"/>
      <c r="ABI30" s="200"/>
      <c r="ABJ30" s="200"/>
      <c r="ABK30" s="200"/>
      <c r="ABL30" s="200"/>
      <c r="ABM30" s="200"/>
      <c r="ABN30" s="200"/>
      <c r="ABO30" s="200"/>
      <c r="ABP30" s="200"/>
      <c r="ABQ30" s="200"/>
      <c r="ABR30" s="200"/>
      <c r="ABS30" s="200"/>
      <c r="ABT30" s="200"/>
      <c r="ABU30" s="200"/>
      <c r="ABV30" s="200"/>
      <c r="ABW30" s="200"/>
      <c r="ABX30" s="200"/>
      <c r="ABY30" s="200"/>
      <c r="ABZ30" s="200"/>
      <c r="ACA30" s="200"/>
      <c r="ACB30" s="200"/>
      <c r="ACC30" s="200"/>
      <c r="ACD30" s="200"/>
      <c r="ACE30" s="200"/>
      <c r="ACF30" s="200"/>
      <c r="ACG30" s="200"/>
      <c r="ACH30" s="200"/>
      <c r="ACI30" s="200"/>
      <c r="ACJ30" s="200"/>
      <c r="ACK30" s="200"/>
      <c r="ACL30" s="200"/>
      <c r="ACM30" s="200"/>
      <c r="ACN30" s="200"/>
      <c r="ACO30" s="200"/>
      <c r="ACP30" s="200"/>
      <c r="ACQ30" s="200"/>
      <c r="ACR30" s="200"/>
      <c r="ACS30" s="200"/>
      <c r="ACT30" s="200"/>
      <c r="ACU30" s="200"/>
      <c r="ACV30" s="200"/>
      <c r="ACW30" s="200"/>
      <c r="ACX30" s="200"/>
      <c r="ACY30" s="200"/>
      <c r="ACZ30" s="200"/>
      <c r="ADA30" s="200"/>
      <c r="ADB30" s="200"/>
      <c r="ADC30" s="200"/>
      <c r="ADD30" s="200"/>
      <c r="ADE30" s="200"/>
      <c r="ADF30" s="200"/>
      <c r="ADG30" s="200"/>
      <c r="ADH30" s="200"/>
      <c r="ADI30" s="200"/>
      <c r="ADJ30" s="200"/>
      <c r="ADK30" s="200"/>
      <c r="ADL30" s="200"/>
      <c r="ADM30" s="200"/>
      <c r="ADN30" s="200"/>
      <c r="ADO30" s="200"/>
      <c r="ADP30" s="200"/>
      <c r="ADQ30" s="200"/>
      <c r="ADR30" s="200"/>
      <c r="ADS30" s="200"/>
      <c r="ADT30" s="200"/>
      <c r="ADU30" s="200"/>
      <c r="ADV30" s="200"/>
      <c r="ADW30" s="200"/>
      <c r="ADX30" s="200"/>
      <c r="ADY30" s="200"/>
      <c r="ADZ30" s="200"/>
      <c r="AEA30" s="200"/>
      <c r="AEB30" s="200"/>
      <c r="AEC30" s="200"/>
      <c r="AED30" s="200"/>
      <c r="AEE30" s="200"/>
      <c r="AEF30" s="200"/>
      <c r="AEG30" s="200"/>
      <c r="AEH30" s="200"/>
      <c r="AEI30" s="200"/>
      <c r="AEJ30" s="200"/>
      <c r="AEK30" s="200"/>
      <c r="AEL30" s="200"/>
      <c r="AEM30" s="200"/>
      <c r="AEN30" s="200"/>
      <c r="AEO30" s="200"/>
      <c r="AEP30" s="200"/>
      <c r="AEQ30" s="200"/>
      <c r="AER30" s="200"/>
      <c r="AES30" s="200"/>
      <c r="AET30" s="200"/>
      <c r="AEU30" s="200"/>
      <c r="AEV30" s="200"/>
      <c r="AEW30" s="200"/>
      <c r="AEX30" s="200"/>
      <c r="AEY30" s="200"/>
      <c r="AEZ30" s="200"/>
      <c r="AFA30" s="200"/>
      <c r="AFB30" s="200"/>
      <c r="AFC30" s="200"/>
      <c r="AFD30" s="200"/>
      <c r="AFE30" s="200"/>
      <c r="AFF30" s="200"/>
      <c r="AFG30" s="200"/>
      <c r="AFH30" s="200"/>
      <c r="AFI30" s="200"/>
      <c r="AFJ30" s="200"/>
      <c r="AFK30" s="200"/>
      <c r="AFL30" s="200"/>
      <c r="AFM30" s="200"/>
      <c r="AFN30" s="200"/>
      <c r="AFO30" s="200"/>
      <c r="AFP30" s="200"/>
      <c r="AFQ30" s="200"/>
      <c r="AFR30" s="200"/>
      <c r="AFS30" s="200"/>
      <c r="AFT30" s="200"/>
      <c r="AFU30" s="200"/>
      <c r="AFV30" s="200"/>
      <c r="AFW30" s="200"/>
      <c r="AFX30" s="200"/>
      <c r="AFY30" s="200"/>
      <c r="AFZ30" s="200"/>
      <c r="AGA30" s="200"/>
      <c r="AGB30" s="200"/>
      <c r="AGC30" s="200"/>
      <c r="AGD30" s="200"/>
      <c r="AGE30" s="200"/>
      <c r="AGF30" s="200"/>
      <c r="AGG30" s="200"/>
      <c r="AGH30" s="200"/>
      <c r="AGI30" s="200"/>
      <c r="AGJ30" s="200"/>
      <c r="AGK30" s="200"/>
      <c r="AGL30" s="200"/>
      <c r="AGM30" s="200"/>
      <c r="AGN30" s="200"/>
      <c r="AGO30" s="200"/>
      <c r="AGP30" s="200"/>
      <c r="AGQ30" s="200"/>
      <c r="AGR30" s="200"/>
      <c r="AGS30" s="200"/>
      <c r="AGT30" s="200"/>
      <c r="AGU30" s="200"/>
      <c r="AGV30" s="200"/>
      <c r="AGW30" s="200"/>
      <c r="AGX30" s="200"/>
      <c r="AGY30" s="200"/>
      <c r="AGZ30" s="200"/>
      <c r="AHA30" s="200"/>
      <c r="AHB30" s="200"/>
      <c r="AHC30" s="200"/>
      <c r="AHD30" s="200"/>
      <c r="AHE30" s="200"/>
      <c r="AHF30" s="200"/>
      <c r="AHG30" s="200"/>
      <c r="AHH30" s="200"/>
      <c r="AHI30" s="200"/>
      <c r="AHJ30" s="200"/>
      <c r="AHK30" s="200"/>
      <c r="AHL30" s="200"/>
      <c r="AHM30" s="200"/>
      <c r="AHN30" s="200"/>
      <c r="AHO30" s="200"/>
      <c r="AHP30" s="200"/>
      <c r="AHQ30" s="200"/>
      <c r="AHR30" s="200"/>
      <c r="AHS30" s="200"/>
      <c r="AHT30" s="200"/>
      <c r="AHU30" s="200"/>
      <c r="AHV30" s="200"/>
      <c r="AHW30" s="200"/>
      <c r="AHX30" s="200"/>
      <c r="AHY30" s="200"/>
      <c r="AHZ30" s="200"/>
      <c r="AIA30" s="200"/>
      <c r="AIB30" s="200"/>
      <c r="AIC30" s="200"/>
      <c r="AID30" s="200"/>
      <c r="AIE30" s="200"/>
      <c r="AIF30" s="200"/>
      <c r="AIG30" s="200"/>
      <c r="AIH30" s="200"/>
      <c r="AII30" s="200"/>
      <c r="AIJ30" s="200"/>
      <c r="AIK30" s="200"/>
      <c r="AIL30" s="200"/>
      <c r="AIM30" s="200"/>
      <c r="AIN30" s="200"/>
      <c r="AIO30" s="200"/>
      <c r="AIP30" s="200"/>
      <c r="AIQ30" s="200"/>
      <c r="AIR30" s="200"/>
      <c r="AIS30" s="200"/>
      <c r="AIT30" s="200"/>
      <c r="AIU30" s="200"/>
      <c r="AIV30" s="200"/>
      <c r="AIW30" s="200"/>
      <c r="AIX30" s="200"/>
      <c r="AIY30" s="200"/>
      <c r="AIZ30" s="200"/>
      <c r="AJA30" s="200"/>
      <c r="AJB30" s="200"/>
      <c r="AJC30" s="200"/>
      <c r="AJD30" s="200"/>
      <c r="AJE30" s="200"/>
      <c r="AJF30" s="200"/>
      <c r="AJG30" s="200"/>
      <c r="AJH30" s="200"/>
      <c r="AJI30" s="200"/>
      <c r="AJJ30" s="200"/>
      <c r="AJK30" s="200"/>
      <c r="AJL30" s="200"/>
      <c r="AJM30" s="200"/>
      <c r="AJN30" s="200"/>
      <c r="AJO30" s="200"/>
      <c r="AJP30" s="200"/>
      <c r="AJQ30" s="200"/>
      <c r="AJR30" s="200"/>
      <c r="AJS30" s="200"/>
      <c r="AJT30" s="200"/>
      <c r="AJU30" s="200"/>
      <c r="AJV30" s="200"/>
      <c r="AJW30" s="200"/>
      <c r="AJX30" s="200"/>
      <c r="AJY30" s="200"/>
      <c r="AJZ30" s="200"/>
      <c r="AKA30" s="200"/>
      <c r="AKB30" s="200"/>
      <c r="AKC30" s="200"/>
      <c r="AKD30" s="200"/>
      <c r="AKE30" s="200"/>
      <c r="AKF30" s="200"/>
      <c r="AKG30" s="200"/>
      <c r="AKH30" s="200"/>
      <c r="AKI30" s="200"/>
      <c r="AKJ30" s="200"/>
      <c r="AKK30" s="200"/>
      <c r="AKL30" s="200"/>
      <c r="AKM30" s="200"/>
      <c r="AKN30" s="200"/>
      <c r="AKO30" s="200"/>
      <c r="AKP30" s="200"/>
      <c r="AKQ30" s="200"/>
      <c r="AKR30" s="200"/>
      <c r="AKS30" s="200"/>
      <c r="AKT30" s="200"/>
      <c r="AKU30" s="200"/>
      <c r="AKV30" s="200"/>
      <c r="AKW30" s="200"/>
      <c r="AKX30" s="200"/>
      <c r="AKY30" s="200"/>
      <c r="AKZ30" s="200"/>
      <c r="ALA30" s="200"/>
      <c r="ALB30" s="200"/>
      <c r="ALC30" s="200"/>
      <c r="ALD30" s="200"/>
      <c r="ALE30" s="200"/>
      <c r="ALF30" s="200"/>
      <c r="ALG30" s="200"/>
      <c r="ALH30" s="200"/>
      <c r="ALI30" s="200"/>
      <c r="ALJ30" s="200"/>
      <c r="ALK30" s="200"/>
      <c r="ALL30" s="200"/>
      <c r="ALM30" s="200"/>
      <c r="ALN30" s="200"/>
      <c r="ALO30" s="200"/>
      <c r="ALP30" s="200"/>
      <c r="ALQ30" s="200"/>
      <c r="ALR30" s="200"/>
      <c r="ALS30" s="200"/>
      <c r="ALT30" s="200"/>
      <c r="ALU30" s="200"/>
      <c r="ALV30" s="200"/>
      <c r="ALW30" s="200"/>
      <c r="ALX30" s="200"/>
      <c r="ALY30" s="200"/>
      <c r="ALZ30" s="200"/>
      <c r="AMA30" s="200"/>
      <c r="AMB30" s="200"/>
      <c r="AMC30" s="200"/>
      <c r="AMD30" s="200"/>
      <c r="AME30" s="200"/>
      <c r="AMF30" s="200"/>
      <c r="AMG30" s="200"/>
      <c r="AMH30" s="200"/>
      <c r="AMI30" s="200"/>
      <c r="AMJ30" s="200"/>
      <c r="AMK30" s="200"/>
    </row>
    <row r="31" spans="1:1025" ht="22.5" customHeight="1" x14ac:dyDescent="0.25">
      <c r="A31" s="206" t="s">
        <v>176</v>
      </c>
      <c r="B31" s="200"/>
      <c r="C31" s="200"/>
      <c r="D31" s="200"/>
      <c r="E31" s="200"/>
      <c r="F31" s="200"/>
      <c r="G31" s="200"/>
      <c r="H31" s="200"/>
      <c r="I31" s="200"/>
      <c r="J31" s="200"/>
      <c r="K31" s="205"/>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c r="ED31" s="200"/>
      <c r="EE31" s="200"/>
      <c r="EF31" s="200"/>
      <c r="EG31" s="200"/>
      <c r="EH31" s="200"/>
      <c r="EI31" s="200"/>
      <c r="EJ31" s="200"/>
      <c r="EK31" s="200"/>
      <c r="EL31" s="200"/>
      <c r="EM31" s="200"/>
      <c r="EN31" s="200"/>
      <c r="EO31" s="200"/>
      <c r="EP31" s="200"/>
      <c r="EQ31" s="200"/>
      <c r="ER31" s="200"/>
      <c r="ES31" s="200"/>
      <c r="ET31" s="200"/>
      <c r="EU31" s="200"/>
      <c r="EV31" s="200"/>
      <c r="EW31" s="200"/>
      <c r="EX31" s="200"/>
      <c r="EY31" s="200"/>
      <c r="EZ31" s="200"/>
      <c r="FA31" s="200"/>
      <c r="FB31" s="200"/>
      <c r="FC31" s="200"/>
      <c r="FD31" s="200"/>
      <c r="FE31" s="200"/>
      <c r="FF31" s="200"/>
      <c r="FG31" s="200"/>
      <c r="FH31" s="200"/>
      <c r="FI31" s="200"/>
      <c r="FJ31" s="200"/>
      <c r="FK31" s="200"/>
      <c r="FL31" s="200"/>
      <c r="FM31" s="200"/>
      <c r="FN31" s="200"/>
      <c r="FO31" s="200"/>
      <c r="FP31" s="200"/>
      <c r="FQ31" s="200"/>
      <c r="FR31" s="200"/>
      <c r="FS31" s="200"/>
      <c r="FT31" s="200"/>
      <c r="FU31" s="200"/>
      <c r="FV31" s="200"/>
      <c r="FW31" s="200"/>
      <c r="FX31" s="200"/>
      <c r="FY31" s="200"/>
      <c r="FZ31" s="200"/>
      <c r="GA31" s="200"/>
      <c r="GB31" s="200"/>
      <c r="GC31" s="200"/>
      <c r="GD31" s="200"/>
      <c r="GE31" s="200"/>
      <c r="GF31" s="200"/>
      <c r="GG31" s="200"/>
      <c r="GH31" s="200"/>
      <c r="GI31" s="200"/>
      <c r="GJ31" s="200"/>
      <c r="GK31" s="200"/>
      <c r="GL31" s="200"/>
      <c r="GM31" s="200"/>
      <c r="GN31" s="200"/>
      <c r="GO31" s="200"/>
      <c r="GP31" s="200"/>
      <c r="GQ31" s="200"/>
      <c r="GR31" s="200"/>
      <c r="GS31" s="200"/>
      <c r="GT31" s="200"/>
      <c r="GU31" s="200"/>
      <c r="GV31" s="200"/>
      <c r="GW31" s="200"/>
      <c r="GX31" s="200"/>
      <c r="GY31" s="200"/>
      <c r="GZ31" s="200"/>
      <c r="HA31" s="200"/>
      <c r="HB31" s="200"/>
      <c r="HC31" s="200"/>
      <c r="HD31" s="200"/>
      <c r="HE31" s="200"/>
      <c r="HF31" s="200"/>
      <c r="HG31" s="200"/>
      <c r="HH31" s="200"/>
      <c r="HI31" s="200"/>
      <c r="HJ31" s="200"/>
      <c r="HK31" s="200"/>
      <c r="HL31" s="200"/>
      <c r="HM31" s="200"/>
      <c r="HN31" s="200"/>
      <c r="HO31" s="200"/>
      <c r="HP31" s="200"/>
      <c r="HQ31" s="200"/>
      <c r="HR31" s="200"/>
      <c r="HS31" s="200"/>
      <c r="HT31" s="200"/>
      <c r="HU31" s="200"/>
      <c r="HV31" s="200"/>
      <c r="HW31" s="200"/>
      <c r="HX31" s="200"/>
      <c r="HY31" s="200"/>
      <c r="HZ31" s="200"/>
      <c r="IA31" s="200"/>
      <c r="IB31" s="200"/>
      <c r="IC31" s="200"/>
      <c r="ID31" s="200"/>
      <c r="IE31" s="200"/>
      <c r="IF31" s="200"/>
      <c r="IG31" s="200"/>
      <c r="IH31" s="200"/>
      <c r="II31" s="200"/>
      <c r="IJ31" s="200"/>
      <c r="IK31" s="200"/>
      <c r="IL31" s="200"/>
      <c r="IM31" s="200"/>
      <c r="IN31" s="200"/>
      <c r="IO31" s="200"/>
      <c r="IP31" s="200"/>
      <c r="IQ31" s="200"/>
      <c r="IR31" s="200"/>
      <c r="IS31" s="200"/>
      <c r="IT31" s="200"/>
      <c r="IU31" s="200"/>
      <c r="IV31" s="200"/>
      <c r="IW31" s="200"/>
      <c r="IX31" s="200"/>
      <c r="IY31" s="200"/>
      <c r="IZ31" s="200"/>
      <c r="JA31" s="200"/>
      <c r="JB31" s="200"/>
      <c r="JC31" s="200"/>
      <c r="JD31" s="200"/>
      <c r="JE31" s="200"/>
      <c r="JF31" s="200"/>
      <c r="JG31" s="200"/>
      <c r="JH31" s="200"/>
      <c r="JI31" s="200"/>
      <c r="JJ31" s="200"/>
      <c r="JK31" s="200"/>
      <c r="JL31" s="200"/>
      <c r="JM31" s="200"/>
      <c r="JN31" s="200"/>
      <c r="JO31" s="200"/>
      <c r="JP31" s="200"/>
      <c r="JQ31" s="200"/>
      <c r="JR31" s="200"/>
      <c r="JS31" s="200"/>
      <c r="JT31" s="200"/>
      <c r="JU31" s="200"/>
      <c r="JV31" s="200"/>
      <c r="JW31" s="200"/>
      <c r="JX31" s="200"/>
      <c r="JY31" s="200"/>
      <c r="JZ31" s="200"/>
      <c r="KA31" s="200"/>
      <c r="KB31" s="200"/>
      <c r="KC31" s="200"/>
      <c r="KD31" s="200"/>
      <c r="KE31" s="200"/>
      <c r="KF31" s="200"/>
      <c r="KG31" s="200"/>
      <c r="KH31" s="200"/>
      <c r="KI31" s="200"/>
      <c r="KJ31" s="200"/>
      <c r="KK31" s="200"/>
      <c r="KL31" s="200"/>
      <c r="KM31" s="200"/>
      <c r="KN31" s="200"/>
      <c r="KO31" s="200"/>
      <c r="KP31" s="200"/>
      <c r="KQ31" s="200"/>
      <c r="KR31" s="200"/>
      <c r="KS31" s="200"/>
      <c r="KT31" s="200"/>
      <c r="KU31" s="200"/>
      <c r="KV31" s="200"/>
      <c r="KW31" s="200"/>
      <c r="KX31" s="200"/>
      <c r="KY31" s="200"/>
      <c r="KZ31" s="200"/>
      <c r="LA31" s="200"/>
      <c r="LB31" s="200"/>
      <c r="LC31" s="200"/>
      <c r="LD31" s="200"/>
      <c r="LE31" s="200"/>
      <c r="LF31" s="200"/>
      <c r="LG31" s="200"/>
      <c r="LH31" s="200"/>
      <c r="LI31" s="200"/>
      <c r="LJ31" s="200"/>
      <c r="LK31" s="200"/>
      <c r="LL31" s="200"/>
      <c r="LM31" s="200"/>
      <c r="LN31" s="200"/>
      <c r="LO31" s="200"/>
      <c r="LP31" s="200"/>
      <c r="LQ31" s="200"/>
      <c r="LR31" s="200"/>
      <c r="LS31" s="200"/>
      <c r="LT31" s="200"/>
      <c r="LU31" s="200"/>
      <c r="LV31" s="200"/>
      <c r="LW31" s="200"/>
      <c r="LX31" s="200"/>
      <c r="LY31" s="200"/>
      <c r="LZ31" s="200"/>
      <c r="MA31" s="200"/>
      <c r="MB31" s="200"/>
      <c r="MC31" s="200"/>
      <c r="MD31" s="200"/>
      <c r="ME31" s="200"/>
      <c r="MF31" s="200"/>
      <c r="MG31" s="200"/>
      <c r="MH31" s="200"/>
      <c r="MI31" s="200"/>
      <c r="MJ31" s="200"/>
      <c r="MK31" s="200"/>
      <c r="ML31" s="200"/>
      <c r="MM31" s="200"/>
      <c r="MN31" s="200"/>
      <c r="MO31" s="200"/>
      <c r="MP31" s="200"/>
      <c r="MQ31" s="200"/>
      <c r="MR31" s="200"/>
      <c r="MS31" s="200"/>
      <c r="MT31" s="200"/>
      <c r="MU31" s="200"/>
      <c r="MV31" s="200"/>
      <c r="MW31" s="200"/>
      <c r="MX31" s="200"/>
      <c r="MY31" s="200"/>
      <c r="MZ31" s="200"/>
      <c r="NA31" s="200"/>
      <c r="NB31" s="200"/>
      <c r="NC31" s="200"/>
      <c r="ND31" s="200"/>
      <c r="NE31" s="200"/>
      <c r="NF31" s="200"/>
      <c r="NG31" s="200"/>
      <c r="NH31" s="200"/>
      <c r="NI31" s="200"/>
      <c r="NJ31" s="200"/>
      <c r="NK31" s="200"/>
      <c r="NL31" s="200"/>
      <c r="NM31" s="200"/>
      <c r="NN31" s="200"/>
      <c r="NO31" s="200"/>
      <c r="NP31" s="200"/>
      <c r="NQ31" s="200"/>
      <c r="NR31" s="200"/>
      <c r="NS31" s="200"/>
      <c r="NT31" s="200"/>
      <c r="NU31" s="200"/>
      <c r="NV31" s="200"/>
      <c r="NW31" s="200"/>
      <c r="NX31" s="200"/>
      <c r="NY31" s="200"/>
      <c r="NZ31" s="200"/>
      <c r="OA31" s="200"/>
      <c r="OB31" s="200"/>
      <c r="OC31" s="200"/>
      <c r="OD31" s="200"/>
      <c r="OE31" s="200"/>
      <c r="OF31" s="200"/>
      <c r="OG31" s="200"/>
      <c r="OH31" s="200"/>
      <c r="OI31" s="200"/>
      <c r="OJ31" s="200"/>
      <c r="OK31" s="200"/>
      <c r="OL31" s="200"/>
      <c r="OM31" s="200"/>
      <c r="ON31" s="200"/>
      <c r="OO31" s="200"/>
      <c r="OP31" s="200"/>
      <c r="OQ31" s="200"/>
      <c r="OR31" s="200"/>
      <c r="OS31" s="200"/>
      <c r="OT31" s="200"/>
      <c r="OU31" s="200"/>
      <c r="OV31" s="200"/>
      <c r="OW31" s="200"/>
      <c r="OX31" s="200"/>
      <c r="OY31" s="200"/>
      <c r="OZ31" s="200"/>
      <c r="PA31" s="200"/>
      <c r="PB31" s="200"/>
      <c r="PC31" s="200"/>
      <c r="PD31" s="200"/>
      <c r="PE31" s="200"/>
      <c r="PF31" s="200"/>
      <c r="PG31" s="200"/>
      <c r="PH31" s="200"/>
      <c r="PI31" s="200"/>
      <c r="PJ31" s="200"/>
      <c r="PK31" s="200"/>
      <c r="PL31" s="200"/>
      <c r="PM31" s="200"/>
      <c r="PN31" s="200"/>
      <c r="PO31" s="200"/>
      <c r="PP31" s="200"/>
      <c r="PQ31" s="200"/>
      <c r="PR31" s="200"/>
      <c r="PS31" s="200"/>
      <c r="PT31" s="200"/>
      <c r="PU31" s="200"/>
      <c r="PV31" s="200"/>
      <c r="PW31" s="200"/>
      <c r="PX31" s="200"/>
      <c r="PY31" s="200"/>
      <c r="PZ31" s="200"/>
      <c r="QA31" s="200"/>
      <c r="QB31" s="200"/>
      <c r="QC31" s="200"/>
      <c r="QD31" s="200"/>
      <c r="QE31" s="200"/>
      <c r="QF31" s="200"/>
      <c r="QG31" s="200"/>
      <c r="QH31" s="200"/>
      <c r="QI31" s="200"/>
      <c r="QJ31" s="200"/>
      <c r="QK31" s="200"/>
      <c r="QL31" s="200"/>
      <c r="QM31" s="200"/>
      <c r="QN31" s="200"/>
      <c r="QO31" s="200"/>
      <c r="QP31" s="200"/>
      <c r="QQ31" s="200"/>
      <c r="QR31" s="200"/>
      <c r="QS31" s="200"/>
      <c r="QT31" s="200"/>
      <c r="QU31" s="200"/>
      <c r="QV31" s="200"/>
      <c r="QW31" s="200"/>
      <c r="QX31" s="200"/>
      <c r="QY31" s="200"/>
      <c r="QZ31" s="200"/>
      <c r="RA31" s="200"/>
      <c r="RB31" s="200"/>
      <c r="RC31" s="200"/>
      <c r="RD31" s="200"/>
      <c r="RE31" s="200"/>
      <c r="RF31" s="200"/>
      <c r="RG31" s="200"/>
      <c r="RH31" s="200"/>
      <c r="RI31" s="200"/>
      <c r="RJ31" s="200"/>
      <c r="RK31" s="200"/>
      <c r="RL31" s="200"/>
      <c r="RM31" s="200"/>
      <c r="RN31" s="200"/>
      <c r="RO31" s="200"/>
      <c r="RP31" s="200"/>
      <c r="RQ31" s="200"/>
      <c r="RR31" s="200"/>
      <c r="RS31" s="200"/>
      <c r="RT31" s="200"/>
      <c r="RU31" s="200"/>
      <c r="RV31" s="200"/>
      <c r="RW31" s="200"/>
      <c r="RX31" s="200"/>
      <c r="RY31" s="200"/>
      <c r="RZ31" s="200"/>
      <c r="SA31" s="200"/>
      <c r="SB31" s="200"/>
      <c r="SC31" s="200"/>
      <c r="SD31" s="200"/>
      <c r="SE31" s="200"/>
      <c r="SF31" s="200"/>
      <c r="SG31" s="200"/>
      <c r="SH31" s="200"/>
      <c r="SI31" s="200"/>
      <c r="SJ31" s="200"/>
      <c r="SK31" s="200"/>
      <c r="SL31" s="200"/>
      <c r="SM31" s="200"/>
      <c r="SN31" s="200"/>
      <c r="SO31" s="200"/>
      <c r="SP31" s="200"/>
      <c r="SQ31" s="200"/>
      <c r="SR31" s="200"/>
      <c r="SS31" s="200"/>
      <c r="ST31" s="200"/>
      <c r="SU31" s="200"/>
      <c r="SV31" s="200"/>
      <c r="SW31" s="200"/>
      <c r="SX31" s="200"/>
      <c r="SY31" s="200"/>
      <c r="SZ31" s="200"/>
      <c r="TA31" s="200"/>
      <c r="TB31" s="200"/>
      <c r="TC31" s="200"/>
      <c r="TD31" s="200"/>
      <c r="TE31" s="200"/>
      <c r="TF31" s="200"/>
      <c r="TG31" s="200"/>
      <c r="TH31" s="200"/>
      <c r="TI31" s="200"/>
      <c r="TJ31" s="200"/>
      <c r="TK31" s="200"/>
      <c r="TL31" s="200"/>
      <c r="TM31" s="200"/>
      <c r="TN31" s="200"/>
      <c r="TO31" s="200"/>
      <c r="TP31" s="200"/>
      <c r="TQ31" s="200"/>
      <c r="TR31" s="200"/>
      <c r="TS31" s="200"/>
      <c r="TT31" s="200"/>
      <c r="TU31" s="200"/>
      <c r="TV31" s="200"/>
      <c r="TW31" s="200"/>
      <c r="TX31" s="200"/>
      <c r="TY31" s="200"/>
      <c r="TZ31" s="200"/>
      <c r="UA31" s="200"/>
      <c r="UB31" s="200"/>
      <c r="UC31" s="200"/>
      <c r="UD31" s="200"/>
      <c r="UE31" s="200"/>
      <c r="UF31" s="200"/>
      <c r="UG31" s="200"/>
      <c r="UH31" s="200"/>
      <c r="UI31" s="200"/>
      <c r="UJ31" s="200"/>
      <c r="UK31" s="200"/>
      <c r="UL31" s="200"/>
      <c r="UM31" s="200"/>
      <c r="UN31" s="200"/>
      <c r="UO31" s="200"/>
      <c r="UP31" s="200"/>
      <c r="UQ31" s="200"/>
      <c r="UR31" s="200"/>
      <c r="US31" s="200"/>
      <c r="UT31" s="200"/>
      <c r="UU31" s="200"/>
      <c r="UV31" s="200"/>
      <c r="UW31" s="200"/>
      <c r="UX31" s="200"/>
      <c r="UY31" s="200"/>
      <c r="UZ31" s="200"/>
      <c r="VA31" s="200"/>
      <c r="VB31" s="200"/>
      <c r="VC31" s="200"/>
      <c r="VD31" s="200"/>
      <c r="VE31" s="200"/>
      <c r="VF31" s="200"/>
      <c r="VG31" s="200"/>
      <c r="VH31" s="200"/>
      <c r="VI31" s="200"/>
      <c r="VJ31" s="200"/>
      <c r="VK31" s="200"/>
      <c r="VL31" s="200"/>
      <c r="VM31" s="200"/>
      <c r="VN31" s="200"/>
      <c r="VO31" s="200"/>
      <c r="VP31" s="200"/>
      <c r="VQ31" s="200"/>
      <c r="VR31" s="200"/>
      <c r="VS31" s="200"/>
      <c r="VT31" s="200"/>
      <c r="VU31" s="200"/>
      <c r="VV31" s="200"/>
      <c r="VW31" s="200"/>
      <c r="VX31" s="200"/>
      <c r="VY31" s="200"/>
      <c r="VZ31" s="200"/>
      <c r="WA31" s="200"/>
      <c r="WB31" s="200"/>
      <c r="WC31" s="200"/>
      <c r="WD31" s="200"/>
      <c r="WE31" s="200"/>
      <c r="WF31" s="200"/>
      <c r="WG31" s="200"/>
      <c r="WH31" s="200"/>
      <c r="WI31" s="200"/>
      <c r="WJ31" s="200"/>
      <c r="WK31" s="200"/>
      <c r="WL31" s="200"/>
      <c r="WM31" s="200"/>
      <c r="WN31" s="200"/>
      <c r="WO31" s="200"/>
      <c r="WP31" s="200"/>
      <c r="WQ31" s="200"/>
      <c r="WR31" s="200"/>
      <c r="WS31" s="200"/>
      <c r="WT31" s="200"/>
      <c r="WU31" s="200"/>
      <c r="WV31" s="200"/>
      <c r="WW31" s="200"/>
      <c r="WX31" s="200"/>
      <c r="WY31" s="200"/>
      <c r="WZ31" s="200"/>
      <c r="XA31" s="200"/>
      <c r="XB31" s="200"/>
      <c r="XC31" s="200"/>
      <c r="XD31" s="200"/>
      <c r="XE31" s="200"/>
      <c r="XF31" s="200"/>
      <c r="XG31" s="200"/>
      <c r="XH31" s="200"/>
      <c r="XI31" s="200"/>
      <c r="XJ31" s="200"/>
      <c r="XK31" s="200"/>
      <c r="XL31" s="200"/>
      <c r="XM31" s="200"/>
      <c r="XN31" s="200"/>
      <c r="XO31" s="200"/>
      <c r="XP31" s="200"/>
      <c r="XQ31" s="200"/>
      <c r="XR31" s="200"/>
      <c r="XS31" s="200"/>
      <c r="XT31" s="200"/>
      <c r="XU31" s="200"/>
      <c r="XV31" s="200"/>
      <c r="XW31" s="200"/>
      <c r="XX31" s="200"/>
      <c r="XY31" s="200"/>
      <c r="XZ31" s="200"/>
      <c r="YA31" s="200"/>
      <c r="YB31" s="200"/>
      <c r="YC31" s="200"/>
      <c r="YD31" s="200"/>
      <c r="YE31" s="200"/>
      <c r="YF31" s="200"/>
      <c r="YG31" s="200"/>
      <c r="YH31" s="200"/>
      <c r="YI31" s="200"/>
      <c r="YJ31" s="200"/>
      <c r="YK31" s="200"/>
      <c r="YL31" s="200"/>
      <c r="YM31" s="200"/>
      <c r="YN31" s="200"/>
      <c r="YO31" s="200"/>
      <c r="YP31" s="200"/>
      <c r="YQ31" s="200"/>
      <c r="YR31" s="200"/>
      <c r="YS31" s="200"/>
      <c r="YT31" s="200"/>
      <c r="YU31" s="200"/>
      <c r="YV31" s="200"/>
      <c r="YW31" s="200"/>
      <c r="YX31" s="200"/>
      <c r="YY31" s="200"/>
      <c r="YZ31" s="200"/>
      <c r="ZA31" s="200"/>
      <c r="ZB31" s="200"/>
      <c r="ZC31" s="200"/>
      <c r="ZD31" s="200"/>
      <c r="ZE31" s="200"/>
      <c r="ZF31" s="200"/>
      <c r="ZG31" s="200"/>
      <c r="ZH31" s="200"/>
      <c r="ZI31" s="200"/>
      <c r="ZJ31" s="200"/>
      <c r="ZK31" s="200"/>
      <c r="ZL31" s="200"/>
      <c r="ZM31" s="200"/>
      <c r="ZN31" s="200"/>
      <c r="ZO31" s="200"/>
      <c r="ZP31" s="200"/>
      <c r="ZQ31" s="200"/>
      <c r="ZR31" s="200"/>
      <c r="ZS31" s="200"/>
      <c r="ZT31" s="200"/>
      <c r="ZU31" s="200"/>
      <c r="ZV31" s="200"/>
      <c r="ZW31" s="200"/>
      <c r="ZX31" s="200"/>
      <c r="ZY31" s="200"/>
      <c r="ZZ31" s="200"/>
      <c r="AAA31" s="200"/>
      <c r="AAB31" s="200"/>
      <c r="AAC31" s="200"/>
      <c r="AAD31" s="200"/>
      <c r="AAE31" s="200"/>
      <c r="AAF31" s="200"/>
      <c r="AAG31" s="200"/>
      <c r="AAH31" s="200"/>
      <c r="AAI31" s="200"/>
      <c r="AAJ31" s="200"/>
      <c r="AAK31" s="200"/>
      <c r="AAL31" s="200"/>
      <c r="AAM31" s="200"/>
      <c r="AAN31" s="200"/>
      <c r="AAO31" s="200"/>
      <c r="AAP31" s="200"/>
      <c r="AAQ31" s="200"/>
      <c r="AAR31" s="200"/>
      <c r="AAS31" s="200"/>
      <c r="AAT31" s="200"/>
      <c r="AAU31" s="200"/>
      <c r="AAV31" s="200"/>
      <c r="AAW31" s="200"/>
      <c r="AAX31" s="200"/>
      <c r="AAY31" s="200"/>
      <c r="AAZ31" s="200"/>
      <c r="ABA31" s="200"/>
      <c r="ABB31" s="200"/>
      <c r="ABC31" s="200"/>
      <c r="ABD31" s="200"/>
      <c r="ABE31" s="200"/>
      <c r="ABF31" s="200"/>
      <c r="ABG31" s="200"/>
      <c r="ABH31" s="200"/>
      <c r="ABI31" s="200"/>
      <c r="ABJ31" s="200"/>
      <c r="ABK31" s="200"/>
      <c r="ABL31" s="200"/>
      <c r="ABM31" s="200"/>
      <c r="ABN31" s="200"/>
      <c r="ABO31" s="200"/>
      <c r="ABP31" s="200"/>
      <c r="ABQ31" s="200"/>
      <c r="ABR31" s="200"/>
      <c r="ABS31" s="200"/>
      <c r="ABT31" s="200"/>
      <c r="ABU31" s="200"/>
      <c r="ABV31" s="200"/>
      <c r="ABW31" s="200"/>
      <c r="ABX31" s="200"/>
      <c r="ABY31" s="200"/>
      <c r="ABZ31" s="200"/>
      <c r="ACA31" s="200"/>
      <c r="ACB31" s="200"/>
      <c r="ACC31" s="200"/>
      <c r="ACD31" s="200"/>
      <c r="ACE31" s="200"/>
      <c r="ACF31" s="200"/>
      <c r="ACG31" s="200"/>
      <c r="ACH31" s="200"/>
      <c r="ACI31" s="200"/>
      <c r="ACJ31" s="200"/>
      <c r="ACK31" s="200"/>
      <c r="ACL31" s="200"/>
      <c r="ACM31" s="200"/>
      <c r="ACN31" s="200"/>
      <c r="ACO31" s="200"/>
      <c r="ACP31" s="200"/>
      <c r="ACQ31" s="200"/>
      <c r="ACR31" s="200"/>
      <c r="ACS31" s="200"/>
      <c r="ACT31" s="200"/>
      <c r="ACU31" s="200"/>
      <c r="ACV31" s="200"/>
      <c r="ACW31" s="200"/>
      <c r="ACX31" s="200"/>
      <c r="ACY31" s="200"/>
      <c r="ACZ31" s="200"/>
      <c r="ADA31" s="200"/>
      <c r="ADB31" s="200"/>
      <c r="ADC31" s="200"/>
      <c r="ADD31" s="200"/>
      <c r="ADE31" s="200"/>
      <c r="ADF31" s="200"/>
      <c r="ADG31" s="200"/>
      <c r="ADH31" s="200"/>
      <c r="ADI31" s="200"/>
      <c r="ADJ31" s="200"/>
      <c r="ADK31" s="200"/>
      <c r="ADL31" s="200"/>
      <c r="ADM31" s="200"/>
      <c r="ADN31" s="200"/>
      <c r="ADO31" s="200"/>
      <c r="ADP31" s="200"/>
      <c r="ADQ31" s="200"/>
      <c r="ADR31" s="200"/>
      <c r="ADS31" s="200"/>
      <c r="ADT31" s="200"/>
      <c r="ADU31" s="200"/>
      <c r="ADV31" s="200"/>
      <c r="ADW31" s="200"/>
      <c r="ADX31" s="200"/>
      <c r="ADY31" s="200"/>
      <c r="ADZ31" s="200"/>
      <c r="AEA31" s="200"/>
      <c r="AEB31" s="200"/>
      <c r="AEC31" s="200"/>
      <c r="AED31" s="200"/>
      <c r="AEE31" s="200"/>
      <c r="AEF31" s="200"/>
      <c r="AEG31" s="200"/>
      <c r="AEH31" s="200"/>
      <c r="AEI31" s="200"/>
      <c r="AEJ31" s="200"/>
      <c r="AEK31" s="200"/>
      <c r="AEL31" s="200"/>
      <c r="AEM31" s="200"/>
      <c r="AEN31" s="200"/>
      <c r="AEO31" s="200"/>
      <c r="AEP31" s="200"/>
      <c r="AEQ31" s="200"/>
      <c r="AER31" s="200"/>
      <c r="AES31" s="200"/>
      <c r="AET31" s="200"/>
      <c r="AEU31" s="200"/>
      <c r="AEV31" s="200"/>
      <c r="AEW31" s="200"/>
      <c r="AEX31" s="200"/>
      <c r="AEY31" s="200"/>
      <c r="AEZ31" s="200"/>
      <c r="AFA31" s="200"/>
      <c r="AFB31" s="200"/>
      <c r="AFC31" s="200"/>
      <c r="AFD31" s="200"/>
      <c r="AFE31" s="200"/>
      <c r="AFF31" s="200"/>
      <c r="AFG31" s="200"/>
      <c r="AFH31" s="200"/>
      <c r="AFI31" s="200"/>
      <c r="AFJ31" s="200"/>
      <c r="AFK31" s="200"/>
      <c r="AFL31" s="200"/>
      <c r="AFM31" s="200"/>
      <c r="AFN31" s="200"/>
      <c r="AFO31" s="200"/>
      <c r="AFP31" s="200"/>
      <c r="AFQ31" s="200"/>
      <c r="AFR31" s="200"/>
      <c r="AFS31" s="200"/>
      <c r="AFT31" s="200"/>
      <c r="AFU31" s="200"/>
      <c r="AFV31" s="200"/>
      <c r="AFW31" s="200"/>
      <c r="AFX31" s="200"/>
      <c r="AFY31" s="200"/>
      <c r="AFZ31" s="200"/>
      <c r="AGA31" s="200"/>
      <c r="AGB31" s="200"/>
      <c r="AGC31" s="200"/>
      <c r="AGD31" s="200"/>
      <c r="AGE31" s="200"/>
      <c r="AGF31" s="200"/>
      <c r="AGG31" s="200"/>
      <c r="AGH31" s="200"/>
      <c r="AGI31" s="200"/>
      <c r="AGJ31" s="200"/>
      <c r="AGK31" s="200"/>
      <c r="AGL31" s="200"/>
      <c r="AGM31" s="200"/>
      <c r="AGN31" s="200"/>
      <c r="AGO31" s="200"/>
      <c r="AGP31" s="200"/>
      <c r="AGQ31" s="200"/>
      <c r="AGR31" s="200"/>
      <c r="AGS31" s="200"/>
      <c r="AGT31" s="200"/>
      <c r="AGU31" s="200"/>
      <c r="AGV31" s="200"/>
      <c r="AGW31" s="200"/>
      <c r="AGX31" s="200"/>
      <c r="AGY31" s="200"/>
      <c r="AGZ31" s="200"/>
      <c r="AHA31" s="200"/>
      <c r="AHB31" s="200"/>
      <c r="AHC31" s="200"/>
      <c r="AHD31" s="200"/>
      <c r="AHE31" s="200"/>
      <c r="AHF31" s="200"/>
      <c r="AHG31" s="200"/>
      <c r="AHH31" s="200"/>
      <c r="AHI31" s="200"/>
      <c r="AHJ31" s="200"/>
      <c r="AHK31" s="200"/>
      <c r="AHL31" s="200"/>
      <c r="AHM31" s="200"/>
      <c r="AHN31" s="200"/>
      <c r="AHO31" s="200"/>
      <c r="AHP31" s="200"/>
      <c r="AHQ31" s="200"/>
      <c r="AHR31" s="200"/>
      <c r="AHS31" s="200"/>
      <c r="AHT31" s="200"/>
      <c r="AHU31" s="200"/>
      <c r="AHV31" s="200"/>
      <c r="AHW31" s="200"/>
      <c r="AHX31" s="200"/>
      <c r="AHY31" s="200"/>
      <c r="AHZ31" s="200"/>
      <c r="AIA31" s="200"/>
      <c r="AIB31" s="200"/>
      <c r="AIC31" s="200"/>
      <c r="AID31" s="200"/>
      <c r="AIE31" s="200"/>
      <c r="AIF31" s="200"/>
      <c r="AIG31" s="200"/>
      <c r="AIH31" s="200"/>
      <c r="AII31" s="200"/>
      <c r="AIJ31" s="200"/>
      <c r="AIK31" s="200"/>
      <c r="AIL31" s="200"/>
      <c r="AIM31" s="200"/>
      <c r="AIN31" s="200"/>
      <c r="AIO31" s="200"/>
      <c r="AIP31" s="200"/>
      <c r="AIQ31" s="200"/>
      <c r="AIR31" s="200"/>
      <c r="AIS31" s="200"/>
      <c r="AIT31" s="200"/>
      <c r="AIU31" s="200"/>
      <c r="AIV31" s="200"/>
      <c r="AIW31" s="200"/>
      <c r="AIX31" s="200"/>
      <c r="AIY31" s="200"/>
      <c r="AIZ31" s="200"/>
      <c r="AJA31" s="200"/>
      <c r="AJB31" s="200"/>
      <c r="AJC31" s="200"/>
      <c r="AJD31" s="200"/>
      <c r="AJE31" s="200"/>
      <c r="AJF31" s="200"/>
      <c r="AJG31" s="200"/>
      <c r="AJH31" s="200"/>
      <c r="AJI31" s="200"/>
      <c r="AJJ31" s="200"/>
      <c r="AJK31" s="200"/>
      <c r="AJL31" s="200"/>
      <c r="AJM31" s="200"/>
      <c r="AJN31" s="200"/>
      <c r="AJO31" s="200"/>
      <c r="AJP31" s="200"/>
      <c r="AJQ31" s="200"/>
      <c r="AJR31" s="200"/>
      <c r="AJS31" s="200"/>
      <c r="AJT31" s="200"/>
      <c r="AJU31" s="200"/>
      <c r="AJV31" s="200"/>
      <c r="AJW31" s="200"/>
      <c r="AJX31" s="200"/>
      <c r="AJY31" s="200"/>
      <c r="AJZ31" s="200"/>
      <c r="AKA31" s="200"/>
      <c r="AKB31" s="200"/>
      <c r="AKC31" s="200"/>
      <c r="AKD31" s="200"/>
      <c r="AKE31" s="200"/>
      <c r="AKF31" s="200"/>
      <c r="AKG31" s="200"/>
      <c r="AKH31" s="200"/>
      <c r="AKI31" s="200"/>
      <c r="AKJ31" s="200"/>
      <c r="AKK31" s="200"/>
      <c r="AKL31" s="200"/>
      <c r="AKM31" s="200"/>
      <c r="AKN31" s="200"/>
      <c r="AKO31" s="200"/>
      <c r="AKP31" s="200"/>
      <c r="AKQ31" s="200"/>
      <c r="AKR31" s="200"/>
      <c r="AKS31" s="200"/>
      <c r="AKT31" s="200"/>
      <c r="AKU31" s="200"/>
      <c r="AKV31" s="200"/>
      <c r="AKW31" s="200"/>
      <c r="AKX31" s="200"/>
      <c r="AKY31" s="200"/>
      <c r="AKZ31" s="200"/>
      <c r="ALA31" s="200"/>
      <c r="ALB31" s="200"/>
      <c r="ALC31" s="200"/>
      <c r="ALD31" s="200"/>
      <c r="ALE31" s="200"/>
      <c r="ALF31" s="200"/>
      <c r="ALG31" s="200"/>
      <c r="ALH31" s="200"/>
      <c r="ALI31" s="200"/>
      <c r="ALJ31" s="200"/>
      <c r="ALK31" s="200"/>
      <c r="ALL31" s="200"/>
      <c r="ALM31" s="200"/>
      <c r="ALN31" s="200"/>
      <c r="ALO31" s="200"/>
      <c r="ALP31" s="200"/>
      <c r="ALQ31" s="200"/>
      <c r="ALR31" s="200"/>
      <c r="ALS31" s="200"/>
      <c r="ALT31" s="200"/>
      <c r="ALU31" s="200"/>
      <c r="ALV31" s="200"/>
      <c r="ALW31" s="200"/>
      <c r="ALX31" s="200"/>
      <c r="ALY31" s="200"/>
      <c r="ALZ31" s="200"/>
      <c r="AMA31" s="200"/>
      <c r="AMB31" s="200"/>
      <c r="AMC31" s="200"/>
      <c r="AMD31" s="200"/>
      <c r="AME31" s="200"/>
      <c r="AMF31" s="200"/>
      <c r="AMG31" s="200"/>
      <c r="AMH31" s="200"/>
      <c r="AMI31" s="200"/>
      <c r="AMJ31" s="200"/>
      <c r="AMK31" s="200"/>
    </row>
    <row r="32" spans="1:1025" ht="22.5" customHeight="1" x14ac:dyDescent="0.25">
      <c r="A32" s="206"/>
      <c r="B32" s="200"/>
      <c r="C32" s="200"/>
      <c r="D32" s="200"/>
      <c r="E32" s="200"/>
      <c r="F32" s="200"/>
      <c r="G32" s="200"/>
      <c r="H32" s="200"/>
      <c r="I32" s="200"/>
      <c r="J32" s="200"/>
      <c r="K32" s="205"/>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c r="ET32" s="200"/>
      <c r="EU32" s="200"/>
      <c r="EV32" s="200"/>
      <c r="EW32" s="200"/>
      <c r="EX32" s="200"/>
      <c r="EY32" s="200"/>
      <c r="EZ32" s="200"/>
      <c r="FA32" s="200"/>
      <c r="FB32" s="200"/>
      <c r="FC32" s="200"/>
      <c r="FD32" s="200"/>
      <c r="FE32" s="200"/>
      <c r="FF32" s="200"/>
      <c r="FG32" s="200"/>
      <c r="FH32" s="200"/>
      <c r="FI32" s="200"/>
      <c r="FJ32" s="200"/>
      <c r="FK32" s="200"/>
      <c r="FL32" s="200"/>
      <c r="FM32" s="200"/>
      <c r="FN32" s="200"/>
      <c r="FO32" s="200"/>
      <c r="FP32" s="200"/>
      <c r="FQ32" s="200"/>
      <c r="FR32" s="200"/>
      <c r="FS32" s="200"/>
      <c r="FT32" s="200"/>
      <c r="FU32" s="200"/>
      <c r="FV32" s="200"/>
      <c r="FW32" s="200"/>
      <c r="FX32" s="200"/>
      <c r="FY32" s="200"/>
      <c r="FZ32" s="200"/>
      <c r="GA32" s="200"/>
      <c r="GB32" s="200"/>
      <c r="GC32" s="200"/>
      <c r="GD32" s="200"/>
      <c r="GE32" s="200"/>
      <c r="GF32" s="200"/>
      <c r="GG32" s="200"/>
      <c r="GH32" s="200"/>
      <c r="GI32" s="200"/>
      <c r="GJ32" s="200"/>
      <c r="GK32" s="200"/>
      <c r="GL32" s="200"/>
      <c r="GM32" s="200"/>
      <c r="GN32" s="200"/>
      <c r="GO32" s="200"/>
      <c r="GP32" s="200"/>
      <c r="GQ32" s="200"/>
      <c r="GR32" s="200"/>
      <c r="GS32" s="200"/>
      <c r="GT32" s="200"/>
      <c r="GU32" s="200"/>
      <c r="GV32" s="200"/>
      <c r="GW32" s="200"/>
      <c r="GX32" s="200"/>
      <c r="GY32" s="200"/>
      <c r="GZ32" s="200"/>
      <c r="HA32" s="200"/>
      <c r="HB32" s="200"/>
      <c r="HC32" s="200"/>
      <c r="HD32" s="200"/>
      <c r="HE32" s="200"/>
      <c r="HF32" s="200"/>
      <c r="HG32" s="200"/>
      <c r="HH32" s="200"/>
      <c r="HI32" s="200"/>
      <c r="HJ32" s="200"/>
      <c r="HK32" s="200"/>
      <c r="HL32" s="200"/>
      <c r="HM32" s="200"/>
      <c r="HN32" s="200"/>
      <c r="HO32" s="200"/>
      <c r="HP32" s="200"/>
      <c r="HQ32" s="200"/>
      <c r="HR32" s="200"/>
      <c r="HS32" s="200"/>
      <c r="HT32" s="200"/>
      <c r="HU32" s="200"/>
      <c r="HV32" s="200"/>
      <c r="HW32" s="200"/>
      <c r="HX32" s="200"/>
      <c r="HY32" s="200"/>
      <c r="HZ32" s="200"/>
      <c r="IA32" s="200"/>
      <c r="IB32" s="200"/>
      <c r="IC32" s="200"/>
      <c r="ID32" s="200"/>
      <c r="IE32" s="200"/>
      <c r="IF32" s="200"/>
      <c r="IG32" s="200"/>
      <c r="IH32" s="200"/>
      <c r="II32" s="200"/>
      <c r="IJ32" s="200"/>
      <c r="IK32" s="200"/>
      <c r="IL32" s="200"/>
      <c r="IM32" s="200"/>
      <c r="IN32" s="200"/>
      <c r="IO32" s="200"/>
      <c r="IP32" s="200"/>
      <c r="IQ32" s="200"/>
      <c r="IR32" s="200"/>
      <c r="IS32" s="200"/>
      <c r="IT32" s="200"/>
      <c r="IU32" s="200"/>
      <c r="IV32" s="200"/>
      <c r="IW32" s="200"/>
      <c r="IX32" s="200"/>
      <c r="IY32" s="200"/>
      <c r="IZ32" s="200"/>
      <c r="JA32" s="200"/>
      <c r="JB32" s="200"/>
      <c r="JC32" s="200"/>
      <c r="JD32" s="200"/>
      <c r="JE32" s="200"/>
      <c r="JF32" s="200"/>
      <c r="JG32" s="200"/>
      <c r="JH32" s="200"/>
      <c r="JI32" s="200"/>
      <c r="JJ32" s="200"/>
      <c r="JK32" s="200"/>
      <c r="JL32" s="200"/>
      <c r="JM32" s="200"/>
      <c r="JN32" s="200"/>
      <c r="JO32" s="200"/>
      <c r="JP32" s="200"/>
      <c r="JQ32" s="200"/>
      <c r="JR32" s="200"/>
      <c r="JS32" s="200"/>
      <c r="JT32" s="200"/>
      <c r="JU32" s="200"/>
      <c r="JV32" s="200"/>
      <c r="JW32" s="200"/>
      <c r="JX32" s="200"/>
      <c r="JY32" s="200"/>
      <c r="JZ32" s="200"/>
      <c r="KA32" s="200"/>
      <c r="KB32" s="200"/>
      <c r="KC32" s="200"/>
      <c r="KD32" s="200"/>
      <c r="KE32" s="200"/>
      <c r="KF32" s="200"/>
      <c r="KG32" s="200"/>
      <c r="KH32" s="200"/>
      <c r="KI32" s="200"/>
      <c r="KJ32" s="200"/>
      <c r="KK32" s="200"/>
      <c r="KL32" s="200"/>
      <c r="KM32" s="200"/>
      <c r="KN32" s="200"/>
      <c r="KO32" s="200"/>
      <c r="KP32" s="200"/>
      <c r="KQ32" s="200"/>
      <c r="KR32" s="200"/>
      <c r="KS32" s="200"/>
      <c r="KT32" s="200"/>
      <c r="KU32" s="200"/>
      <c r="KV32" s="200"/>
      <c r="KW32" s="200"/>
      <c r="KX32" s="200"/>
      <c r="KY32" s="200"/>
      <c r="KZ32" s="200"/>
      <c r="LA32" s="200"/>
      <c r="LB32" s="200"/>
      <c r="LC32" s="200"/>
      <c r="LD32" s="200"/>
      <c r="LE32" s="200"/>
      <c r="LF32" s="200"/>
      <c r="LG32" s="200"/>
      <c r="LH32" s="200"/>
      <c r="LI32" s="200"/>
      <c r="LJ32" s="200"/>
      <c r="LK32" s="200"/>
      <c r="LL32" s="200"/>
      <c r="LM32" s="200"/>
      <c r="LN32" s="200"/>
      <c r="LO32" s="200"/>
      <c r="LP32" s="200"/>
      <c r="LQ32" s="200"/>
      <c r="LR32" s="200"/>
      <c r="LS32" s="200"/>
      <c r="LT32" s="200"/>
      <c r="LU32" s="200"/>
      <c r="LV32" s="200"/>
      <c r="LW32" s="200"/>
      <c r="LX32" s="200"/>
      <c r="LY32" s="200"/>
      <c r="LZ32" s="200"/>
      <c r="MA32" s="200"/>
      <c r="MB32" s="200"/>
      <c r="MC32" s="200"/>
      <c r="MD32" s="200"/>
      <c r="ME32" s="200"/>
      <c r="MF32" s="200"/>
      <c r="MG32" s="200"/>
      <c r="MH32" s="200"/>
      <c r="MI32" s="200"/>
      <c r="MJ32" s="200"/>
      <c r="MK32" s="200"/>
      <c r="ML32" s="200"/>
      <c r="MM32" s="200"/>
      <c r="MN32" s="200"/>
      <c r="MO32" s="200"/>
      <c r="MP32" s="200"/>
      <c r="MQ32" s="200"/>
      <c r="MR32" s="200"/>
      <c r="MS32" s="200"/>
      <c r="MT32" s="200"/>
      <c r="MU32" s="200"/>
      <c r="MV32" s="200"/>
      <c r="MW32" s="200"/>
      <c r="MX32" s="200"/>
      <c r="MY32" s="200"/>
      <c r="MZ32" s="200"/>
      <c r="NA32" s="200"/>
      <c r="NB32" s="200"/>
      <c r="NC32" s="200"/>
      <c r="ND32" s="200"/>
      <c r="NE32" s="200"/>
      <c r="NF32" s="200"/>
      <c r="NG32" s="200"/>
      <c r="NH32" s="200"/>
      <c r="NI32" s="200"/>
      <c r="NJ32" s="200"/>
      <c r="NK32" s="200"/>
      <c r="NL32" s="200"/>
      <c r="NM32" s="200"/>
      <c r="NN32" s="200"/>
      <c r="NO32" s="200"/>
      <c r="NP32" s="200"/>
      <c r="NQ32" s="200"/>
      <c r="NR32" s="200"/>
      <c r="NS32" s="200"/>
      <c r="NT32" s="200"/>
      <c r="NU32" s="200"/>
      <c r="NV32" s="200"/>
      <c r="NW32" s="200"/>
      <c r="NX32" s="200"/>
      <c r="NY32" s="200"/>
      <c r="NZ32" s="200"/>
      <c r="OA32" s="200"/>
      <c r="OB32" s="200"/>
      <c r="OC32" s="200"/>
      <c r="OD32" s="200"/>
      <c r="OE32" s="200"/>
      <c r="OF32" s="200"/>
      <c r="OG32" s="200"/>
      <c r="OH32" s="200"/>
      <c r="OI32" s="200"/>
      <c r="OJ32" s="200"/>
      <c r="OK32" s="200"/>
      <c r="OL32" s="200"/>
      <c r="OM32" s="200"/>
      <c r="ON32" s="200"/>
      <c r="OO32" s="200"/>
      <c r="OP32" s="200"/>
      <c r="OQ32" s="200"/>
      <c r="OR32" s="200"/>
      <c r="OS32" s="200"/>
      <c r="OT32" s="200"/>
      <c r="OU32" s="200"/>
      <c r="OV32" s="200"/>
      <c r="OW32" s="200"/>
      <c r="OX32" s="200"/>
      <c r="OY32" s="200"/>
      <c r="OZ32" s="200"/>
      <c r="PA32" s="200"/>
      <c r="PB32" s="200"/>
      <c r="PC32" s="200"/>
      <c r="PD32" s="200"/>
      <c r="PE32" s="200"/>
      <c r="PF32" s="200"/>
      <c r="PG32" s="200"/>
      <c r="PH32" s="200"/>
      <c r="PI32" s="200"/>
      <c r="PJ32" s="200"/>
      <c r="PK32" s="200"/>
      <c r="PL32" s="200"/>
      <c r="PM32" s="200"/>
      <c r="PN32" s="200"/>
      <c r="PO32" s="200"/>
      <c r="PP32" s="200"/>
      <c r="PQ32" s="200"/>
      <c r="PR32" s="200"/>
      <c r="PS32" s="200"/>
      <c r="PT32" s="200"/>
      <c r="PU32" s="200"/>
      <c r="PV32" s="200"/>
      <c r="PW32" s="200"/>
      <c r="PX32" s="200"/>
      <c r="PY32" s="200"/>
      <c r="PZ32" s="200"/>
      <c r="QA32" s="200"/>
      <c r="QB32" s="200"/>
      <c r="QC32" s="200"/>
      <c r="QD32" s="200"/>
      <c r="QE32" s="200"/>
      <c r="QF32" s="200"/>
      <c r="QG32" s="200"/>
      <c r="QH32" s="200"/>
      <c r="QI32" s="200"/>
      <c r="QJ32" s="200"/>
      <c r="QK32" s="200"/>
      <c r="QL32" s="200"/>
      <c r="QM32" s="200"/>
      <c r="QN32" s="200"/>
      <c r="QO32" s="200"/>
      <c r="QP32" s="200"/>
      <c r="QQ32" s="200"/>
      <c r="QR32" s="200"/>
      <c r="QS32" s="200"/>
      <c r="QT32" s="200"/>
      <c r="QU32" s="200"/>
      <c r="QV32" s="200"/>
      <c r="QW32" s="200"/>
      <c r="QX32" s="200"/>
      <c r="QY32" s="200"/>
      <c r="QZ32" s="200"/>
      <c r="RA32" s="200"/>
      <c r="RB32" s="200"/>
      <c r="RC32" s="200"/>
      <c r="RD32" s="200"/>
      <c r="RE32" s="200"/>
      <c r="RF32" s="200"/>
      <c r="RG32" s="200"/>
      <c r="RH32" s="200"/>
      <c r="RI32" s="200"/>
      <c r="RJ32" s="200"/>
      <c r="RK32" s="200"/>
      <c r="RL32" s="200"/>
      <c r="RM32" s="200"/>
      <c r="RN32" s="200"/>
      <c r="RO32" s="200"/>
      <c r="RP32" s="200"/>
      <c r="RQ32" s="200"/>
      <c r="RR32" s="200"/>
      <c r="RS32" s="200"/>
      <c r="RT32" s="200"/>
      <c r="RU32" s="200"/>
      <c r="RV32" s="200"/>
      <c r="RW32" s="200"/>
      <c r="RX32" s="200"/>
      <c r="RY32" s="200"/>
      <c r="RZ32" s="200"/>
      <c r="SA32" s="200"/>
      <c r="SB32" s="200"/>
      <c r="SC32" s="200"/>
      <c r="SD32" s="200"/>
      <c r="SE32" s="200"/>
      <c r="SF32" s="200"/>
      <c r="SG32" s="200"/>
      <c r="SH32" s="200"/>
      <c r="SI32" s="200"/>
      <c r="SJ32" s="200"/>
      <c r="SK32" s="200"/>
      <c r="SL32" s="200"/>
      <c r="SM32" s="200"/>
      <c r="SN32" s="200"/>
      <c r="SO32" s="200"/>
      <c r="SP32" s="200"/>
      <c r="SQ32" s="200"/>
      <c r="SR32" s="200"/>
      <c r="SS32" s="200"/>
      <c r="ST32" s="200"/>
      <c r="SU32" s="200"/>
      <c r="SV32" s="200"/>
      <c r="SW32" s="200"/>
      <c r="SX32" s="200"/>
      <c r="SY32" s="200"/>
      <c r="SZ32" s="200"/>
      <c r="TA32" s="200"/>
      <c r="TB32" s="200"/>
      <c r="TC32" s="200"/>
      <c r="TD32" s="200"/>
      <c r="TE32" s="200"/>
      <c r="TF32" s="200"/>
      <c r="TG32" s="200"/>
      <c r="TH32" s="200"/>
      <c r="TI32" s="200"/>
      <c r="TJ32" s="200"/>
      <c r="TK32" s="200"/>
      <c r="TL32" s="200"/>
      <c r="TM32" s="200"/>
      <c r="TN32" s="200"/>
      <c r="TO32" s="200"/>
      <c r="TP32" s="200"/>
      <c r="TQ32" s="200"/>
      <c r="TR32" s="200"/>
      <c r="TS32" s="200"/>
      <c r="TT32" s="200"/>
      <c r="TU32" s="200"/>
      <c r="TV32" s="200"/>
      <c r="TW32" s="200"/>
      <c r="TX32" s="200"/>
      <c r="TY32" s="200"/>
      <c r="TZ32" s="200"/>
      <c r="UA32" s="200"/>
      <c r="UB32" s="200"/>
      <c r="UC32" s="200"/>
      <c r="UD32" s="200"/>
      <c r="UE32" s="200"/>
      <c r="UF32" s="200"/>
      <c r="UG32" s="200"/>
      <c r="UH32" s="200"/>
      <c r="UI32" s="200"/>
      <c r="UJ32" s="200"/>
      <c r="UK32" s="200"/>
      <c r="UL32" s="200"/>
      <c r="UM32" s="200"/>
      <c r="UN32" s="200"/>
      <c r="UO32" s="200"/>
      <c r="UP32" s="200"/>
      <c r="UQ32" s="200"/>
      <c r="UR32" s="200"/>
      <c r="US32" s="200"/>
      <c r="UT32" s="200"/>
      <c r="UU32" s="200"/>
      <c r="UV32" s="200"/>
      <c r="UW32" s="200"/>
      <c r="UX32" s="200"/>
      <c r="UY32" s="200"/>
      <c r="UZ32" s="200"/>
      <c r="VA32" s="200"/>
      <c r="VB32" s="200"/>
      <c r="VC32" s="200"/>
      <c r="VD32" s="200"/>
      <c r="VE32" s="200"/>
      <c r="VF32" s="200"/>
      <c r="VG32" s="200"/>
      <c r="VH32" s="200"/>
      <c r="VI32" s="200"/>
      <c r="VJ32" s="200"/>
      <c r="VK32" s="200"/>
      <c r="VL32" s="200"/>
      <c r="VM32" s="200"/>
      <c r="VN32" s="200"/>
      <c r="VO32" s="200"/>
      <c r="VP32" s="200"/>
      <c r="VQ32" s="200"/>
      <c r="VR32" s="200"/>
      <c r="VS32" s="200"/>
      <c r="VT32" s="200"/>
      <c r="VU32" s="200"/>
      <c r="VV32" s="200"/>
      <c r="VW32" s="200"/>
      <c r="VX32" s="200"/>
      <c r="VY32" s="200"/>
      <c r="VZ32" s="200"/>
      <c r="WA32" s="200"/>
      <c r="WB32" s="200"/>
      <c r="WC32" s="200"/>
      <c r="WD32" s="200"/>
      <c r="WE32" s="200"/>
      <c r="WF32" s="200"/>
      <c r="WG32" s="200"/>
      <c r="WH32" s="200"/>
      <c r="WI32" s="200"/>
      <c r="WJ32" s="200"/>
      <c r="WK32" s="200"/>
      <c r="WL32" s="200"/>
      <c r="WM32" s="200"/>
      <c r="WN32" s="200"/>
      <c r="WO32" s="200"/>
      <c r="WP32" s="200"/>
      <c r="WQ32" s="200"/>
      <c r="WR32" s="200"/>
      <c r="WS32" s="200"/>
      <c r="WT32" s="200"/>
      <c r="WU32" s="200"/>
      <c r="WV32" s="200"/>
      <c r="WW32" s="200"/>
      <c r="WX32" s="200"/>
      <c r="WY32" s="200"/>
      <c r="WZ32" s="200"/>
      <c r="XA32" s="200"/>
      <c r="XB32" s="200"/>
      <c r="XC32" s="200"/>
      <c r="XD32" s="200"/>
      <c r="XE32" s="200"/>
      <c r="XF32" s="200"/>
      <c r="XG32" s="200"/>
      <c r="XH32" s="200"/>
      <c r="XI32" s="200"/>
      <c r="XJ32" s="200"/>
      <c r="XK32" s="200"/>
      <c r="XL32" s="200"/>
      <c r="XM32" s="200"/>
      <c r="XN32" s="200"/>
      <c r="XO32" s="200"/>
      <c r="XP32" s="200"/>
      <c r="XQ32" s="200"/>
      <c r="XR32" s="200"/>
      <c r="XS32" s="200"/>
      <c r="XT32" s="200"/>
      <c r="XU32" s="200"/>
      <c r="XV32" s="200"/>
      <c r="XW32" s="200"/>
      <c r="XX32" s="200"/>
      <c r="XY32" s="200"/>
      <c r="XZ32" s="200"/>
      <c r="YA32" s="200"/>
      <c r="YB32" s="200"/>
      <c r="YC32" s="200"/>
      <c r="YD32" s="200"/>
      <c r="YE32" s="200"/>
      <c r="YF32" s="200"/>
      <c r="YG32" s="200"/>
      <c r="YH32" s="200"/>
      <c r="YI32" s="200"/>
      <c r="YJ32" s="200"/>
      <c r="YK32" s="200"/>
      <c r="YL32" s="200"/>
      <c r="YM32" s="200"/>
      <c r="YN32" s="200"/>
      <c r="YO32" s="200"/>
      <c r="YP32" s="200"/>
      <c r="YQ32" s="200"/>
      <c r="YR32" s="200"/>
      <c r="YS32" s="200"/>
      <c r="YT32" s="200"/>
      <c r="YU32" s="200"/>
      <c r="YV32" s="200"/>
      <c r="YW32" s="200"/>
      <c r="YX32" s="200"/>
      <c r="YY32" s="200"/>
      <c r="YZ32" s="200"/>
      <c r="ZA32" s="200"/>
      <c r="ZB32" s="200"/>
      <c r="ZC32" s="200"/>
      <c r="ZD32" s="200"/>
      <c r="ZE32" s="200"/>
      <c r="ZF32" s="200"/>
      <c r="ZG32" s="200"/>
      <c r="ZH32" s="200"/>
      <c r="ZI32" s="200"/>
      <c r="ZJ32" s="200"/>
      <c r="ZK32" s="200"/>
      <c r="ZL32" s="200"/>
      <c r="ZM32" s="200"/>
      <c r="ZN32" s="200"/>
      <c r="ZO32" s="200"/>
      <c r="ZP32" s="200"/>
      <c r="ZQ32" s="200"/>
      <c r="ZR32" s="200"/>
      <c r="ZS32" s="200"/>
      <c r="ZT32" s="200"/>
      <c r="ZU32" s="200"/>
      <c r="ZV32" s="200"/>
      <c r="ZW32" s="200"/>
      <c r="ZX32" s="200"/>
      <c r="ZY32" s="200"/>
      <c r="ZZ32" s="200"/>
      <c r="AAA32" s="200"/>
      <c r="AAB32" s="200"/>
      <c r="AAC32" s="200"/>
      <c r="AAD32" s="200"/>
      <c r="AAE32" s="200"/>
      <c r="AAF32" s="200"/>
      <c r="AAG32" s="200"/>
      <c r="AAH32" s="200"/>
      <c r="AAI32" s="200"/>
      <c r="AAJ32" s="200"/>
      <c r="AAK32" s="200"/>
      <c r="AAL32" s="200"/>
      <c r="AAM32" s="200"/>
      <c r="AAN32" s="200"/>
      <c r="AAO32" s="200"/>
      <c r="AAP32" s="200"/>
      <c r="AAQ32" s="200"/>
      <c r="AAR32" s="200"/>
      <c r="AAS32" s="200"/>
      <c r="AAT32" s="200"/>
      <c r="AAU32" s="200"/>
      <c r="AAV32" s="200"/>
      <c r="AAW32" s="200"/>
      <c r="AAX32" s="200"/>
      <c r="AAY32" s="200"/>
      <c r="AAZ32" s="200"/>
      <c r="ABA32" s="200"/>
      <c r="ABB32" s="200"/>
      <c r="ABC32" s="200"/>
      <c r="ABD32" s="200"/>
      <c r="ABE32" s="200"/>
      <c r="ABF32" s="200"/>
      <c r="ABG32" s="200"/>
      <c r="ABH32" s="200"/>
      <c r="ABI32" s="200"/>
      <c r="ABJ32" s="200"/>
      <c r="ABK32" s="200"/>
      <c r="ABL32" s="200"/>
      <c r="ABM32" s="200"/>
      <c r="ABN32" s="200"/>
      <c r="ABO32" s="200"/>
      <c r="ABP32" s="200"/>
      <c r="ABQ32" s="200"/>
      <c r="ABR32" s="200"/>
      <c r="ABS32" s="200"/>
      <c r="ABT32" s="200"/>
      <c r="ABU32" s="200"/>
      <c r="ABV32" s="200"/>
      <c r="ABW32" s="200"/>
      <c r="ABX32" s="200"/>
      <c r="ABY32" s="200"/>
      <c r="ABZ32" s="200"/>
      <c r="ACA32" s="200"/>
      <c r="ACB32" s="200"/>
      <c r="ACC32" s="200"/>
      <c r="ACD32" s="200"/>
      <c r="ACE32" s="200"/>
      <c r="ACF32" s="200"/>
      <c r="ACG32" s="200"/>
      <c r="ACH32" s="200"/>
      <c r="ACI32" s="200"/>
      <c r="ACJ32" s="200"/>
      <c r="ACK32" s="200"/>
      <c r="ACL32" s="200"/>
      <c r="ACM32" s="200"/>
      <c r="ACN32" s="200"/>
      <c r="ACO32" s="200"/>
      <c r="ACP32" s="200"/>
      <c r="ACQ32" s="200"/>
      <c r="ACR32" s="200"/>
      <c r="ACS32" s="200"/>
      <c r="ACT32" s="200"/>
      <c r="ACU32" s="200"/>
      <c r="ACV32" s="200"/>
      <c r="ACW32" s="200"/>
      <c r="ACX32" s="200"/>
      <c r="ACY32" s="200"/>
      <c r="ACZ32" s="200"/>
      <c r="ADA32" s="200"/>
      <c r="ADB32" s="200"/>
      <c r="ADC32" s="200"/>
      <c r="ADD32" s="200"/>
      <c r="ADE32" s="200"/>
      <c r="ADF32" s="200"/>
      <c r="ADG32" s="200"/>
      <c r="ADH32" s="200"/>
      <c r="ADI32" s="200"/>
      <c r="ADJ32" s="200"/>
      <c r="ADK32" s="200"/>
      <c r="ADL32" s="200"/>
      <c r="ADM32" s="200"/>
      <c r="ADN32" s="200"/>
      <c r="ADO32" s="200"/>
      <c r="ADP32" s="200"/>
      <c r="ADQ32" s="200"/>
      <c r="ADR32" s="200"/>
      <c r="ADS32" s="200"/>
      <c r="ADT32" s="200"/>
      <c r="ADU32" s="200"/>
      <c r="ADV32" s="200"/>
      <c r="ADW32" s="200"/>
      <c r="ADX32" s="200"/>
      <c r="ADY32" s="200"/>
      <c r="ADZ32" s="200"/>
      <c r="AEA32" s="200"/>
      <c r="AEB32" s="200"/>
      <c r="AEC32" s="200"/>
      <c r="AED32" s="200"/>
      <c r="AEE32" s="200"/>
      <c r="AEF32" s="200"/>
      <c r="AEG32" s="200"/>
      <c r="AEH32" s="200"/>
      <c r="AEI32" s="200"/>
      <c r="AEJ32" s="200"/>
      <c r="AEK32" s="200"/>
      <c r="AEL32" s="200"/>
      <c r="AEM32" s="200"/>
      <c r="AEN32" s="200"/>
      <c r="AEO32" s="200"/>
      <c r="AEP32" s="200"/>
      <c r="AEQ32" s="200"/>
      <c r="AER32" s="200"/>
      <c r="AES32" s="200"/>
      <c r="AET32" s="200"/>
      <c r="AEU32" s="200"/>
      <c r="AEV32" s="200"/>
      <c r="AEW32" s="200"/>
      <c r="AEX32" s="200"/>
      <c r="AEY32" s="200"/>
      <c r="AEZ32" s="200"/>
      <c r="AFA32" s="200"/>
      <c r="AFB32" s="200"/>
      <c r="AFC32" s="200"/>
      <c r="AFD32" s="200"/>
      <c r="AFE32" s="200"/>
      <c r="AFF32" s="200"/>
      <c r="AFG32" s="200"/>
      <c r="AFH32" s="200"/>
      <c r="AFI32" s="200"/>
      <c r="AFJ32" s="200"/>
      <c r="AFK32" s="200"/>
      <c r="AFL32" s="200"/>
      <c r="AFM32" s="200"/>
      <c r="AFN32" s="200"/>
      <c r="AFO32" s="200"/>
      <c r="AFP32" s="200"/>
      <c r="AFQ32" s="200"/>
      <c r="AFR32" s="200"/>
      <c r="AFS32" s="200"/>
      <c r="AFT32" s="200"/>
      <c r="AFU32" s="200"/>
      <c r="AFV32" s="200"/>
      <c r="AFW32" s="200"/>
      <c r="AFX32" s="200"/>
      <c r="AFY32" s="200"/>
      <c r="AFZ32" s="200"/>
      <c r="AGA32" s="200"/>
      <c r="AGB32" s="200"/>
      <c r="AGC32" s="200"/>
      <c r="AGD32" s="200"/>
      <c r="AGE32" s="200"/>
      <c r="AGF32" s="200"/>
      <c r="AGG32" s="200"/>
      <c r="AGH32" s="200"/>
      <c r="AGI32" s="200"/>
      <c r="AGJ32" s="200"/>
      <c r="AGK32" s="200"/>
      <c r="AGL32" s="200"/>
      <c r="AGM32" s="200"/>
      <c r="AGN32" s="200"/>
      <c r="AGO32" s="200"/>
      <c r="AGP32" s="200"/>
      <c r="AGQ32" s="200"/>
      <c r="AGR32" s="200"/>
      <c r="AGS32" s="200"/>
      <c r="AGT32" s="200"/>
      <c r="AGU32" s="200"/>
      <c r="AGV32" s="200"/>
      <c r="AGW32" s="200"/>
      <c r="AGX32" s="200"/>
      <c r="AGY32" s="200"/>
      <c r="AGZ32" s="200"/>
      <c r="AHA32" s="200"/>
      <c r="AHB32" s="200"/>
      <c r="AHC32" s="200"/>
      <c r="AHD32" s="200"/>
      <c r="AHE32" s="200"/>
      <c r="AHF32" s="200"/>
      <c r="AHG32" s="200"/>
      <c r="AHH32" s="200"/>
      <c r="AHI32" s="200"/>
      <c r="AHJ32" s="200"/>
      <c r="AHK32" s="200"/>
      <c r="AHL32" s="200"/>
      <c r="AHM32" s="200"/>
      <c r="AHN32" s="200"/>
      <c r="AHO32" s="200"/>
      <c r="AHP32" s="200"/>
      <c r="AHQ32" s="200"/>
      <c r="AHR32" s="200"/>
      <c r="AHS32" s="200"/>
      <c r="AHT32" s="200"/>
      <c r="AHU32" s="200"/>
      <c r="AHV32" s="200"/>
      <c r="AHW32" s="200"/>
      <c r="AHX32" s="200"/>
      <c r="AHY32" s="200"/>
      <c r="AHZ32" s="200"/>
      <c r="AIA32" s="200"/>
      <c r="AIB32" s="200"/>
      <c r="AIC32" s="200"/>
      <c r="AID32" s="200"/>
      <c r="AIE32" s="200"/>
      <c r="AIF32" s="200"/>
      <c r="AIG32" s="200"/>
      <c r="AIH32" s="200"/>
      <c r="AII32" s="200"/>
      <c r="AIJ32" s="200"/>
      <c r="AIK32" s="200"/>
      <c r="AIL32" s="200"/>
      <c r="AIM32" s="200"/>
      <c r="AIN32" s="200"/>
      <c r="AIO32" s="200"/>
      <c r="AIP32" s="200"/>
      <c r="AIQ32" s="200"/>
      <c r="AIR32" s="200"/>
      <c r="AIS32" s="200"/>
      <c r="AIT32" s="200"/>
      <c r="AIU32" s="200"/>
      <c r="AIV32" s="200"/>
      <c r="AIW32" s="200"/>
      <c r="AIX32" s="200"/>
      <c r="AIY32" s="200"/>
      <c r="AIZ32" s="200"/>
      <c r="AJA32" s="200"/>
      <c r="AJB32" s="200"/>
      <c r="AJC32" s="200"/>
      <c r="AJD32" s="200"/>
      <c r="AJE32" s="200"/>
      <c r="AJF32" s="200"/>
      <c r="AJG32" s="200"/>
      <c r="AJH32" s="200"/>
      <c r="AJI32" s="200"/>
      <c r="AJJ32" s="200"/>
      <c r="AJK32" s="200"/>
      <c r="AJL32" s="200"/>
      <c r="AJM32" s="200"/>
      <c r="AJN32" s="200"/>
      <c r="AJO32" s="200"/>
      <c r="AJP32" s="200"/>
      <c r="AJQ32" s="200"/>
      <c r="AJR32" s="200"/>
      <c r="AJS32" s="200"/>
      <c r="AJT32" s="200"/>
      <c r="AJU32" s="200"/>
      <c r="AJV32" s="200"/>
      <c r="AJW32" s="200"/>
      <c r="AJX32" s="200"/>
      <c r="AJY32" s="200"/>
      <c r="AJZ32" s="200"/>
      <c r="AKA32" s="200"/>
      <c r="AKB32" s="200"/>
      <c r="AKC32" s="200"/>
      <c r="AKD32" s="200"/>
      <c r="AKE32" s="200"/>
      <c r="AKF32" s="200"/>
      <c r="AKG32" s="200"/>
      <c r="AKH32" s="200"/>
      <c r="AKI32" s="200"/>
      <c r="AKJ32" s="200"/>
      <c r="AKK32" s="200"/>
      <c r="AKL32" s="200"/>
      <c r="AKM32" s="200"/>
      <c r="AKN32" s="200"/>
      <c r="AKO32" s="200"/>
      <c r="AKP32" s="200"/>
      <c r="AKQ32" s="200"/>
      <c r="AKR32" s="200"/>
      <c r="AKS32" s="200"/>
      <c r="AKT32" s="200"/>
      <c r="AKU32" s="200"/>
      <c r="AKV32" s="200"/>
      <c r="AKW32" s="200"/>
      <c r="AKX32" s="200"/>
      <c r="AKY32" s="200"/>
      <c r="AKZ32" s="200"/>
      <c r="ALA32" s="200"/>
      <c r="ALB32" s="200"/>
      <c r="ALC32" s="200"/>
      <c r="ALD32" s="200"/>
      <c r="ALE32" s="200"/>
      <c r="ALF32" s="200"/>
      <c r="ALG32" s="200"/>
      <c r="ALH32" s="200"/>
      <c r="ALI32" s="200"/>
      <c r="ALJ32" s="200"/>
      <c r="ALK32" s="200"/>
      <c r="ALL32" s="200"/>
      <c r="ALM32" s="200"/>
      <c r="ALN32" s="200"/>
      <c r="ALO32" s="200"/>
      <c r="ALP32" s="200"/>
      <c r="ALQ32" s="200"/>
      <c r="ALR32" s="200"/>
      <c r="ALS32" s="200"/>
      <c r="ALT32" s="200"/>
      <c r="ALU32" s="200"/>
      <c r="ALV32" s="200"/>
      <c r="ALW32" s="200"/>
      <c r="ALX32" s="200"/>
      <c r="ALY32" s="200"/>
      <c r="ALZ32" s="200"/>
      <c r="AMA32" s="200"/>
      <c r="AMB32" s="200"/>
      <c r="AMC32" s="200"/>
      <c r="AMD32" s="200"/>
      <c r="AME32" s="200"/>
      <c r="AMF32" s="200"/>
      <c r="AMG32" s="200"/>
      <c r="AMH32" s="200"/>
      <c r="AMI32" s="200"/>
      <c r="AMJ32" s="200"/>
      <c r="AMK32" s="200"/>
    </row>
    <row r="33" spans="1:1025" ht="24.75" customHeight="1" x14ac:dyDescent="0.25">
      <c r="A33" s="606" t="s">
        <v>174</v>
      </c>
      <c r="B33" s="606"/>
      <c r="C33" s="606"/>
      <c r="D33" s="608" t="s">
        <v>488</v>
      </c>
      <c r="E33" s="609"/>
      <c r="F33" s="609"/>
      <c r="G33" s="609"/>
      <c r="H33" s="609"/>
      <c r="I33" s="609"/>
      <c r="J33" s="609"/>
      <c r="K33" s="61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c r="DV33" s="200"/>
      <c r="DW33" s="200"/>
      <c r="DX33" s="200"/>
      <c r="DY33" s="200"/>
      <c r="DZ33" s="200"/>
      <c r="EA33" s="200"/>
      <c r="EB33" s="200"/>
      <c r="EC33" s="200"/>
      <c r="ED33" s="200"/>
      <c r="EE33" s="200"/>
      <c r="EF33" s="200"/>
      <c r="EG33" s="200"/>
      <c r="EH33" s="200"/>
      <c r="EI33" s="200"/>
      <c r="EJ33" s="200"/>
      <c r="EK33" s="200"/>
      <c r="EL33" s="200"/>
      <c r="EM33" s="200"/>
      <c r="EN33" s="200"/>
      <c r="EO33" s="200"/>
      <c r="EP33" s="200"/>
      <c r="EQ33" s="200"/>
      <c r="ER33" s="200"/>
      <c r="ES33" s="200"/>
      <c r="ET33" s="200"/>
      <c r="EU33" s="200"/>
      <c r="EV33" s="200"/>
      <c r="EW33" s="200"/>
      <c r="EX33" s="200"/>
      <c r="EY33" s="200"/>
      <c r="EZ33" s="200"/>
      <c r="FA33" s="200"/>
      <c r="FB33" s="200"/>
      <c r="FC33" s="200"/>
      <c r="FD33" s="200"/>
      <c r="FE33" s="200"/>
      <c r="FF33" s="200"/>
      <c r="FG33" s="200"/>
      <c r="FH33" s="200"/>
      <c r="FI33" s="200"/>
      <c r="FJ33" s="200"/>
      <c r="FK33" s="200"/>
      <c r="FL33" s="200"/>
      <c r="FM33" s="200"/>
      <c r="FN33" s="200"/>
      <c r="FO33" s="200"/>
      <c r="FP33" s="200"/>
      <c r="FQ33" s="200"/>
      <c r="FR33" s="200"/>
      <c r="FS33" s="200"/>
      <c r="FT33" s="200"/>
      <c r="FU33" s="200"/>
      <c r="FV33" s="200"/>
      <c r="FW33" s="200"/>
      <c r="FX33" s="200"/>
      <c r="FY33" s="200"/>
      <c r="FZ33" s="200"/>
      <c r="GA33" s="200"/>
      <c r="GB33" s="200"/>
      <c r="GC33" s="200"/>
      <c r="GD33" s="200"/>
      <c r="GE33" s="200"/>
      <c r="GF33" s="200"/>
      <c r="GG33" s="200"/>
      <c r="GH33" s="200"/>
      <c r="GI33" s="200"/>
      <c r="GJ33" s="200"/>
      <c r="GK33" s="200"/>
      <c r="GL33" s="200"/>
      <c r="GM33" s="200"/>
      <c r="GN33" s="200"/>
      <c r="GO33" s="200"/>
      <c r="GP33" s="200"/>
      <c r="GQ33" s="200"/>
      <c r="GR33" s="200"/>
      <c r="GS33" s="200"/>
      <c r="GT33" s="200"/>
      <c r="GU33" s="200"/>
      <c r="GV33" s="200"/>
      <c r="GW33" s="200"/>
      <c r="GX33" s="200"/>
      <c r="GY33" s="200"/>
      <c r="GZ33" s="200"/>
      <c r="HA33" s="200"/>
      <c r="HB33" s="200"/>
      <c r="HC33" s="200"/>
      <c r="HD33" s="200"/>
      <c r="HE33" s="200"/>
      <c r="HF33" s="200"/>
      <c r="HG33" s="200"/>
      <c r="HH33" s="200"/>
      <c r="HI33" s="200"/>
      <c r="HJ33" s="200"/>
      <c r="HK33" s="200"/>
      <c r="HL33" s="200"/>
      <c r="HM33" s="200"/>
      <c r="HN33" s="200"/>
      <c r="HO33" s="200"/>
      <c r="HP33" s="200"/>
      <c r="HQ33" s="200"/>
      <c r="HR33" s="200"/>
      <c r="HS33" s="200"/>
      <c r="HT33" s="200"/>
      <c r="HU33" s="200"/>
      <c r="HV33" s="200"/>
      <c r="HW33" s="200"/>
      <c r="HX33" s="200"/>
      <c r="HY33" s="200"/>
      <c r="HZ33" s="200"/>
      <c r="IA33" s="200"/>
      <c r="IB33" s="200"/>
      <c r="IC33" s="200"/>
      <c r="ID33" s="200"/>
      <c r="IE33" s="200"/>
      <c r="IF33" s="200"/>
      <c r="IG33" s="200"/>
      <c r="IH33" s="200"/>
      <c r="II33" s="200"/>
      <c r="IJ33" s="200"/>
      <c r="IK33" s="200"/>
      <c r="IL33" s="200"/>
      <c r="IM33" s="200"/>
      <c r="IN33" s="200"/>
      <c r="IO33" s="200"/>
      <c r="IP33" s="200"/>
      <c r="IQ33" s="200"/>
      <c r="IR33" s="200"/>
      <c r="IS33" s="200"/>
      <c r="IT33" s="200"/>
      <c r="IU33" s="200"/>
      <c r="IV33" s="200"/>
      <c r="IW33" s="200"/>
      <c r="IX33" s="200"/>
      <c r="IY33" s="200"/>
      <c r="IZ33" s="200"/>
      <c r="JA33" s="200"/>
      <c r="JB33" s="200"/>
      <c r="JC33" s="200"/>
      <c r="JD33" s="200"/>
      <c r="JE33" s="200"/>
      <c r="JF33" s="200"/>
      <c r="JG33" s="200"/>
      <c r="JH33" s="200"/>
      <c r="JI33" s="200"/>
      <c r="JJ33" s="200"/>
      <c r="JK33" s="200"/>
      <c r="JL33" s="200"/>
      <c r="JM33" s="200"/>
      <c r="JN33" s="200"/>
      <c r="JO33" s="200"/>
      <c r="JP33" s="200"/>
      <c r="JQ33" s="200"/>
      <c r="JR33" s="200"/>
      <c r="JS33" s="200"/>
      <c r="JT33" s="200"/>
      <c r="JU33" s="200"/>
      <c r="JV33" s="200"/>
      <c r="JW33" s="200"/>
      <c r="JX33" s="200"/>
      <c r="JY33" s="200"/>
      <c r="JZ33" s="200"/>
      <c r="KA33" s="200"/>
      <c r="KB33" s="200"/>
      <c r="KC33" s="200"/>
      <c r="KD33" s="200"/>
      <c r="KE33" s="200"/>
      <c r="KF33" s="200"/>
      <c r="KG33" s="200"/>
      <c r="KH33" s="200"/>
      <c r="KI33" s="200"/>
      <c r="KJ33" s="200"/>
      <c r="KK33" s="200"/>
      <c r="KL33" s="200"/>
      <c r="KM33" s="200"/>
      <c r="KN33" s="200"/>
      <c r="KO33" s="200"/>
      <c r="KP33" s="200"/>
      <c r="KQ33" s="200"/>
      <c r="KR33" s="200"/>
      <c r="KS33" s="200"/>
      <c r="KT33" s="200"/>
      <c r="KU33" s="200"/>
      <c r="KV33" s="200"/>
      <c r="KW33" s="200"/>
      <c r="KX33" s="200"/>
      <c r="KY33" s="200"/>
      <c r="KZ33" s="200"/>
      <c r="LA33" s="200"/>
      <c r="LB33" s="200"/>
      <c r="LC33" s="200"/>
      <c r="LD33" s="200"/>
      <c r="LE33" s="200"/>
      <c r="LF33" s="200"/>
      <c r="LG33" s="200"/>
      <c r="LH33" s="200"/>
      <c r="LI33" s="200"/>
      <c r="LJ33" s="200"/>
      <c r="LK33" s="200"/>
      <c r="LL33" s="200"/>
      <c r="LM33" s="200"/>
      <c r="LN33" s="200"/>
      <c r="LO33" s="200"/>
      <c r="LP33" s="200"/>
      <c r="LQ33" s="200"/>
      <c r="LR33" s="200"/>
      <c r="LS33" s="200"/>
      <c r="LT33" s="200"/>
      <c r="LU33" s="200"/>
      <c r="LV33" s="200"/>
      <c r="LW33" s="200"/>
      <c r="LX33" s="200"/>
      <c r="LY33" s="200"/>
      <c r="LZ33" s="200"/>
      <c r="MA33" s="200"/>
      <c r="MB33" s="200"/>
      <c r="MC33" s="200"/>
      <c r="MD33" s="200"/>
      <c r="ME33" s="200"/>
      <c r="MF33" s="200"/>
      <c r="MG33" s="200"/>
      <c r="MH33" s="200"/>
      <c r="MI33" s="200"/>
      <c r="MJ33" s="200"/>
      <c r="MK33" s="200"/>
      <c r="ML33" s="200"/>
      <c r="MM33" s="200"/>
      <c r="MN33" s="200"/>
      <c r="MO33" s="200"/>
      <c r="MP33" s="200"/>
      <c r="MQ33" s="200"/>
      <c r="MR33" s="200"/>
      <c r="MS33" s="200"/>
      <c r="MT33" s="200"/>
      <c r="MU33" s="200"/>
      <c r="MV33" s="200"/>
      <c r="MW33" s="200"/>
      <c r="MX33" s="200"/>
      <c r="MY33" s="200"/>
      <c r="MZ33" s="200"/>
      <c r="NA33" s="200"/>
      <c r="NB33" s="200"/>
      <c r="NC33" s="200"/>
      <c r="ND33" s="200"/>
      <c r="NE33" s="200"/>
      <c r="NF33" s="200"/>
      <c r="NG33" s="200"/>
      <c r="NH33" s="200"/>
      <c r="NI33" s="200"/>
      <c r="NJ33" s="200"/>
      <c r="NK33" s="200"/>
      <c r="NL33" s="200"/>
      <c r="NM33" s="200"/>
      <c r="NN33" s="200"/>
      <c r="NO33" s="200"/>
      <c r="NP33" s="200"/>
      <c r="NQ33" s="200"/>
      <c r="NR33" s="200"/>
      <c r="NS33" s="200"/>
      <c r="NT33" s="200"/>
      <c r="NU33" s="200"/>
      <c r="NV33" s="200"/>
      <c r="NW33" s="200"/>
      <c r="NX33" s="200"/>
      <c r="NY33" s="200"/>
      <c r="NZ33" s="200"/>
      <c r="OA33" s="200"/>
      <c r="OB33" s="200"/>
      <c r="OC33" s="200"/>
      <c r="OD33" s="200"/>
      <c r="OE33" s="200"/>
      <c r="OF33" s="200"/>
      <c r="OG33" s="200"/>
      <c r="OH33" s="200"/>
      <c r="OI33" s="200"/>
      <c r="OJ33" s="200"/>
      <c r="OK33" s="200"/>
      <c r="OL33" s="200"/>
      <c r="OM33" s="200"/>
      <c r="ON33" s="200"/>
      <c r="OO33" s="200"/>
      <c r="OP33" s="200"/>
      <c r="OQ33" s="200"/>
      <c r="OR33" s="200"/>
      <c r="OS33" s="200"/>
      <c r="OT33" s="200"/>
      <c r="OU33" s="200"/>
      <c r="OV33" s="200"/>
      <c r="OW33" s="200"/>
      <c r="OX33" s="200"/>
      <c r="OY33" s="200"/>
      <c r="OZ33" s="200"/>
      <c r="PA33" s="200"/>
      <c r="PB33" s="200"/>
      <c r="PC33" s="200"/>
      <c r="PD33" s="200"/>
      <c r="PE33" s="200"/>
      <c r="PF33" s="200"/>
      <c r="PG33" s="200"/>
      <c r="PH33" s="200"/>
      <c r="PI33" s="200"/>
      <c r="PJ33" s="200"/>
      <c r="PK33" s="200"/>
      <c r="PL33" s="200"/>
      <c r="PM33" s="200"/>
      <c r="PN33" s="200"/>
      <c r="PO33" s="200"/>
      <c r="PP33" s="200"/>
      <c r="PQ33" s="200"/>
      <c r="PR33" s="200"/>
      <c r="PS33" s="200"/>
      <c r="PT33" s="200"/>
      <c r="PU33" s="200"/>
      <c r="PV33" s="200"/>
      <c r="PW33" s="200"/>
      <c r="PX33" s="200"/>
      <c r="PY33" s="200"/>
      <c r="PZ33" s="200"/>
      <c r="QA33" s="200"/>
      <c r="QB33" s="200"/>
      <c r="QC33" s="200"/>
      <c r="QD33" s="200"/>
      <c r="QE33" s="200"/>
      <c r="QF33" s="200"/>
      <c r="QG33" s="200"/>
      <c r="QH33" s="200"/>
      <c r="QI33" s="200"/>
      <c r="QJ33" s="200"/>
      <c r="QK33" s="200"/>
      <c r="QL33" s="200"/>
      <c r="QM33" s="200"/>
      <c r="QN33" s="200"/>
      <c r="QO33" s="200"/>
      <c r="QP33" s="200"/>
      <c r="QQ33" s="200"/>
      <c r="QR33" s="200"/>
      <c r="QS33" s="200"/>
      <c r="QT33" s="200"/>
      <c r="QU33" s="200"/>
      <c r="QV33" s="200"/>
      <c r="QW33" s="200"/>
      <c r="QX33" s="200"/>
      <c r="QY33" s="200"/>
      <c r="QZ33" s="200"/>
      <c r="RA33" s="200"/>
      <c r="RB33" s="200"/>
      <c r="RC33" s="200"/>
      <c r="RD33" s="200"/>
      <c r="RE33" s="200"/>
      <c r="RF33" s="200"/>
      <c r="RG33" s="200"/>
      <c r="RH33" s="200"/>
      <c r="RI33" s="200"/>
      <c r="RJ33" s="200"/>
      <c r="RK33" s="200"/>
      <c r="RL33" s="200"/>
      <c r="RM33" s="200"/>
      <c r="RN33" s="200"/>
      <c r="RO33" s="200"/>
      <c r="RP33" s="200"/>
      <c r="RQ33" s="200"/>
      <c r="RR33" s="200"/>
      <c r="RS33" s="200"/>
      <c r="RT33" s="200"/>
      <c r="RU33" s="200"/>
      <c r="RV33" s="200"/>
      <c r="RW33" s="200"/>
      <c r="RX33" s="200"/>
      <c r="RY33" s="200"/>
      <c r="RZ33" s="200"/>
      <c r="SA33" s="200"/>
      <c r="SB33" s="200"/>
      <c r="SC33" s="200"/>
      <c r="SD33" s="200"/>
      <c r="SE33" s="200"/>
      <c r="SF33" s="200"/>
      <c r="SG33" s="200"/>
      <c r="SH33" s="200"/>
      <c r="SI33" s="200"/>
      <c r="SJ33" s="200"/>
      <c r="SK33" s="200"/>
      <c r="SL33" s="200"/>
      <c r="SM33" s="200"/>
      <c r="SN33" s="200"/>
      <c r="SO33" s="200"/>
      <c r="SP33" s="200"/>
      <c r="SQ33" s="200"/>
      <c r="SR33" s="200"/>
      <c r="SS33" s="200"/>
      <c r="ST33" s="200"/>
      <c r="SU33" s="200"/>
      <c r="SV33" s="200"/>
      <c r="SW33" s="200"/>
      <c r="SX33" s="200"/>
      <c r="SY33" s="200"/>
      <c r="SZ33" s="200"/>
      <c r="TA33" s="200"/>
      <c r="TB33" s="200"/>
      <c r="TC33" s="200"/>
      <c r="TD33" s="200"/>
      <c r="TE33" s="200"/>
      <c r="TF33" s="200"/>
      <c r="TG33" s="200"/>
      <c r="TH33" s="200"/>
      <c r="TI33" s="200"/>
      <c r="TJ33" s="200"/>
      <c r="TK33" s="200"/>
      <c r="TL33" s="200"/>
      <c r="TM33" s="200"/>
      <c r="TN33" s="200"/>
      <c r="TO33" s="200"/>
      <c r="TP33" s="200"/>
      <c r="TQ33" s="200"/>
      <c r="TR33" s="200"/>
      <c r="TS33" s="200"/>
      <c r="TT33" s="200"/>
      <c r="TU33" s="200"/>
      <c r="TV33" s="200"/>
      <c r="TW33" s="200"/>
      <c r="TX33" s="200"/>
      <c r="TY33" s="200"/>
      <c r="TZ33" s="200"/>
      <c r="UA33" s="200"/>
      <c r="UB33" s="200"/>
      <c r="UC33" s="200"/>
      <c r="UD33" s="200"/>
      <c r="UE33" s="200"/>
      <c r="UF33" s="200"/>
      <c r="UG33" s="200"/>
      <c r="UH33" s="200"/>
      <c r="UI33" s="200"/>
      <c r="UJ33" s="200"/>
      <c r="UK33" s="200"/>
      <c r="UL33" s="200"/>
      <c r="UM33" s="200"/>
      <c r="UN33" s="200"/>
      <c r="UO33" s="200"/>
      <c r="UP33" s="200"/>
      <c r="UQ33" s="200"/>
      <c r="UR33" s="200"/>
      <c r="US33" s="200"/>
      <c r="UT33" s="200"/>
      <c r="UU33" s="200"/>
      <c r="UV33" s="200"/>
      <c r="UW33" s="200"/>
      <c r="UX33" s="200"/>
      <c r="UY33" s="200"/>
      <c r="UZ33" s="200"/>
      <c r="VA33" s="200"/>
      <c r="VB33" s="200"/>
      <c r="VC33" s="200"/>
      <c r="VD33" s="200"/>
      <c r="VE33" s="200"/>
      <c r="VF33" s="200"/>
      <c r="VG33" s="200"/>
      <c r="VH33" s="200"/>
      <c r="VI33" s="200"/>
      <c r="VJ33" s="200"/>
      <c r="VK33" s="200"/>
      <c r="VL33" s="200"/>
      <c r="VM33" s="200"/>
      <c r="VN33" s="200"/>
      <c r="VO33" s="200"/>
      <c r="VP33" s="200"/>
      <c r="VQ33" s="200"/>
      <c r="VR33" s="200"/>
      <c r="VS33" s="200"/>
      <c r="VT33" s="200"/>
      <c r="VU33" s="200"/>
      <c r="VV33" s="200"/>
      <c r="VW33" s="200"/>
      <c r="VX33" s="200"/>
      <c r="VY33" s="200"/>
      <c r="VZ33" s="200"/>
      <c r="WA33" s="200"/>
      <c r="WB33" s="200"/>
      <c r="WC33" s="200"/>
      <c r="WD33" s="200"/>
      <c r="WE33" s="200"/>
      <c r="WF33" s="200"/>
      <c r="WG33" s="200"/>
      <c r="WH33" s="200"/>
      <c r="WI33" s="200"/>
      <c r="WJ33" s="200"/>
      <c r="WK33" s="200"/>
      <c r="WL33" s="200"/>
      <c r="WM33" s="200"/>
      <c r="WN33" s="200"/>
      <c r="WO33" s="200"/>
      <c r="WP33" s="200"/>
      <c r="WQ33" s="200"/>
      <c r="WR33" s="200"/>
      <c r="WS33" s="200"/>
      <c r="WT33" s="200"/>
      <c r="WU33" s="200"/>
      <c r="WV33" s="200"/>
      <c r="WW33" s="200"/>
      <c r="WX33" s="200"/>
      <c r="WY33" s="200"/>
      <c r="WZ33" s="200"/>
      <c r="XA33" s="200"/>
      <c r="XB33" s="200"/>
      <c r="XC33" s="200"/>
      <c r="XD33" s="200"/>
      <c r="XE33" s="200"/>
      <c r="XF33" s="200"/>
      <c r="XG33" s="200"/>
      <c r="XH33" s="200"/>
      <c r="XI33" s="200"/>
      <c r="XJ33" s="200"/>
      <c r="XK33" s="200"/>
      <c r="XL33" s="200"/>
      <c r="XM33" s="200"/>
      <c r="XN33" s="200"/>
      <c r="XO33" s="200"/>
      <c r="XP33" s="200"/>
      <c r="XQ33" s="200"/>
      <c r="XR33" s="200"/>
      <c r="XS33" s="200"/>
      <c r="XT33" s="200"/>
      <c r="XU33" s="200"/>
      <c r="XV33" s="200"/>
      <c r="XW33" s="200"/>
      <c r="XX33" s="200"/>
      <c r="XY33" s="200"/>
      <c r="XZ33" s="200"/>
      <c r="YA33" s="200"/>
      <c r="YB33" s="200"/>
      <c r="YC33" s="200"/>
      <c r="YD33" s="200"/>
      <c r="YE33" s="200"/>
      <c r="YF33" s="200"/>
      <c r="YG33" s="200"/>
      <c r="YH33" s="200"/>
      <c r="YI33" s="200"/>
      <c r="YJ33" s="200"/>
      <c r="YK33" s="200"/>
      <c r="YL33" s="200"/>
      <c r="YM33" s="200"/>
      <c r="YN33" s="200"/>
      <c r="YO33" s="200"/>
      <c r="YP33" s="200"/>
      <c r="YQ33" s="200"/>
      <c r="YR33" s="200"/>
      <c r="YS33" s="200"/>
      <c r="YT33" s="200"/>
      <c r="YU33" s="200"/>
      <c r="YV33" s="200"/>
      <c r="YW33" s="200"/>
      <c r="YX33" s="200"/>
      <c r="YY33" s="200"/>
      <c r="YZ33" s="200"/>
      <c r="ZA33" s="200"/>
      <c r="ZB33" s="200"/>
      <c r="ZC33" s="200"/>
      <c r="ZD33" s="200"/>
      <c r="ZE33" s="200"/>
      <c r="ZF33" s="200"/>
      <c r="ZG33" s="200"/>
      <c r="ZH33" s="200"/>
      <c r="ZI33" s="200"/>
      <c r="ZJ33" s="200"/>
      <c r="ZK33" s="200"/>
      <c r="ZL33" s="200"/>
      <c r="ZM33" s="200"/>
      <c r="ZN33" s="200"/>
      <c r="ZO33" s="200"/>
      <c r="ZP33" s="200"/>
      <c r="ZQ33" s="200"/>
      <c r="ZR33" s="200"/>
      <c r="ZS33" s="200"/>
      <c r="ZT33" s="200"/>
      <c r="ZU33" s="200"/>
      <c r="ZV33" s="200"/>
      <c r="ZW33" s="200"/>
      <c r="ZX33" s="200"/>
      <c r="ZY33" s="200"/>
      <c r="ZZ33" s="200"/>
      <c r="AAA33" s="200"/>
      <c r="AAB33" s="200"/>
      <c r="AAC33" s="200"/>
      <c r="AAD33" s="200"/>
      <c r="AAE33" s="200"/>
      <c r="AAF33" s="200"/>
      <c r="AAG33" s="200"/>
      <c r="AAH33" s="200"/>
      <c r="AAI33" s="200"/>
      <c r="AAJ33" s="200"/>
      <c r="AAK33" s="200"/>
      <c r="AAL33" s="200"/>
      <c r="AAM33" s="200"/>
      <c r="AAN33" s="200"/>
      <c r="AAO33" s="200"/>
      <c r="AAP33" s="200"/>
      <c r="AAQ33" s="200"/>
      <c r="AAR33" s="200"/>
      <c r="AAS33" s="200"/>
      <c r="AAT33" s="200"/>
      <c r="AAU33" s="200"/>
      <c r="AAV33" s="200"/>
      <c r="AAW33" s="200"/>
      <c r="AAX33" s="200"/>
      <c r="AAY33" s="200"/>
      <c r="AAZ33" s="200"/>
      <c r="ABA33" s="200"/>
      <c r="ABB33" s="200"/>
      <c r="ABC33" s="200"/>
      <c r="ABD33" s="200"/>
      <c r="ABE33" s="200"/>
      <c r="ABF33" s="200"/>
      <c r="ABG33" s="200"/>
      <c r="ABH33" s="200"/>
      <c r="ABI33" s="200"/>
      <c r="ABJ33" s="200"/>
      <c r="ABK33" s="200"/>
      <c r="ABL33" s="200"/>
      <c r="ABM33" s="200"/>
      <c r="ABN33" s="200"/>
      <c r="ABO33" s="200"/>
      <c r="ABP33" s="200"/>
      <c r="ABQ33" s="200"/>
      <c r="ABR33" s="200"/>
      <c r="ABS33" s="200"/>
      <c r="ABT33" s="200"/>
      <c r="ABU33" s="200"/>
      <c r="ABV33" s="200"/>
      <c r="ABW33" s="200"/>
      <c r="ABX33" s="200"/>
      <c r="ABY33" s="200"/>
      <c r="ABZ33" s="200"/>
      <c r="ACA33" s="200"/>
      <c r="ACB33" s="200"/>
      <c r="ACC33" s="200"/>
      <c r="ACD33" s="200"/>
      <c r="ACE33" s="200"/>
      <c r="ACF33" s="200"/>
      <c r="ACG33" s="200"/>
      <c r="ACH33" s="200"/>
      <c r="ACI33" s="200"/>
      <c r="ACJ33" s="200"/>
      <c r="ACK33" s="200"/>
      <c r="ACL33" s="200"/>
      <c r="ACM33" s="200"/>
      <c r="ACN33" s="200"/>
      <c r="ACO33" s="200"/>
      <c r="ACP33" s="200"/>
      <c r="ACQ33" s="200"/>
      <c r="ACR33" s="200"/>
      <c r="ACS33" s="200"/>
      <c r="ACT33" s="200"/>
      <c r="ACU33" s="200"/>
      <c r="ACV33" s="200"/>
      <c r="ACW33" s="200"/>
      <c r="ACX33" s="200"/>
      <c r="ACY33" s="200"/>
      <c r="ACZ33" s="200"/>
      <c r="ADA33" s="200"/>
      <c r="ADB33" s="200"/>
      <c r="ADC33" s="200"/>
      <c r="ADD33" s="200"/>
      <c r="ADE33" s="200"/>
      <c r="ADF33" s="200"/>
      <c r="ADG33" s="200"/>
      <c r="ADH33" s="200"/>
      <c r="ADI33" s="200"/>
      <c r="ADJ33" s="200"/>
      <c r="ADK33" s="200"/>
      <c r="ADL33" s="200"/>
      <c r="ADM33" s="200"/>
      <c r="ADN33" s="200"/>
      <c r="ADO33" s="200"/>
      <c r="ADP33" s="200"/>
      <c r="ADQ33" s="200"/>
      <c r="ADR33" s="200"/>
      <c r="ADS33" s="200"/>
      <c r="ADT33" s="200"/>
      <c r="ADU33" s="200"/>
      <c r="ADV33" s="200"/>
      <c r="ADW33" s="200"/>
      <c r="ADX33" s="200"/>
      <c r="ADY33" s="200"/>
      <c r="ADZ33" s="200"/>
      <c r="AEA33" s="200"/>
      <c r="AEB33" s="200"/>
      <c r="AEC33" s="200"/>
      <c r="AED33" s="200"/>
      <c r="AEE33" s="200"/>
      <c r="AEF33" s="200"/>
      <c r="AEG33" s="200"/>
      <c r="AEH33" s="200"/>
      <c r="AEI33" s="200"/>
      <c r="AEJ33" s="200"/>
      <c r="AEK33" s="200"/>
      <c r="AEL33" s="200"/>
      <c r="AEM33" s="200"/>
      <c r="AEN33" s="200"/>
      <c r="AEO33" s="200"/>
      <c r="AEP33" s="200"/>
      <c r="AEQ33" s="200"/>
      <c r="AER33" s="200"/>
      <c r="AES33" s="200"/>
      <c r="AET33" s="200"/>
      <c r="AEU33" s="200"/>
      <c r="AEV33" s="200"/>
      <c r="AEW33" s="200"/>
      <c r="AEX33" s="200"/>
      <c r="AEY33" s="200"/>
      <c r="AEZ33" s="200"/>
      <c r="AFA33" s="200"/>
      <c r="AFB33" s="200"/>
      <c r="AFC33" s="200"/>
      <c r="AFD33" s="200"/>
      <c r="AFE33" s="200"/>
      <c r="AFF33" s="200"/>
      <c r="AFG33" s="200"/>
      <c r="AFH33" s="200"/>
      <c r="AFI33" s="200"/>
      <c r="AFJ33" s="200"/>
      <c r="AFK33" s="200"/>
      <c r="AFL33" s="200"/>
      <c r="AFM33" s="200"/>
      <c r="AFN33" s="200"/>
      <c r="AFO33" s="200"/>
      <c r="AFP33" s="200"/>
      <c r="AFQ33" s="200"/>
      <c r="AFR33" s="200"/>
      <c r="AFS33" s="200"/>
      <c r="AFT33" s="200"/>
      <c r="AFU33" s="200"/>
      <c r="AFV33" s="200"/>
      <c r="AFW33" s="200"/>
      <c r="AFX33" s="200"/>
      <c r="AFY33" s="200"/>
      <c r="AFZ33" s="200"/>
      <c r="AGA33" s="200"/>
      <c r="AGB33" s="200"/>
      <c r="AGC33" s="200"/>
      <c r="AGD33" s="200"/>
      <c r="AGE33" s="200"/>
      <c r="AGF33" s="200"/>
      <c r="AGG33" s="200"/>
      <c r="AGH33" s="200"/>
      <c r="AGI33" s="200"/>
      <c r="AGJ33" s="200"/>
      <c r="AGK33" s="200"/>
      <c r="AGL33" s="200"/>
      <c r="AGM33" s="200"/>
      <c r="AGN33" s="200"/>
      <c r="AGO33" s="200"/>
      <c r="AGP33" s="200"/>
      <c r="AGQ33" s="200"/>
      <c r="AGR33" s="200"/>
      <c r="AGS33" s="200"/>
      <c r="AGT33" s="200"/>
      <c r="AGU33" s="200"/>
      <c r="AGV33" s="200"/>
      <c r="AGW33" s="200"/>
      <c r="AGX33" s="200"/>
      <c r="AGY33" s="200"/>
      <c r="AGZ33" s="200"/>
      <c r="AHA33" s="200"/>
      <c r="AHB33" s="200"/>
      <c r="AHC33" s="200"/>
      <c r="AHD33" s="200"/>
      <c r="AHE33" s="200"/>
      <c r="AHF33" s="200"/>
      <c r="AHG33" s="200"/>
      <c r="AHH33" s="200"/>
      <c r="AHI33" s="200"/>
      <c r="AHJ33" s="200"/>
      <c r="AHK33" s="200"/>
      <c r="AHL33" s="200"/>
      <c r="AHM33" s="200"/>
      <c r="AHN33" s="200"/>
      <c r="AHO33" s="200"/>
      <c r="AHP33" s="200"/>
      <c r="AHQ33" s="200"/>
      <c r="AHR33" s="200"/>
      <c r="AHS33" s="200"/>
      <c r="AHT33" s="200"/>
      <c r="AHU33" s="200"/>
      <c r="AHV33" s="200"/>
      <c r="AHW33" s="200"/>
      <c r="AHX33" s="200"/>
      <c r="AHY33" s="200"/>
      <c r="AHZ33" s="200"/>
      <c r="AIA33" s="200"/>
      <c r="AIB33" s="200"/>
      <c r="AIC33" s="200"/>
      <c r="AID33" s="200"/>
      <c r="AIE33" s="200"/>
      <c r="AIF33" s="200"/>
      <c r="AIG33" s="200"/>
      <c r="AIH33" s="200"/>
      <c r="AII33" s="200"/>
      <c r="AIJ33" s="200"/>
      <c r="AIK33" s="200"/>
      <c r="AIL33" s="200"/>
      <c r="AIM33" s="200"/>
      <c r="AIN33" s="200"/>
      <c r="AIO33" s="200"/>
      <c r="AIP33" s="200"/>
      <c r="AIQ33" s="200"/>
      <c r="AIR33" s="200"/>
      <c r="AIS33" s="200"/>
      <c r="AIT33" s="200"/>
      <c r="AIU33" s="200"/>
      <c r="AIV33" s="200"/>
      <c r="AIW33" s="200"/>
      <c r="AIX33" s="200"/>
      <c r="AIY33" s="200"/>
      <c r="AIZ33" s="200"/>
      <c r="AJA33" s="200"/>
      <c r="AJB33" s="200"/>
      <c r="AJC33" s="200"/>
      <c r="AJD33" s="200"/>
      <c r="AJE33" s="200"/>
      <c r="AJF33" s="200"/>
      <c r="AJG33" s="200"/>
      <c r="AJH33" s="200"/>
      <c r="AJI33" s="200"/>
      <c r="AJJ33" s="200"/>
      <c r="AJK33" s="200"/>
      <c r="AJL33" s="200"/>
      <c r="AJM33" s="200"/>
      <c r="AJN33" s="200"/>
      <c r="AJO33" s="200"/>
      <c r="AJP33" s="200"/>
      <c r="AJQ33" s="200"/>
      <c r="AJR33" s="200"/>
      <c r="AJS33" s="200"/>
      <c r="AJT33" s="200"/>
      <c r="AJU33" s="200"/>
      <c r="AJV33" s="200"/>
      <c r="AJW33" s="200"/>
      <c r="AJX33" s="200"/>
      <c r="AJY33" s="200"/>
      <c r="AJZ33" s="200"/>
      <c r="AKA33" s="200"/>
      <c r="AKB33" s="200"/>
      <c r="AKC33" s="200"/>
      <c r="AKD33" s="200"/>
      <c r="AKE33" s="200"/>
      <c r="AKF33" s="200"/>
      <c r="AKG33" s="200"/>
      <c r="AKH33" s="200"/>
      <c r="AKI33" s="200"/>
      <c r="AKJ33" s="200"/>
      <c r="AKK33" s="200"/>
      <c r="AKL33" s="200"/>
      <c r="AKM33" s="200"/>
      <c r="AKN33" s="200"/>
      <c r="AKO33" s="200"/>
      <c r="AKP33" s="200"/>
      <c r="AKQ33" s="200"/>
      <c r="AKR33" s="200"/>
      <c r="AKS33" s="200"/>
      <c r="AKT33" s="200"/>
      <c r="AKU33" s="200"/>
      <c r="AKV33" s="200"/>
      <c r="AKW33" s="200"/>
      <c r="AKX33" s="200"/>
      <c r="AKY33" s="200"/>
      <c r="AKZ33" s="200"/>
      <c r="ALA33" s="200"/>
      <c r="ALB33" s="200"/>
      <c r="ALC33" s="200"/>
      <c r="ALD33" s="200"/>
      <c r="ALE33" s="200"/>
      <c r="ALF33" s="200"/>
      <c r="ALG33" s="200"/>
      <c r="ALH33" s="200"/>
      <c r="ALI33" s="200"/>
      <c r="ALJ33" s="200"/>
      <c r="ALK33" s="200"/>
      <c r="ALL33" s="200"/>
      <c r="ALM33" s="200"/>
      <c r="ALN33" s="200"/>
      <c r="ALO33" s="200"/>
      <c r="ALP33" s="200"/>
      <c r="ALQ33" s="200"/>
      <c r="ALR33" s="200"/>
      <c r="ALS33" s="200"/>
      <c r="ALT33" s="200"/>
      <c r="ALU33" s="200"/>
      <c r="ALV33" s="200"/>
      <c r="ALW33" s="200"/>
      <c r="ALX33" s="200"/>
      <c r="ALY33" s="200"/>
      <c r="ALZ33" s="200"/>
      <c r="AMA33" s="200"/>
      <c r="AMB33" s="200"/>
      <c r="AMC33" s="200"/>
      <c r="AMD33" s="200"/>
      <c r="AME33" s="200"/>
      <c r="AMF33" s="200"/>
      <c r="AMG33" s="200"/>
      <c r="AMH33" s="200"/>
      <c r="AMI33" s="200"/>
      <c r="AMJ33" s="200"/>
      <c r="AMK33" s="200"/>
    </row>
  </sheetData>
  <mergeCells count="34">
    <mergeCell ref="A30:C30"/>
    <mergeCell ref="D30:K30"/>
    <mergeCell ref="A33:C33"/>
    <mergeCell ref="D33:K33"/>
    <mergeCell ref="B20:C20"/>
    <mergeCell ref="D20:J20"/>
    <mergeCell ref="A27:C27"/>
    <mergeCell ref="D27:K27"/>
    <mergeCell ref="A28:C28"/>
    <mergeCell ref="D28:K28"/>
    <mergeCell ref="A29:C29"/>
    <mergeCell ref="D29:K29"/>
    <mergeCell ref="B21:C21"/>
    <mergeCell ref="D21:J21"/>
    <mergeCell ref="B22:C22"/>
    <mergeCell ref="D22:J22"/>
    <mergeCell ref="D14:J14"/>
    <mergeCell ref="B14:C14"/>
    <mergeCell ref="A16:K16"/>
    <mergeCell ref="B19:C19"/>
    <mergeCell ref="D19:J19"/>
    <mergeCell ref="A6:K6"/>
    <mergeCell ref="A12:K12"/>
    <mergeCell ref="B13:C13"/>
    <mergeCell ref="D13:J13"/>
    <mergeCell ref="J1:K4"/>
    <mergeCell ref="A2:I2"/>
    <mergeCell ref="A3:B3"/>
    <mergeCell ref="C3:G3"/>
    <mergeCell ref="A1:I1"/>
    <mergeCell ref="H3:I3"/>
    <mergeCell ref="A4:B4"/>
    <mergeCell ref="C4:G4"/>
    <mergeCell ref="H4:I4"/>
  </mergeCells>
  <phoneticPr fontId="28" type="noConversion"/>
  <dataValidations count="1">
    <dataValidation allowBlank="1" showInputMessage="1" showErrorMessage="1" promptTitle="Advertencia" prompt="Si el formato es aprobado de forma convencional (firmas) por favor elimine esta parte." sqref="A16:K17" xr:uid="{00000000-0002-0000-0900-000000000000}">
      <formula1>0</formula1>
      <formula2>0</formula2>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oddFooter>&amp;LFormato: FO-AC-07 Versión: 4&amp;CPágina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theme="9" tint="-0.249977111117893"/>
    <pageSetUpPr fitToPage="1"/>
  </sheetPr>
  <dimension ref="B1:AZ307"/>
  <sheetViews>
    <sheetView showGridLines="0" view="pageBreakPreview" zoomScale="82" zoomScaleNormal="82" zoomScaleSheetLayoutView="82" workbookViewId="0">
      <selection activeCell="B5" sqref="B5:F5"/>
    </sheetView>
  </sheetViews>
  <sheetFormatPr baseColWidth="10" defaultColWidth="0" defaultRowHeight="10.15" customHeight="1" x14ac:dyDescent="0.2"/>
  <cols>
    <col min="1" max="1" width="1" style="1" customWidth="1"/>
    <col min="2" max="2" width="1.42578125" style="1" customWidth="1"/>
    <col min="3" max="3" width="6" style="1" customWidth="1"/>
    <col min="4" max="4" width="5.28515625" style="1" customWidth="1"/>
    <col min="5" max="5" width="4.7109375" style="1" customWidth="1"/>
    <col min="6" max="6" width="7.85546875" style="1" customWidth="1"/>
    <col min="7" max="7" width="4.7109375" style="1" customWidth="1"/>
    <col min="8" max="9" width="4.42578125" style="1" customWidth="1"/>
    <col min="10" max="10" width="6.28515625" style="1" customWidth="1"/>
    <col min="11" max="11" width="3.85546875" style="1" customWidth="1"/>
    <col min="12" max="13" width="5.85546875" style="1" customWidth="1"/>
    <col min="14" max="19" width="4.7109375" style="1" customWidth="1"/>
    <col min="20" max="20" width="6.28515625" style="1" customWidth="1"/>
    <col min="21" max="22" width="4.7109375" style="1" customWidth="1"/>
    <col min="23" max="23" width="18.5703125" style="1" customWidth="1"/>
    <col min="24" max="24" width="5.7109375" style="1" customWidth="1"/>
    <col min="25" max="25" width="4.28515625" style="1" customWidth="1"/>
    <col min="26" max="26" width="4.5703125" style="1" customWidth="1"/>
    <col min="27" max="27" width="1.42578125" style="1" customWidth="1"/>
    <col min="28" max="28" width="1" style="1" customWidth="1"/>
    <col min="29" max="40" width="11.42578125" style="1" hidden="1" customWidth="1"/>
    <col min="41" max="52" width="4.140625" style="1" hidden="1" customWidth="1"/>
    <col min="53" max="16384" width="0" style="1" hidden="1"/>
  </cols>
  <sheetData>
    <row r="1" spans="2:27" ht="4.5" customHeight="1" thickBot="1" x14ac:dyDescent="0.25"/>
    <row r="2" spans="2:27" ht="11.25" customHeight="1" thickTop="1" x14ac:dyDescent="0.2">
      <c r="B2" s="239" t="s">
        <v>0</v>
      </c>
      <c r="C2" s="240"/>
      <c r="D2" s="240"/>
      <c r="E2" s="240"/>
      <c r="F2" s="240"/>
      <c r="G2" s="240"/>
      <c r="H2" s="240"/>
      <c r="I2" s="240"/>
      <c r="J2" s="240"/>
      <c r="K2" s="240"/>
      <c r="L2" s="240"/>
      <c r="M2" s="240"/>
      <c r="N2" s="240"/>
      <c r="O2" s="240"/>
      <c r="P2" s="240"/>
      <c r="Q2" s="240"/>
      <c r="R2" s="240"/>
      <c r="S2" s="240"/>
      <c r="T2" s="240"/>
      <c r="U2" s="240"/>
      <c r="V2" s="240"/>
      <c r="W2" s="241"/>
      <c r="X2" s="242"/>
      <c r="Y2" s="242"/>
      <c r="Z2" s="242"/>
      <c r="AA2" s="243"/>
    </row>
    <row r="3" spans="2:27" ht="14.25" customHeight="1" x14ac:dyDescent="0.2">
      <c r="B3" s="248" t="str">
        <f>+Control!A2</f>
        <v>ACTA DE COMPETENCIAS DE PAGO CON ESP Y TIC</v>
      </c>
      <c r="C3" s="249"/>
      <c r="D3" s="249"/>
      <c r="E3" s="249"/>
      <c r="F3" s="249"/>
      <c r="G3" s="249"/>
      <c r="H3" s="249"/>
      <c r="I3" s="249"/>
      <c r="J3" s="249"/>
      <c r="K3" s="249"/>
      <c r="L3" s="249"/>
      <c r="M3" s="249"/>
      <c r="N3" s="249"/>
      <c r="O3" s="249"/>
      <c r="P3" s="249"/>
      <c r="Q3" s="249"/>
      <c r="R3" s="249"/>
      <c r="S3" s="249"/>
      <c r="T3" s="249"/>
      <c r="U3" s="249"/>
      <c r="V3" s="249"/>
      <c r="W3" s="250"/>
      <c r="X3" s="244"/>
      <c r="Y3" s="244"/>
      <c r="Z3" s="244"/>
      <c r="AA3" s="245"/>
    </row>
    <row r="4" spans="2:27" ht="11.25" customHeight="1" x14ac:dyDescent="0.2">
      <c r="B4" s="251" t="s">
        <v>1</v>
      </c>
      <c r="C4" s="252"/>
      <c r="D4" s="252"/>
      <c r="E4" s="252"/>
      <c r="F4" s="253"/>
      <c r="G4" s="254" t="s">
        <v>2</v>
      </c>
      <c r="H4" s="255"/>
      <c r="I4" s="255"/>
      <c r="J4" s="255"/>
      <c r="K4" s="255"/>
      <c r="L4" s="255"/>
      <c r="M4" s="255"/>
      <c r="N4" s="255"/>
      <c r="O4" s="255"/>
      <c r="P4" s="255"/>
      <c r="Q4" s="255"/>
      <c r="R4" s="255"/>
      <c r="S4" s="255"/>
      <c r="T4" s="256"/>
      <c r="U4" s="254" t="s">
        <v>3</v>
      </c>
      <c r="V4" s="255"/>
      <c r="W4" s="256"/>
      <c r="X4" s="244"/>
      <c r="Y4" s="244"/>
      <c r="Z4" s="244"/>
      <c r="AA4" s="245"/>
    </row>
    <row r="5" spans="2:27" ht="14.25" customHeight="1" thickBot="1" x14ac:dyDescent="0.25">
      <c r="B5" s="257" t="str">
        <f>+Control!A4</f>
        <v>FO-IN-07</v>
      </c>
      <c r="C5" s="258"/>
      <c r="D5" s="258"/>
      <c r="E5" s="258"/>
      <c r="F5" s="259"/>
      <c r="G5" s="260" t="str">
        <f>+Control!C4</f>
        <v>Gestión Interinstitucional</v>
      </c>
      <c r="H5" s="258"/>
      <c r="I5" s="258"/>
      <c r="J5" s="258"/>
      <c r="K5" s="258"/>
      <c r="L5" s="258"/>
      <c r="M5" s="258"/>
      <c r="N5" s="258"/>
      <c r="O5" s="258"/>
      <c r="P5" s="258"/>
      <c r="Q5" s="258"/>
      <c r="R5" s="258"/>
      <c r="S5" s="258"/>
      <c r="T5" s="259"/>
      <c r="U5" s="260">
        <f>+Control!H4</f>
        <v>3</v>
      </c>
      <c r="V5" s="258"/>
      <c r="W5" s="259"/>
      <c r="X5" s="246"/>
      <c r="Y5" s="246"/>
      <c r="Z5" s="246"/>
      <c r="AA5" s="247"/>
    </row>
    <row r="6" spans="2:27" ht="4.5" customHeight="1" thickTop="1" x14ac:dyDescent="0.2">
      <c r="B6" s="2"/>
      <c r="AA6" s="3"/>
    </row>
    <row r="7" spans="2:27" ht="3" customHeight="1" x14ac:dyDescent="0.2">
      <c r="B7" s="95"/>
      <c r="C7" s="63"/>
      <c r="D7" s="63"/>
      <c r="E7" s="63"/>
      <c r="F7" s="63"/>
      <c r="G7" s="63"/>
      <c r="H7" s="63"/>
      <c r="I7" s="63"/>
      <c r="J7" s="63"/>
      <c r="K7" s="63"/>
      <c r="L7" s="63"/>
      <c r="M7" s="63"/>
      <c r="N7" s="63"/>
      <c r="O7" s="63"/>
      <c r="P7" s="63"/>
      <c r="Q7" s="63"/>
      <c r="R7" s="63"/>
      <c r="S7" s="63"/>
      <c r="T7" s="63"/>
      <c r="U7" s="63"/>
      <c r="V7" s="63"/>
      <c r="W7" s="63"/>
      <c r="X7" s="63"/>
      <c r="Y7" s="63"/>
      <c r="Z7" s="63"/>
      <c r="AA7" s="96"/>
    </row>
    <row r="8" spans="2:27" ht="13.9" customHeight="1" x14ac:dyDescent="0.2">
      <c r="B8" s="97"/>
      <c r="C8" s="34"/>
      <c r="D8" s="34"/>
      <c r="E8" s="34"/>
      <c r="F8" s="5"/>
      <c r="G8" s="5"/>
      <c r="H8" s="265" t="s">
        <v>41</v>
      </c>
      <c r="I8" s="265"/>
      <c r="J8" s="265"/>
      <c r="K8" s="265"/>
      <c r="L8" s="265"/>
      <c r="M8" s="265"/>
      <c r="N8" s="265"/>
      <c r="O8" s="494"/>
      <c r="P8" s="494"/>
      <c r="Q8" s="494"/>
      <c r="R8" s="494"/>
      <c r="S8" s="494"/>
      <c r="T8" s="494"/>
      <c r="U8" s="30"/>
      <c r="V8" s="35"/>
      <c r="W8" s="35"/>
      <c r="X8" s="35"/>
      <c r="Y8" s="35"/>
      <c r="Z8" s="35"/>
      <c r="AA8" s="98"/>
    </row>
    <row r="9" spans="2:27" ht="5.45" customHeight="1" x14ac:dyDescent="0.2">
      <c r="B9" s="7"/>
      <c r="C9" s="5"/>
      <c r="D9" s="5"/>
      <c r="E9" s="5"/>
      <c r="F9" s="5"/>
      <c r="G9" s="5"/>
      <c r="H9" s="5"/>
      <c r="I9" s="5"/>
      <c r="J9" s="5"/>
      <c r="K9" s="5"/>
      <c r="L9" s="5"/>
      <c r="M9" s="5"/>
      <c r="N9" s="5"/>
      <c r="O9" s="5"/>
      <c r="P9" s="5"/>
      <c r="Q9" s="5"/>
      <c r="R9" s="5"/>
      <c r="S9" s="5"/>
      <c r="T9" s="5"/>
      <c r="U9" s="5"/>
      <c r="V9" s="5"/>
      <c r="W9" s="5"/>
      <c r="X9" s="5"/>
      <c r="Y9" s="5"/>
      <c r="Z9" s="5"/>
      <c r="AA9" s="99"/>
    </row>
    <row r="10" spans="2:27" ht="12" customHeight="1" x14ac:dyDescent="0.2">
      <c r="B10" s="7"/>
      <c r="C10" s="267" t="s">
        <v>147</v>
      </c>
      <c r="D10" s="267"/>
      <c r="E10" s="267"/>
      <c r="F10" s="267"/>
      <c r="G10" s="491"/>
      <c r="H10" s="491"/>
      <c r="I10" s="491"/>
      <c r="J10" s="491"/>
      <c r="K10" s="20"/>
      <c r="L10" s="268" t="s">
        <v>4</v>
      </c>
      <c r="M10" s="268"/>
      <c r="N10" s="268"/>
      <c r="O10" s="268"/>
      <c r="P10" s="268"/>
      <c r="Q10" s="491"/>
      <c r="R10" s="491"/>
      <c r="S10" s="491"/>
      <c r="T10" s="491"/>
      <c r="U10" s="491"/>
      <c r="V10" s="491"/>
      <c r="W10" s="491"/>
      <c r="X10" s="491"/>
      <c r="Y10" s="491"/>
      <c r="Z10" s="491"/>
      <c r="AA10" s="100"/>
    </row>
    <row r="11" spans="2:27" ht="7.15" customHeight="1" x14ac:dyDescent="0.2">
      <c r="B11" s="101"/>
      <c r="C11" s="5"/>
      <c r="D11" s="5"/>
      <c r="E11" s="5"/>
      <c r="F11" s="5"/>
      <c r="G11" s="5"/>
      <c r="H11" s="5"/>
      <c r="I11" s="5"/>
      <c r="J11" s="5"/>
      <c r="K11" s="5"/>
      <c r="L11" s="5"/>
      <c r="M11" s="5"/>
      <c r="N11" s="5"/>
      <c r="O11" s="5"/>
      <c r="P11" s="5"/>
      <c r="Q11" s="5"/>
      <c r="R11" s="6"/>
      <c r="S11" s="6"/>
      <c r="T11" s="6"/>
      <c r="U11" s="6"/>
      <c r="V11" s="6"/>
      <c r="W11" s="6"/>
      <c r="X11" s="6"/>
      <c r="Y11" s="6"/>
      <c r="Z11" s="6"/>
      <c r="AA11" s="102"/>
    </row>
    <row r="12" spans="2:27" ht="11.45" customHeight="1" x14ac:dyDescent="0.2">
      <c r="B12" s="101"/>
      <c r="C12" s="261" t="s">
        <v>461</v>
      </c>
      <c r="D12" s="261"/>
      <c r="E12" s="261"/>
      <c r="F12" s="490"/>
      <c r="G12" s="490"/>
      <c r="H12" s="490"/>
      <c r="I12" s="490"/>
      <c r="J12" s="490"/>
      <c r="K12" s="219"/>
      <c r="L12" s="263" t="s">
        <v>120</v>
      </c>
      <c r="M12" s="263"/>
      <c r="N12" s="490"/>
      <c r="O12" s="490"/>
      <c r="P12" s="5"/>
      <c r="Q12" s="261" t="s">
        <v>46</v>
      </c>
      <c r="R12" s="261"/>
      <c r="S12" s="261"/>
      <c r="T12" s="261"/>
      <c r="U12" s="490"/>
      <c r="V12" s="490"/>
      <c r="W12" s="490"/>
      <c r="X12" s="490"/>
      <c r="Y12" s="490"/>
      <c r="Z12" s="490"/>
      <c r="AA12" s="102"/>
    </row>
    <row r="13" spans="2:27" ht="5.45" customHeight="1" x14ac:dyDescent="0.2">
      <c r="B13" s="101"/>
      <c r="C13" s="261"/>
      <c r="D13" s="261"/>
      <c r="E13" s="261"/>
      <c r="F13" s="13"/>
      <c r="G13" s="13"/>
      <c r="H13" s="13"/>
      <c r="I13" s="5"/>
      <c r="J13" s="5"/>
      <c r="K13" s="5"/>
      <c r="L13" s="5"/>
      <c r="M13" s="5"/>
      <c r="N13" s="5"/>
      <c r="O13" s="5"/>
      <c r="P13" s="5"/>
      <c r="Q13" s="5"/>
      <c r="R13" s="6"/>
      <c r="S13" s="6"/>
      <c r="T13" s="6"/>
      <c r="U13" s="6"/>
      <c r="V13" s="6"/>
      <c r="W13" s="6"/>
      <c r="X13" s="6"/>
      <c r="Y13" s="6"/>
      <c r="Z13" s="6"/>
      <c r="AA13" s="102"/>
    </row>
    <row r="14" spans="2:27" ht="12" x14ac:dyDescent="0.2">
      <c r="B14" s="277" t="s">
        <v>83</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9"/>
    </row>
    <row r="15" spans="2:27" ht="6" customHeight="1" x14ac:dyDescent="0.2">
      <c r="B15" s="9"/>
      <c r="C15" s="10"/>
      <c r="D15" s="10"/>
      <c r="E15" s="10"/>
      <c r="F15" s="10"/>
      <c r="G15" s="10"/>
      <c r="H15" s="10"/>
      <c r="I15" s="11"/>
      <c r="J15" s="11"/>
      <c r="K15" s="11"/>
      <c r="L15" s="11"/>
      <c r="M15" s="11"/>
      <c r="N15" s="11"/>
      <c r="O15" s="11"/>
      <c r="P15" s="11"/>
      <c r="Q15" s="11"/>
      <c r="R15" s="11"/>
      <c r="S15" s="11"/>
      <c r="T15" s="11"/>
      <c r="U15" s="11"/>
      <c r="V15" s="11"/>
      <c r="W15" s="11"/>
      <c r="X15" s="11"/>
      <c r="Y15" s="11"/>
      <c r="Z15" s="11"/>
      <c r="AA15" s="103"/>
    </row>
    <row r="16" spans="2:27" ht="14.45" customHeight="1" x14ac:dyDescent="0.2">
      <c r="B16" s="9"/>
      <c r="C16" s="280" t="s">
        <v>47</v>
      </c>
      <c r="D16" s="280"/>
      <c r="E16" s="280"/>
      <c r="F16" s="280"/>
      <c r="G16" s="492"/>
      <c r="H16" s="492"/>
      <c r="I16" s="492"/>
      <c r="J16" s="11"/>
      <c r="K16" s="11"/>
      <c r="L16" s="11"/>
      <c r="M16" s="11"/>
      <c r="N16" s="11"/>
      <c r="O16" s="11"/>
      <c r="P16" s="11"/>
      <c r="Q16" s="11"/>
      <c r="R16" s="11"/>
      <c r="S16" s="11"/>
      <c r="T16" s="11"/>
      <c r="U16" s="11"/>
      <c r="V16" s="11"/>
      <c r="W16" s="11"/>
      <c r="X16" s="11"/>
      <c r="Y16" s="11"/>
      <c r="Z16" s="11"/>
      <c r="AA16" s="103"/>
    </row>
    <row r="17" spans="2:27" ht="4.1500000000000004" customHeight="1" x14ac:dyDescent="0.2">
      <c r="B17" s="9"/>
      <c r="C17" s="10"/>
      <c r="D17" s="10"/>
      <c r="E17" s="10"/>
      <c r="F17" s="10"/>
      <c r="G17" s="10"/>
      <c r="H17" s="10"/>
      <c r="I17" s="11"/>
      <c r="J17" s="11"/>
      <c r="K17" s="11"/>
      <c r="L17" s="11"/>
      <c r="M17" s="11"/>
      <c r="N17" s="11"/>
      <c r="O17" s="11"/>
      <c r="P17" s="11"/>
      <c r="Q17" s="11"/>
      <c r="R17" s="11"/>
      <c r="S17" s="11"/>
      <c r="T17" s="11"/>
      <c r="U17" s="11"/>
      <c r="V17" s="11"/>
      <c r="W17" s="11"/>
      <c r="X17" s="11"/>
      <c r="Y17" s="11"/>
      <c r="Z17" s="11"/>
      <c r="AA17" s="103"/>
    </row>
    <row r="18" spans="2:27" ht="15" customHeight="1" x14ac:dyDescent="0.2">
      <c r="B18" s="9"/>
      <c r="C18" s="281" t="s">
        <v>460</v>
      </c>
      <c r="D18" s="281"/>
      <c r="E18" s="281"/>
      <c r="F18" s="281"/>
      <c r="G18" s="281"/>
      <c r="H18" s="281"/>
      <c r="I18" s="281"/>
      <c r="J18" s="492"/>
      <c r="K18" s="492"/>
      <c r="L18" s="492"/>
      <c r="M18" s="492"/>
      <c r="N18" s="492"/>
      <c r="O18" s="492"/>
      <c r="P18" s="11"/>
      <c r="Q18" s="282" t="s">
        <v>51</v>
      </c>
      <c r="R18" s="282"/>
      <c r="S18" s="282"/>
      <c r="T18" s="282"/>
      <c r="U18" s="282"/>
      <c r="V18" s="447"/>
      <c r="W18" s="447"/>
      <c r="X18" s="447"/>
      <c r="Y18" s="447"/>
      <c r="Z18" s="447"/>
      <c r="AA18" s="103"/>
    </row>
    <row r="19" spans="2:27" ht="7.5" customHeight="1" x14ac:dyDescent="0.2">
      <c r="B19" s="9"/>
      <c r="C19" s="38"/>
      <c r="D19" s="39"/>
      <c r="E19" s="39"/>
      <c r="F19" s="39"/>
      <c r="G19" s="33"/>
      <c r="H19" s="39"/>
      <c r="I19" s="39"/>
      <c r="J19" s="269" t="s">
        <v>52</v>
      </c>
      <c r="K19" s="269"/>
      <c r="L19" s="269"/>
      <c r="M19" s="269"/>
      <c r="N19" s="269"/>
      <c r="O19" s="269"/>
      <c r="P19" s="40"/>
      <c r="Q19" s="40"/>
      <c r="R19" s="40"/>
      <c r="S19" s="40"/>
      <c r="T19" s="57"/>
      <c r="U19" s="57"/>
      <c r="V19" s="57"/>
      <c r="W19" s="57"/>
      <c r="X19" s="57"/>
      <c r="Y19" s="57"/>
      <c r="Z19" s="58"/>
      <c r="AA19" s="103"/>
    </row>
    <row r="20" spans="2:27" ht="12" customHeight="1" x14ac:dyDescent="0.2">
      <c r="B20" s="9"/>
      <c r="C20" s="10"/>
      <c r="D20" s="10"/>
      <c r="E20" s="10"/>
      <c r="F20" s="10"/>
      <c r="G20" s="10"/>
      <c r="H20" s="10"/>
      <c r="I20" s="11"/>
      <c r="J20" s="11"/>
      <c r="K20" s="11"/>
      <c r="L20" s="11"/>
      <c r="M20" s="11"/>
      <c r="N20" s="11"/>
      <c r="O20" s="11"/>
      <c r="P20" s="11"/>
      <c r="Q20" s="11"/>
      <c r="R20" s="11"/>
      <c r="S20" s="11"/>
      <c r="T20" s="11"/>
      <c r="U20" s="11"/>
      <c r="V20" s="11"/>
      <c r="W20" s="11"/>
      <c r="X20" s="11"/>
      <c r="Y20" s="11"/>
      <c r="Z20" s="11"/>
      <c r="AA20" s="103"/>
    </row>
    <row r="21" spans="2:27" ht="12" x14ac:dyDescent="0.2">
      <c r="B21" s="9"/>
      <c r="C21" s="261" t="s">
        <v>5</v>
      </c>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103"/>
    </row>
    <row r="22" spans="2:27" ht="15" customHeight="1" x14ac:dyDescent="0.2">
      <c r="B22" s="9"/>
      <c r="C22" s="49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103"/>
    </row>
    <row r="23" spans="2:27" ht="15" customHeight="1" x14ac:dyDescent="0.2">
      <c r="B23" s="9"/>
      <c r="C23" s="493"/>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103"/>
    </row>
    <row r="24" spans="2:27" ht="15" customHeight="1" x14ac:dyDescent="0.2">
      <c r="B24" s="9"/>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103"/>
    </row>
    <row r="25" spans="2:27" ht="15" customHeight="1" x14ac:dyDescent="0.2">
      <c r="B25" s="9"/>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103"/>
    </row>
    <row r="26" spans="2:27" ht="8.25" customHeight="1" x14ac:dyDescent="0.2">
      <c r="B26" s="9"/>
      <c r="C26" s="272" t="s">
        <v>6</v>
      </c>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103"/>
    </row>
    <row r="27" spans="2:27" ht="12" x14ac:dyDescent="0.2">
      <c r="B27" s="9"/>
      <c r="C27" s="283" t="s">
        <v>50</v>
      </c>
      <c r="D27" s="283"/>
      <c r="E27" s="283"/>
      <c r="F27" s="283"/>
      <c r="G27" s="447"/>
      <c r="H27" s="447"/>
      <c r="I27" s="447"/>
      <c r="J27" s="447"/>
      <c r="K27" s="447"/>
      <c r="L27" s="447"/>
      <c r="M27" s="447"/>
      <c r="N27" s="447"/>
      <c r="O27" s="447"/>
      <c r="P27" s="447"/>
      <c r="Q27" s="447"/>
      <c r="R27" s="447"/>
      <c r="S27" s="447"/>
      <c r="T27" s="18" t="s">
        <v>8</v>
      </c>
      <c r="U27" s="447"/>
      <c r="V27" s="447"/>
      <c r="W27" s="447"/>
      <c r="X27" s="447"/>
      <c r="Y27" s="447"/>
      <c r="Z27" s="447"/>
      <c r="AA27" s="103"/>
    </row>
    <row r="28" spans="2:27" ht="9.6" customHeight="1" x14ac:dyDescent="0.2">
      <c r="B28" s="9"/>
      <c r="C28" s="14"/>
      <c r="D28" s="14"/>
      <c r="E28" s="14"/>
      <c r="F28" s="14"/>
      <c r="G28" s="308" t="s">
        <v>90</v>
      </c>
      <c r="H28" s="308"/>
      <c r="I28" s="308"/>
      <c r="J28" s="308"/>
      <c r="K28" s="308"/>
      <c r="L28" s="308"/>
      <c r="M28" s="308"/>
      <c r="N28" s="308"/>
      <c r="O28" s="308"/>
      <c r="P28" s="308"/>
      <c r="Q28" s="308"/>
      <c r="R28" s="308"/>
      <c r="S28" s="308"/>
      <c r="T28" s="15"/>
      <c r="U28" s="286" t="s">
        <v>91</v>
      </c>
      <c r="V28" s="286"/>
      <c r="W28" s="286"/>
      <c r="X28" s="286"/>
      <c r="Y28" s="286"/>
      <c r="Z28" s="286"/>
      <c r="AA28" s="103"/>
    </row>
    <row r="29" spans="2:27" ht="12" customHeight="1" x14ac:dyDescent="0.2">
      <c r="B29" s="9"/>
      <c r="C29" s="283" t="s">
        <v>7</v>
      </c>
      <c r="D29" s="283"/>
      <c r="E29" s="283"/>
      <c r="F29" s="283"/>
      <c r="G29" s="447"/>
      <c r="H29" s="447"/>
      <c r="I29" s="447"/>
      <c r="J29" s="447"/>
      <c r="K29" s="447"/>
      <c r="L29" s="447"/>
      <c r="M29" s="447"/>
      <c r="N29" s="447"/>
      <c r="O29" s="447"/>
      <c r="P29" s="447"/>
      <c r="Q29" s="447"/>
      <c r="R29" s="447"/>
      <c r="S29" s="447"/>
      <c r="T29" s="18" t="s">
        <v>8</v>
      </c>
      <c r="U29" s="447"/>
      <c r="V29" s="447"/>
      <c r="W29" s="447"/>
      <c r="X29" s="447"/>
      <c r="Y29" s="447"/>
      <c r="Z29" s="447"/>
      <c r="AA29" s="103"/>
    </row>
    <row r="30" spans="2:27" ht="7.15" customHeight="1" x14ac:dyDescent="0.2">
      <c r="B30" s="9"/>
      <c r="C30" s="14"/>
      <c r="D30" s="14"/>
      <c r="E30" s="14"/>
      <c r="F30" s="14"/>
      <c r="G30" s="287" t="s">
        <v>9</v>
      </c>
      <c r="H30" s="287"/>
      <c r="I30" s="287"/>
      <c r="J30" s="287"/>
      <c r="K30" s="287"/>
      <c r="L30" s="287"/>
      <c r="M30" s="287"/>
      <c r="N30" s="287"/>
      <c r="O30" s="287"/>
      <c r="P30" s="287"/>
      <c r="Q30" s="287"/>
      <c r="R30" s="287"/>
      <c r="S30" s="287"/>
      <c r="T30" s="15"/>
      <c r="U30" s="286" t="s">
        <v>10</v>
      </c>
      <c r="V30" s="286"/>
      <c r="W30" s="286"/>
      <c r="X30" s="286"/>
      <c r="Y30" s="286"/>
      <c r="Z30" s="286"/>
      <c r="AA30" s="103"/>
    </row>
    <row r="31" spans="2:27" ht="12" x14ac:dyDescent="0.2">
      <c r="B31" s="9"/>
      <c r="C31" s="283" t="s">
        <v>11</v>
      </c>
      <c r="D31" s="283"/>
      <c r="E31" s="283"/>
      <c r="F31" s="283"/>
      <c r="G31" s="492"/>
      <c r="H31" s="492"/>
      <c r="I31" s="492"/>
      <c r="J31" s="492"/>
      <c r="K31" s="492"/>
      <c r="L31" s="492"/>
      <c r="M31" s="492"/>
      <c r="N31" s="492"/>
      <c r="O31" s="492"/>
      <c r="P31" s="492"/>
      <c r="Q31" s="492"/>
      <c r="R31" s="492"/>
      <c r="S31" s="492"/>
      <c r="T31" s="492"/>
      <c r="U31" s="492"/>
      <c r="V31" s="492"/>
      <c r="W31" s="492"/>
      <c r="X31" s="492"/>
      <c r="Y31" s="492"/>
      <c r="Z31" s="492"/>
      <c r="AA31" s="103"/>
    </row>
    <row r="32" spans="2:27" ht="7.9" customHeight="1" x14ac:dyDescent="0.2">
      <c r="B32" s="9"/>
      <c r="C32" s="12"/>
      <c r="D32" s="12"/>
      <c r="E32" s="12"/>
      <c r="F32" s="12"/>
      <c r="G32" s="284" t="s">
        <v>53</v>
      </c>
      <c r="H32" s="284"/>
      <c r="I32" s="284"/>
      <c r="J32" s="284"/>
      <c r="K32" s="284"/>
      <c r="L32" s="284"/>
      <c r="M32" s="284"/>
      <c r="N32" s="284"/>
      <c r="O32" s="284"/>
      <c r="P32" s="284"/>
      <c r="Q32" s="284"/>
      <c r="R32" s="284"/>
      <c r="S32" s="284"/>
      <c r="T32" s="284"/>
      <c r="U32" s="284"/>
      <c r="V32" s="284"/>
      <c r="W32" s="284"/>
      <c r="X32" s="284"/>
      <c r="Y32" s="284"/>
      <c r="Z32" s="284"/>
      <c r="AA32" s="103"/>
    </row>
    <row r="33" spans="2:27" ht="12" x14ac:dyDescent="0.2">
      <c r="B33" s="9"/>
      <c r="C33" s="261" t="s">
        <v>12</v>
      </c>
      <c r="D33" s="261"/>
      <c r="E33" s="261"/>
      <c r="F33" s="261"/>
      <c r="G33" s="261"/>
      <c r="H33" s="261"/>
      <c r="I33" s="261"/>
      <c r="J33" s="447"/>
      <c r="K33" s="447"/>
      <c r="L33" s="447"/>
      <c r="M33" s="447"/>
      <c r="N33" s="447"/>
      <c r="O33" s="447"/>
      <c r="P33" s="447"/>
      <c r="Q33" s="447"/>
      <c r="R33" s="447"/>
      <c r="S33" s="447"/>
      <c r="T33" s="447"/>
      <c r="U33" s="447"/>
      <c r="V33" s="447"/>
      <c r="W33" s="447"/>
      <c r="X33" s="447"/>
      <c r="Y33" s="447"/>
      <c r="Z33" s="447"/>
      <c r="AA33" s="103"/>
    </row>
    <row r="34" spans="2:27" ht="9" customHeight="1" x14ac:dyDescent="0.2">
      <c r="B34" s="9"/>
      <c r="C34" s="12"/>
      <c r="D34" s="12"/>
      <c r="E34" s="12"/>
      <c r="F34" s="12"/>
      <c r="H34" s="15"/>
      <c r="I34" s="15"/>
      <c r="J34" s="308" t="s">
        <v>54</v>
      </c>
      <c r="K34" s="308"/>
      <c r="L34" s="308"/>
      <c r="M34" s="308"/>
      <c r="N34" s="308"/>
      <c r="O34" s="308"/>
      <c r="P34" s="308"/>
      <c r="Q34" s="308"/>
      <c r="R34" s="308"/>
      <c r="S34" s="308"/>
      <c r="T34" s="308"/>
      <c r="U34" s="308"/>
      <c r="V34" s="308"/>
      <c r="W34" s="308"/>
      <c r="X34" s="308"/>
      <c r="Y34" s="308"/>
      <c r="Z34" s="308"/>
      <c r="AA34" s="103"/>
    </row>
    <row r="35" spans="2:27" ht="12" customHeight="1" x14ac:dyDescent="0.2">
      <c r="B35" s="9"/>
      <c r="C35" s="326" t="s">
        <v>171</v>
      </c>
      <c r="D35" s="326"/>
      <c r="E35" s="326"/>
      <c r="F35" s="326"/>
      <c r="G35" s="326"/>
      <c r="H35" s="326"/>
      <c r="I35" s="326"/>
      <c r="J35" s="447"/>
      <c r="K35" s="447"/>
      <c r="L35" s="447"/>
      <c r="M35" s="447"/>
      <c r="N35" s="447"/>
      <c r="O35" s="447"/>
      <c r="P35" s="447"/>
      <c r="Q35" s="447"/>
      <c r="R35" s="447"/>
      <c r="S35" s="447"/>
      <c r="T35" s="447"/>
      <c r="U35" s="447"/>
      <c r="V35" s="447"/>
      <c r="W35" s="447"/>
      <c r="X35" s="447"/>
      <c r="Y35" s="447"/>
      <c r="Z35" s="447"/>
      <c r="AA35" s="103"/>
    </row>
    <row r="36" spans="2:27" ht="9" customHeight="1" x14ac:dyDescent="0.2">
      <c r="B36" s="9"/>
      <c r="C36" s="41"/>
      <c r="D36" s="4"/>
      <c r="E36" s="4"/>
      <c r="F36" s="4"/>
      <c r="G36" s="4"/>
      <c r="I36" s="226"/>
      <c r="J36" s="287" t="s">
        <v>284</v>
      </c>
      <c r="K36" s="287"/>
      <c r="L36" s="287"/>
      <c r="M36" s="287"/>
      <c r="N36" s="287"/>
      <c r="O36" s="287"/>
      <c r="P36" s="287"/>
      <c r="Q36" s="287"/>
      <c r="R36" s="287"/>
      <c r="S36" s="287"/>
      <c r="T36" s="287"/>
      <c r="U36" s="287"/>
      <c r="V36" s="287"/>
      <c r="W36" s="287"/>
      <c r="X36" s="287"/>
      <c r="Y36" s="287"/>
      <c r="Z36" s="287"/>
      <c r="AA36" s="103"/>
    </row>
    <row r="37" spans="2:27" ht="12" x14ac:dyDescent="0.2">
      <c r="B37" s="9"/>
      <c r="C37" s="261" t="s">
        <v>13</v>
      </c>
      <c r="D37" s="261"/>
      <c r="E37" s="261"/>
      <c r="F37" s="261"/>
      <c r="G37" s="261"/>
      <c r="H37" s="261"/>
      <c r="I37" s="261"/>
      <c r="J37" s="261"/>
      <c r="K37" s="261"/>
      <c r="L37" s="261"/>
      <c r="M37" s="261"/>
      <c r="N37" s="448"/>
      <c r="O37" s="448"/>
      <c r="P37" s="448"/>
      <c r="Q37" s="448"/>
      <c r="R37" s="448"/>
      <c r="S37" s="448"/>
      <c r="T37" s="448"/>
      <c r="U37" s="448"/>
      <c r="V37" s="448"/>
      <c r="W37" s="448"/>
      <c r="X37" s="448"/>
      <c r="Y37" s="448"/>
      <c r="Z37" s="448"/>
      <c r="AA37" s="103"/>
    </row>
    <row r="38" spans="2:27" ht="8.25" customHeight="1" x14ac:dyDescent="0.2">
      <c r="B38" s="9"/>
      <c r="C38" s="293"/>
      <c r="D38" s="293"/>
      <c r="E38" s="293"/>
      <c r="F38" s="293"/>
      <c r="G38" s="293"/>
      <c r="H38" s="293"/>
      <c r="I38" s="293"/>
      <c r="J38" s="293"/>
      <c r="K38" s="293"/>
      <c r="L38" s="293"/>
      <c r="M38" s="293"/>
      <c r="N38" s="294" t="s">
        <v>14</v>
      </c>
      <c r="O38" s="294"/>
      <c r="P38" s="294"/>
      <c r="Q38" s="294"/>
      <c r="R38" s="294"/>
      <c r="S38" s="294"/>
      <c r="T38" s="294"/>
      <c r="U38" s="294"/>
      <c r="V38" s="294"/>
      <c r="W38" s="294"/>
      <c r="X38" s="294"/>
      <c r="Y38" s="294"/>
      <c r="Z38" s="294"/>
      <c r="AA38" s="103"/>
    </row>
    <row r="39" spans="2:27" ht="4.5" customHeight="1" x14ac:dyDescent="0.2">
      <c r="B39" s="9"/>
      <c r="C39" s="10"/>
      <c r="D39" s="10"/>
      <c r="E39" s="10"/>
      <c r="F39" s="10"/>
      <c r="G39" s="10"/>
      <c r="H39" s="10"/>
      <c r="I39" s="10"/>
      <c r="J39" s="10"/>
      <c r="K39" s="10"/>
      <c r="L39" s="10"/>
      <c r="M39" s="10"/>
      <c r="N39" s="16"/>
      <c r="O39" s="16"/>
      <c r="P39" s="16"/>
      <c r="Q39" s="16"/>
      <c r="R39" s="16"/>
      <c r="S39" s="16"/>
      <c r="T39" s="16"/>
      <c r="U39" s="16"/>
      <c r="V39" s="16"/>
      <c r="W39" s="16"/>
      <c r="X39" s="16"/>
      <c r="Y39" s="16"/>
      <c r="Z39" s="16"/>
      <c r="AA39" s="103"/>
    </row>
    <row r="40" spans="2:27" ht="12" customHeight="1" x14ac:dyDescent="0.2">
      <c r="B40" s="9"/>
      <c r="C40" s="261" t="s">
        <v>15</v>
      </c>
      <c r="D40" s="261"/>
      <c r="E40" s="261"/>
      <c r="F40" s="261"/>
      <c r="G40" s="261"/>
      <c r="H40" s="261"/>
      <c r="I40" s="261"/>
      <c r="J40" s="261"/>
      <c r="K40" s="261"/>
      <c r="L40" s="261"/>
      <c r="M40" s="261"/>
      <c r="N40" s="448"/>
      <c r="O40" s="448"/>
      <c r="P40" s="263" t="s">
        <v>16</v>
      </c>
      <c r="Q40" s="263"/>
      <c r="R40" s="448"/>
      <c r="S40" s="448"/>
      <c r="T40" s="8" t="s">
        <v>16</v>
      </c>
      <c r="U40" s="448"/>
      <c r="V40" s="448"/>
      <c r="W40" s="448"/>
      <c r="X40" s="448"/>
      <c r="Y40" s="448"/>
      <c r="Z40" s="448"/>
      <c r="AA40" s="103"/>
    </row>
    <row r="41" spans="2:27" ht="7.5" customHeight="1" x14ac:dyDescent="0.2">
      <c r="B41" s="9"/>
      <c r="C41" s="13"/>
      <c r="D41" s="13"/>
      <c r="E41" s="13"/>
      <c r="F41" s="13"/>
      <c r="G41" s="13"/>
      <c r="H41" s="13"/>
      <c r="I41" s="13"/>
      <c r="J41" s="13"/>
      <c r="K41" s="13"/>
      <c r="L41" s="13"/>
      <c r="M41" s="13"/>
      <c r="N41" s="292" t="s">
        <v>17</v>
      </c>
      <c r="O41" s="292"/>
      <c r="P41" s="17"/>
      <c r="Q41" s="17"/>
      <c r="R41" s="292" t="s">
        <v>18</v>
      </c>
      <c r="S41" s="292"/>
      <c r="T41" s="17"/>
      <c r="U41" s="292" t="s">
        <v>19</v>
      </c>
      <c r="V41" s="292"/>
      <c r="W41" s="292"/>
      <c r="X41" s="292"/>
      <c r="Y41" s="292"/>
      <c r="Z41" s="292"/>
      <c r="AA41" s="103"/>
    </row>
    <row r="42" spans="2:27" ht="12" x14ac:dyDescent="0.2">
      <c r="B42" s="9"/>
      <c r="C42" s="261" t="s">
        <v>467</v>
      </c>
      <c r="D42" s="261"/>
      <c r="E42" s="261"/>
      <c r="F42" s="261"/>
      <c r="G42" s="261"/>
      <c r="H42" s="261"/>
      <c r="I42" s="261"/>
      <c r="J42" s="261"/>
      <c r="K42" s="261"/>
      <c r="L42" s="261"/>
      <c r="M42" s="261"/>
      <c r="N42" s="448"/>
      <c r="O42" s="448"/>
      <c r="P42" s="263" t="s">
        <v>16</v>
      </c>
      <c r="Q42" s="263"/>
      <c r="R42" s="448"/>
      <c r="S42" s="448"/>
      <c r="T42" s="8" t="s">
        <v>16</v>
      </c>
      <c r="U42" s="448"/>
      <c r="V42" s="448"/>
      <c r="W42" s="448"/>
      <c r="X42" s="448"/>
      <c r="Y42" s="448"/>
      <c r="Z42" s="448"/>
      <c r="AA42" s="103"/>
    </row>
    <row r="43" spans="2:27" ht="8.4499999999999993" customHeight="1" x14ac:dyDescent="0.2">
      <c r="B43" s="9"/>
      <c r="C43" s="293"/>
      <c r="D43" s="293"/>
      <c r="E43" s="293"/>
      <c r="F43" s="293"/>
      <c r="G43" s="293"/>
      <c r="H43" s="293"/>
      <c r="I43" s="293"/>
      <c r="J43" s="293"/>
      <c r="K43" s="293"/>
      <c r="L43" s="293"/>
      <c r="M43" s="293"/>
      <c r="N43" s="292" t="s">
        <v>17</v>
      </c>
      <c r="O43" s="292"/>
      <c r="P43" s="17"/>
      <c r="Q43" s="17"/>
      <c r="R43" s="292" t="s">
        <v>18</v>
      </c>
      <c r="S43" s="292"/>
      <c r="T43" s="17"/>
      <c r="U43" s="292" t="s">
        <v>19</v>
      </c>
      <c r="V43" s="292"/>
      <c r="W43" s="292"/>
      <c r="X43" s="292"/>
      <c r="Y43" s="292"/>
      <c r="Z43" s="292"/>
      <c r="AA43" s="103"/>
    </row>
    <row r="44" spans="2:27" ht="6" customHeight="1" x14ac:dyDescent="0.2">
      <c r="B44" s="9"/>
      <c r="C44" s="10"/>
      <c r="D44" s="10"/>
      <c r="E44" s="10"/>
      <c r="F44" s="10"/>
      <c r="G44" s="10"/>
      <c r="H44" s="10"/>
      <c r="I44" s="10"/>
      <c r="J44" s="10"/>
      <c r="K44" s="10"/>
      <c r="L44" s="10"/>
      <c r="M44" s="10"/>
      <c r="N44" s="16"/>
      <c r="O44" s="16"/>
      <c r="P44" s="16"/>
      <c r="Q44" s="16"/>
      <c r="R44" s="16"/>
      <c r="S44" s="16"/>
      <c r="T44" s="16"/>
      <c r="U44" s="16"/>
      <c r="V44" s="16"/>
      <c r="W44" s="16"/>
      <c r="X44" s="16"/>
      <c r="Y44" s="16"/>
      <c r="Z44" s="16"/>
      <c r="AA44" s="103"/>
    </row>
    <row r="45" spans="2:27" ht="12" x14ac:dyDescent="0.2">
      <c r="B45" s="9"/>
      <c r="C45" s="261" t="s">
        <v>20</v>
      </c>
      <c r="D45" s="261"/>
      <c r="E45" s="261"/>
      <c r="F45" s="261"/>
      <c r="G45" s="261"/>
      <c r="H45" s="261"/>
      <c r="I45" s="261"/>
      <c r="J45" s="261"/>
      <c r="K45" s="261"/>
      <c r="L45" s="261"/>
      <c r="M45" s="261"/>
      <c r="N45" s="479"/>
      <c r="O45" s="479"/>
      <c r="P45" s="479"/>
      <c r="Q45" s="479"/>
      <c r="R45" s="479"/>
      <c r="S45" s="479"/>
      <c r="T45" s="479"/>
      <c r="U45" s="479"/>
      <c r="V45" s="479"/>
      <c r="W45" s="479"/>
      <c r="X45" s="479"/>
      <c r="Y45" s="479"/>
      <c r="Z45" s="479"/>
      <c r="AA45" s="103"/>
    </row>
    <row r="46" spans="2:27" ht="6.75" customHeight="1" x14ac:dyDescent="0.2">
      <c r="B46" s="9"/>
      <c r="C46" s="293"/>
      <c r="D46" s="293"/>
      <c r="E46" s="293"/>
      <c r="F46" s="293"/>
      <c r="G46" s="293"/>
      <c r="H46" s="293"/>
      <c r="I46" s="293"/>
      <c r="J46" s="293"/>
      <c r="K46" s="293"/>
      <c r="L46" s="293"/>
      <c r="M46" s="293"/>
      <c r="N46" s="308" t="s">
        <v>87</v>
      </c>
      <c r="O46" s="308"/>
      <c r="P46" s="308"/>
      <c r="Q46" s="308"/>
      <c r="R46" s="308"/>
      <c r="S46" s="308"/>
      <c r="T46" s="308"/>
      <c r="U46" s="308"/>
      <c r="V46" s="308"/>
      <c r="W46" s="308"/>
      <c r="X46" s="308"/>
      <c r="Y46" s="308"/>
      <c r="Z46" s="308"/>
      <c r="AA46" s="103"/>
    </row>
    <row r="47" spans="2:27" ht="12" x14ac:dyDescent="0.2">
      <c r="B47" s="9"/>
      <c r="C47" s="261" t="s">
        <v>55</v>
      </c>
      <c r="D47" s="261"/>
      <c r="E47" s="261"/>
      <c r="F47" s="261"/>
      <c r="G47" s="261"/>
      <c r="H47" s="261"/>
      <c r="I47" s="261"/>
      <c r="J47" s="261"/>
      <c r="K47" s="261"/>
      <c r="L47" s="261"/>
      <c r="M47" s="261"/>
      <c r="N47" s="479"/>
      <c r="O47" s="479"/>
      <c r="P47" s="479"/>
      <c r="Q47" s="479"/>
      <c r="R47" s="479"/>
      <c r="S47" s="479"/>
      <c r="T47" s="479"/>
      <c r="U47" s="479"/>
      <c r="V47" s="479"/>
      <c r="W47" s="479"/>
      <c r="X47" s="479"/>
      <c r="Y47" s="479"/>
      <c r="Z47" s="479"/>
      <c r="AA47" s="103"/>
    </row>
    <row r="48" spans="2:27" ht="7.9" customHeight="1" x14ac:dyDescent="0.2">
      <c r="B48" s="9"/>
      <c r="C48" s="261"/>
      <c r="D48" s="261"/>
      <c r="E48" s="261"/>
      <c r="F48" s="261"/>
      <c r="G48" s="261"/>
      <c r="H48" s="261"/>
      <c r="I48" s="261"/>
      <c r="J48" s="261"/>
      <c r="K48" s="261"/>
      <c r="L48" s="261"/>
      <c r="M48" s="261"/>
      <c r="N48" s="308" t="s">
        <v>56</v>
      </c>
      <c r="O48" s="308"/>
      <c r="P48" s="308"/>
      <c r="Q48" s="308"/>
      <c r="R48" s="308"/>
      <c r="S48" s="308"/>
      <c r="T48" s="308"/>
      <c r="U48" s="308"/>
      <c r="V48" s="308"/>
      <c r="W48" s="308"/>
      <c r="X48" s="308"/>
      <c r="Y48" s="308"/>
      <c r="Z48" s="308"/>
      <c r="AA48" s="103"/>
    </row>
    <row r="49" spans="2:27" ht="12.75" x14ac:dyDescent="0.2">
      <c r="B49" s="9"/>
      <c r="C49" s="301" t="s">
        <v>57</v>
      </c>
      <c r="D49" s="301"/>
      <c r="E49" s="301"/>
      <c r="F49" s="301"/>
      <c r="G49" s="476"/>
      <c r="H49" s="476"/>
      <c r="I49" s="476"/>
      <c r="J49" s="22"/>
      <c r="K49" s="22"/>
      <c r="L49" s="477"/>
      <c r="M49" s="477"/>
      <c r="N49" s="302" t="s">
        <v>58</v>
      </c>
      <c r="O49" s="302"/>
      <c r="P49" s="302"/>
      <c r="Q49" s="478"/>
      <c r="R49" s="478"/>
      <c r="S49" s="478"/>
      <c r="T49" s="478"/>
      <c r="U49" s="18" t="s">
        <v>23</v>
      </c>
      <c r="V49" s="478"/>
      <c r="W49" s="478"/>
      <c r="X49" s="478"/>
      <c r="Y49" s="478"/>
      <c r="Z49" s="478"/>
      <c r="AA49" s="103"/>
    </row>
    <row r="50" spans="2:27" ht="7.9" customHeight="1" x14ac:dyDescent="0.2">
      <c r="B50" s="9"/>
      <c r="C50" s="301"/>
      <c r="D50" s="301"/>
      <c r="E50" s="301"/>
      <c r="F50" s="301"/>
      <c r="G50" s="303" t="s">
        <v>59</v>
      </c>
      <c r="H50" s="303"/>
      <c r="I50" s="303"/>
      <c r="J50" s="303"/>
      <c r="K50" s="303"/>
      <c r="L50" s="303"/>
      <c r="M50" s="303"/>
      <c r="N50" s="43"/>
      <c r="O50" s="43"/>
      <c r="P50" s="43"/>
      <c r="Q50" s="297" t="s">
        <v>63</v>
      </c>
      <c r="R50" s="297"/>
      <c r="S50" s="297"/>
      <c r="T50" s="297"/>
      <c r="U50" s="31"/>
      <c r="V50" s="297" t="s">
        <v>62</v>
      </c>
      <c r="W50" s="297"/>
      <c r="X50" s="297"/>
      <c r="Y50" s="297"/>
      <c r="Z50" s="297"/>
      <c r="AA50" s="103"/>
    </row>
    <row r="51" spans="2:27" ht="12.75" x14ac:dyDescent="0.2">
      <c r="B51" s="9"/>
      <c r="C51" s="298" t="s">
        <v>88</v>
      </c>
      <c r="D51" s="298"/>
      <c r="E51" s="298"/>
      <c r="F51" s="298"/>
      <c r="G51" s="298"/>
      <c r="H51" s="298"/>
      <c r="I51" s="298"/>
      <c r="J51" s="298"/>
      <c r="K51" s="298"/>
      <c r="L51" s="298"/>
      <c r="M51" s="44"/>
      <c r="N51" s="44"/>
      <c r="O51" s="44"/>
      <c r="P51" s="44"/>
      <c r="Q51" s="44"/>
      <c r="R51" s="44"/>
      <c r="S51" s="44"/>
      <c r="T51" s="44"/>
      <c r="U51" s="44"/>
      <c r="V51" s="44"/>
      <c r="W51" s="44"/>
      <c r="X51" s="4"/>
      <c r="Y51" s="4"/>
      <c r="Z51" s="4"/>
      <c r="AA51" s="103"/>
    </row>
    <row r="52" spans="2:27" ht="13.15" customHeight="1" x14ac:dyDescent="0.2">
      <c r="B52" s="9"/>
      <c r="C52" s="492"/>
      <c r="D52" s="492"/>
      <c r="E52" s="492"/>
      <c r="F52" s="492"/>
      <c r="G52" s="492"/>
      <c r="H52" s="492"/>
      <c r="I52" s="492"/>
      <c r="J52" s="492"/>
      <c r="K52" s="492"/>
      <c r="L52" s="492"/>
      <c r="M52" s="492"/>
      <c r="N52" s="492"/>
      <c r="O52" s="492"/>
      <c r="P52" s="492"/>
      <c r="Q52" s="299" t="s">
        <v>148</v>
      </c>
      <c r="R52" s="299"/>
      <c r="S52" s="299"/>
      <c r="T52" s="299"/>
      <c r="U52" s="299"/>
      <c r="V52" s="299"/>
      <c r="W52" s="299"/>
      <c r="X52" s="299"/>
      <c r="Y52" s="299"/>
      <c r="Z52" s="299"/>
      <c r="AA52" s="103"/>
    </row>
    <row r="53" spans="2:27" ht="8.4499999999999993" customHeight="1" x14ac:dyDescent="0.2">
      <c r="B53" s="9"/>
      <c r="C53" s="300" t="s">
        <v>64</v>
      </c>
      <c r="D53" s="300"/>
      <c r="E53" s="300"/>
      <c r="F53" s="300"/>
      <c r="G53" s="300"/>
      <c r="H53" s="300"/>
      <c r="I53" s="300"/>
      <c r="J53" s="300"/>
      <c r="K53" s="218"/>
      <c r="L53" s="44"/>
      <c r="M53" s="13"/>
      <c r="N53" s="13"/>
      <c r="O53" s="13"/>
      <c r="P53" s="44"/>
      <c r="T53" s="5"/>
      <c r="U53" s="5"/>
      <c r="V53" s="5"/>
      <c r="W53" s="5"/>
      <c r="X53" s="5"/>
      <c r="Y53" s="5"/>
      <c r="Z53" s="5"/>
      <c r="AA53" s="103"/>
    </row>
    <row r="54" spans="2:27" ht="12" customHeight="1" x14ac:dyDescent="0.2">
      <c r="B54" s="9"/>
      <c r="C54" s="492"/>
      <c r="D54" s="492"/>
      <c r="E54" s="492"/>
      <c r="F54" s="492"/>
      <c r="G54" s="492"/>
      <c r="H54" s="492"/>
      <c r="I54" s="492"/>
      <c r="J54" s="492"/>
      <c r="K54" s="492"/>
      <c r="L54" s="492"/>
      <c r="M54" s="492"/>
      <c r="N54" s="492"/>
      <c r="O54" s="492"/>
      <c r="P54" s="492"/>
      <c r="Q54" s="299" t="s">
        <v>60</v>
      </c>
      <c r="R54" s="299"/>
      <c r="S54" s="299"/>
      <c r="T54" s="299"/>
      <c r="U54" s="299"/>
      <c r="V54" s="299"/>
      <c r="W54" s="299"/>
      <c r="X54" s="299"/>
      <c r="Y54" s="299"/>
      <c r="Z54" s="299"/>
      <c r="AA54" s="103"/>
    </row>
    <row r="55" spans="2:27" ht="7.15" customHeight="1" x14ac:dyDescent="0.2">
      <c r="B55" s="9"/>
      <c r="C55" s="300" t="s">
        <v>61</v>
      </c>
      <c r="D55" s="300"/>
      <c r="E55" s="300"/>
      <c r="F55" s="300"/>
      <c r="G55" s="300"/>
      <c r="H55" s="300"/>
      <c r="I55" s="300"/>
      <c r="J55" s="300"/>
      <c r="K55" s="218"/>
      <c r="L55" s="15"/>
      <c r="M55" s="13"/>
      <c r="N55" s="13"/>
      <c r="O55" s="13"/>
      <c r="P55" s="15"/>
      <c r="T55" s="5"/>
      <c r="U55" s="5"/>
      <c r="V55" s="5"/>
      <c r="W55" s="5"/>
      <c r="X55" s="5"/>
      <c r="Y55" s="5"/>
      <c r="Z55" s="5"/>
      <c r="AA55" s="103"/>
    </row>
    <row r="56" spans="2:27" ht="12" customHeight="1" x14ac:dyDescent="0.2">
      <c r="B56" s="9"/>
      <c r="C56" s="492"/>
      <c r="D56" s="492"/>
      <c r="E56" s="492"/>
      <c r="F56" s="492"/>
      <c r="G56" s="492"/>
      <c r="H56" s="492"/>
      <c r="I56" s="492"/>
      <c r="J56" s="492"/>
      <c r="K56" s="492"/>
      <c r="L56" s="492"/>
      <c r="M56" s="492"/>
      <c r="N56" s="492"/>
      <c r="O56" s="492"/>
      <c r="P56" s="492"/>
      <c r="Q56" s="299" t="s">
        <v>117</v>
      </c>
      <c r="R56" s="299"/>
      <c r="S56" s="299"/>
      <c r="T56" s="299"/>
      <c r="U56" s="299"/>
      <c r="V56" s="299"/>
      <c r="W56" s="299"/>
      <c r="X56" s="299"/>
      <c r="Y56" s="299"/>
      <c r="Z56" s="299"/>
      <c r="AA56" s="103"/>
    </row>
    <row r="57" spans="2:27" ht="6.6" customHeight="1" x14ac:dyDescent="0.2">
      <c r="B57" s="9"/>
      <c r="C57" s="304" t="s">
        <v>288</v>
      </c>
      <c r="D57" s="304"/>
      <c r="E57" s="304"/>
      <c r="F57" s="304"/>
      <c r="G57" s="304"/>
      <c r="H57" s="304"/>
      <c r="I57" s="304"/>
      <c r="J57" s="304"/>
      <c r="K57" s="304"/>
      <c r="L57" s="304"/>
      <c r="M57" s="304"/>
      <c r="N57" s="304"/>
      <c r="O57" s="304"/>
      <c r="P57" s="304"/>
      <c r="Q57" s="300"/>
      <c r="R57" s="300"/>
      <c r="S57" s="300"/>
      <c r="T57" s="5"/>
      <c r="U57" s="5"/>
      <c r="V57" s="5"/>
      <c r="W57" s="5"/>
      <c r="X57" s="5"/>
      <c r="Y57" s="5"/>
      <c r="Z57" s="5"/>
      <c r="AA57" s="103"/>
    </row>
    <row r="58" spans="2:27" ht="13.5" customHeight="1" x14ac:dyDescent="0.2">
      <c r="B58" s="9"/>
      <c r="C58" s="492"/>
      <c r="D58" s="492"/>
      <c r="E58" s="492"/>
      <c r="F58" s="492"/>
      <c r="G58" s="492"/>
      <c r="H58" s="492"/>
      <c r="I58" s="492"/>
      <c r="J58" s="492"/>
      <c r="K58" s="492"/>
      <c r="L58" s="492"/>
      <c r="M58" s="492"/>
      <c r="N58" s="492"/>
      <c r="O58" s="492"/>
      <c r="P58" s="492"/>
      <c r="Q58" s="299" t="s">
        <v>118</v>
      </c>
      <c r="R58" s="299"/>
      <c r="S58" s="299"/>
      <c r="T58" s="299"/>
      <c r="U58" s="299"/>
      <c r="V58" s="299"/>
      <c r="W58" s="299"/>
      <c r="X58" s="299"/>
      <c r="Y58" s="299"/>
      <c r="Z58" s="299"/>
      <c r="AA58" s="103"/>
    </row>
    <row r="59" spans="2:27" ht="6.6" customHeight="1" x14ac:dyDescent="0.2">
      <c r="B59" s="9"/>
      <c r="C59" s="304" t="s">
        <v>287</v>
      </c>
      <c r="D59" s="304"/>
      <c r="E59" s="304"/>
      <c r="F59" s="304"/>
      <c r="G59" s="304"/>
      <c r="H59" s="304"/>
      <c r="I59" s="304"/>
      <c r="J59" s="304"/>
      <c r="K59" s="304"/>
      <c r="L59" s="304"/>
      <c r="M59" s="304"/>
      <c r="N59" s="304"/>
      <c r="O59" s="304"/>
      <c r="P59" s="304"/>
      <c r="Q59" s="300"/>
      <c r="R59" s="300"/>
      <c r="S59" s="300"/>
      <c r="T59" s="5"/>
      <c r="U59" s="5"/>
      <c r="V59" s="5"/>
      <c r="W59" s="5"/>
      <c r="X59" s="5"/>
      <c r="Y59" s="5"/>
      <c r="Z59" s="5"/>
      <c r="AA59" s="103"/>
    </row>
    <row r="60" spans="2:27" ht="12" customHeight="1" x14ac:dyDescent="0.2">
      <c r="B60" s="104"/>
      <c r="C60" s="492"/>
      <c r="D60" s="492"/>
      <c r="E60" s="492"/>
      <c r="F60" s="492"/>
      <c r="G60" s="492"/>
      <c r="H60" s="492"/>
      <c r="I60" s="492"/>
      <c r="J60" s="492"/>
      <c r="K60" s="492"/>
      <c r="L60" s="492"/>
      <c r="M60" s="492"/>
      <c r="N60" s="492"/>
      <c r="O60" s="492"/>
      <c r="P60" s="492"/>
      <c r="Q60" s="299" t="s">
        <v>275</v>
      </c>
      <c r="R60" s="299"/>
      <c r="S60" s="299"/>
      <c r="T60" s="299"/>
      <c r="U60" s="299"/>
      <c r="V60" s="299"/>
      <c r="W60" s="299"/>
      <c r="X60" s="299"/>
      <c r="Y60" s="299"/>
      <c r="Z60" s="299"/>
      <c r="AA60" s="103"/>
    </row>
    <row r="61" spans="2:27" ht="10.15" customHeight="1" x14ac:dyDescent="0.2">
      <c r="B61" s="9"/>
      <c r="C61" s="304" t="s">
        <v>289</v>
      </c>
      <c r="D61" s="304"/>
      <c r="E61" s="304"/>
      <c r="F61" s="304"/>
      <c r="G61" s="304"/>
      <c r="H61" s="304"/>
      <c r="I61" s="304"/>
      <c r="J61" s="304"/>
      <c r="K61" s="304"/>
      <c r="L61" s="304"/>
      <c r="M61" s="304"/>
      <c r="N61" s="304"/>
      <c r="O61" s="304"/>
      <c r="P61" s="304"/>
      <c r="Q61" s="15"/>
      <c r="R61" s="15"/>
      <c r="S61" s="15"/>
      <c r="AA61" s="103"/>
    </row>
    <row r="62" spans="2:27" ht="12" customHeight="1" x14ac:dyDescent="0.2">
      <c r="B62" s="9"/>
      <c r="C62" s="42" t="s">
        <v>65</v>
      </c>
      <c r="D62" s="13"/>
      <c r="E62" s="13"/>
      <c r="F62" s="13"/>
      <c r="G62" s="13"/>
      <c r="H62" s="13"/>
      <c r="I62" s="13"/>
      <c r="J62" s="13"/>
      <c r="K62" s="13"/>
      <c r="L62" s="13"/>
      <c r="M62" s="13"/>
      <c r="N62" s="13"/>
      <c r="O62" s="495"/>
      <c r="P62" s="495"/>
      <c r="Q62" s="495"/>
      <c r="R62" s="495"/>
      <c r="S62" s="495"/>
      <c r="T62" s="495"/>
      <c r="U62" s="495"/>
      <c r="V62" s="495"/>
      <c r="W62" s="495"/>
      <c r="X62" s="495"/>
      <c r="Y62" s="495"/>
      <c r="Z62" s="495"/>
      <c r="AA62" s="230"/>
    </row>
    <row r="63" spans="2:27" ht="9.75" customHeight="1" x14ac:dyDescent="0.2">
      <c r="B63" s="9"/>
      <c r="C63" s="13"/>
      <c r="D63" s="13"/>
      <c r="E63" s="13"/>
      <c r="F63" s="13"/>
      <c r="G63" s="13"/>
      <c r="H63" s="13"/>
      <c r="I63" s="13"/>
      <c r="J63" s="13"/>
      <c r="K63" s="13"/>
      <c r="L63" s="13"/>
      <c r="O63" s="307" t="s">
        <v>66</v>
      </c>
      <c r="P63" s="307"/>
      <c r="Q63" s="307"/>
      <c r="R63" s="307"/>
      <c r="S63" s="307"/>
      <c r="T63" s="307"/>
      <c r="U63" s="307"/>
      <c r="V63" s="307"/>
      <c r="W63" s="307"/>
      <c r="X63" s="307"/>
      <c r="Y63" s="307"/>
      <c r="Z63" s="307"/>
      <c r="AA63" s="103"/>
    </row>
    <row r="64" spans="2:27" ht="12.75" x14ac:dyDescent="0.2">
      <c r="B64" s="9"/>
      <c r="C64" s="21" t="s">
        <v>146</v>
      </c>
      <c r="D64" s="23"/>
      <c r="E64" s="23"/>
      <c r="F64" s="23"/>
      <c r="G64" s="23"/>
      <c r="H64" s="23"/>
      <c r="I64" s="23"/>
      <c r="J64" s="23"/>
      <c r="K64" s="23"/>
      <c r="L64" s="23"/>
      <c r="M64" s="23"/>
      <c r="N64" s="480"/>
      <c r="O64" s="480"/>
      <c r="P64" s="480"/>
      <c r="U64" s="13"/>
      <c r="V64" s="13"/>
      <c r="W64" s="13"/>
      <c r="X64" s="13"/>
      <c r="Y64" s="13"/>
      <c r="Z64" s="13"/>
      <c r="AA64" s="103"/>
    </row>
    <row r="65" spans="2:27" ht="8.4499999999999993" customHeight="1" x14ac:dyDescent="0.2">
      <c r="B65" s="9"/>
      <c r="C65" s="23"/>
      <c r="D65" s="23"/>
      <c r="E65" s="23"/>
      <c r="F65" s="23"/>
      <c r="G65" s="23"/>
      <c r="H65" s="23"/>
      <c r="I65" s="23"/>
      <c r="J65" s="23"/>
      <c r="K65" s="23"/>
      <c r="L65" s="23"/>
      <c r="M65" s="23"/>
      <c r="N65" s="292" t="s">
        <v>67</v>
      </c>
      <c r="O65" s="292"/>
      <c r="P65" s="292"/>
      <c r="U65" s="13"/>
      <c r="V65" s="13"/>
      <c r="W65" s="13"/>
      <c r="X65" s="13"/>
      <c r="Y65" s="13"/>
      <c r="Z65" s="13"/>
      <c r="AA65" s="103"/>
    </row>
    <row r="66" spans="2:27" ht="3.75" customHeight="1" x14ac:dyDescent="0.2">
      <c r="B66" s="9"/>
      <c r="C66" s="13"/>
      <c r="D66" s="13"/>
      <c r="E66" s="13"/>
      <c r="F66" s="13"/>
      <c r="G66" s="13"/>
      <c r="H66" s="13"/>
      <c r="I66" s="13"/>
      <c r="J66" s="13"/>
      <c r="K66" s="13"/>
      <c r="L66" s="13"/>
      <c r="U66" s="13"/>
      <c r="V66" s="13"/>
      <c r="W66" s="13"/>
      <c r="X66" s="13"/>
      <c r="Y66" s="13"/>
      <c r="Z66" s="13"/>
      <c r="AA66" s="103"/>
    </row>
    <row r="67" spans="2:27" ht="12" x14ac:dyDescent="0.2">
      <c r="B67" s="277" t="s">
        <v>82</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row>
    <row r="68" spans="2:27" ht="12" x14ac:dyDescent="0.2">
      <c r="B68" s="9"/>
      <c r="C68" s="8"/>
      <c r="D68" s="8"/>
      <c r="E68" s="8"/>
      <c r="F68" s="8"/>
      <c r="G68" s="8"/>
      <c r="H68" s="8"/>
      <c r="I68" s="8"/>
      <c r="J68" s="8"/>
      <c r="K68" s="8"/>
      <c r="L68" s="8"/>
      <c r="M68" s="8"/>
      <c r="N68" s="8"/>
      <c r="O68" s="8"/>
      <c r="P68" s="8"/>
      <c r="Q68" s="8"/>
      <c r="R68" s="8"/>
      <c r="S68" s="8"/>
      <c r="T68" s="8"/>
      <c r="U68" s="8"/>
      <c r="V68" s="8"/>
      <c r="W68" s="8"/>
      <c r="X68" s="8"/>
      <c r="Y68" s="8"/>
      <c r="Z68" s="8"/>
      <c r="AA68" s="103"/>
    </row>
    <row r="69" spans="2:27" ht="12" x14ac:dyDescent="0.2">
      <c r="B69" s="9"/>
      <c r="C69" s="46" t="s">
        <v>68</v>
      </c>
      <c r="D69" s="47"/>
      <c r="E69" s="47"/>
      <c r="F69" s="47"/>
      <c r="G69" s="47"/>
      <c r="H69" s="47"/>
      <c r="I69" s="47"/>
      <c r="J69" s="47"/>
      <c r="K69" s="47"/>
      <c r="L69" s="47"/>
      <c r="M69" s="183" t="s">
        <v>69</v>
      </c>
      <c r="N69" s="481"/>
      <c r="O69" s="482"/>
      <c r="P69" s="482"/>
      <c r="Q69" s="482"/>
      <c r="R69" s="482"/>
      <c r="S69" s="482"/>
      <c r="T69" s="482"/>
      <c r="U69" s="482"/>
      <c r="V69" s="482"/>
      <c r="W69" s="482"/>
      <c r="X69" s="482"/>
      <c r="Y69" s="482"/>
      <c r="Z69" s="483"/>
      <c r="AA69" s="103"/>
    </row>
    <row r="70" spans="2:27" ht="12" x14ac:dyDescent="0.2">
      <c r="B70" s="9"/>
      <c r="C70" s="48"/>
      <c r="D70" s="8"/>
      <c r="E70" s="8"/>
      <c r="F70" s="8"/>
      <c r="G70" s="8"/>
      <c r="H70" s="8"/>
      <c r="I70" s="8"/>
      <c r="J70" s="8"/>
      <c r="K70" s="8"/>
      <c r="L70" s="8"/>
      <c r="M70" s="49"/>
      <c r="N70" s="484"/>
      <c r="O70" s="485"/>
      <c r="P70" s="485"/>
      <c r="Q70" s="485"/>
      <c r="R70" s="485"/>
      <c r="S70" s="485"/>
      <c r="T70" s="485"/>
      <c r="U70" s="485"/>
      <c r="V70" s="485"/>
      <c r="W70" s="485"/>
      <c r="X70" s="485"/>
      <c r="Y70" s="485"/>
      <c r="Z70" s="486"/>
      <c r="AA70" s="103"/>
    </row>
    <row r="71" spans="2:27" ht="12" x14ac:dyDescent="0.2">
      <c r="B71" s="9"/>
      <c r="C71" s="325" t="s">
        <v>70</v>
      </c>
      <c r="D71" s="326"/>
      <c r="E71" s="447"/>
      <c r="F71" s="447"/>
      <c r="G71" s="447"/>
      <c r="H71" s="447"/>
      <c r="I71" s="447"/>
      <c r="J71" s="447"/>
      <c r="K71" s="447"/>
      <c r="L71" s="447"/>
      <c r="M71" s="5"/>
      <c r="N71" s="484"/>
      <c r="O71" s="485"/>
      <c r="P71" s="485"/>
      <c r="Q71" s="485"/>
      <c r="R71" s="485"/>
      <c r="S71" s="485"/>
      <c r="T71" s="485"/>
      <c r="U71" s="485"/>
      <c r="V71" s="485"/>
      <c r="W71" s="485"/>
      <c r="X71" s="485"/>
      <c r="Y71" s="485"/>
      <c r="Z71" s="486"/>
      <c r="AA71" s="103"/>
    </row>
    <row r="72" spans="2:27" ht="12" x14ac:dyDescent="0.2">
      <c r="B72" s="9"/>
      <c r="C72" s="7"/>
      <c r="D72" s="21"/>
      <c r="E72" s="21"/>
      <c r="F72" s="21"/>
      <c r="G72" s="308" t="s">
        <v>71</v>
      </c>
      <c r="H72" s="308"/>
      <c r="I72" s="308"/>
      <c r="J72" s="308"/>
      <c r="K72" s="308"/>
      <c r="L72" s="308"/>
      <c r="M72" s="21"/>
      <c r="N72" s="484"/>
      <c r="O72" s="485"/>
      <c r="P72" s="485"/>
      <c r="Q72" s="485"/>
      <c r="R72" s="485"/>
      <c r="S72" s="485"/>
      <c r="T72" s="485"/>
      <c r="U72" s="485"/>
      <c r="V72" s="485"/>
      <c r="W72" s="485"/>
      <c r="X72" s="485"/>
      <c r="Y72" s="485"/>
      <c r="Z72" s="486"/>
      <c r="AA72" s="103"/>
    </row>
    <row r="73" spans="2:27" ht="12" x14ac:dyDescent="0.2">
      <c r="B73" s="9"/>
      <c r="C73" s="9" t="s">
        <v>84</v>
      </c>
      <c r="D73" s="21"/>
      <c r="E73" s="21"/>
      <c r="F73" s="21"/>
      <c r="G73" s="447"/>
      <c r="H73" s="447"/>
      <c r="I73" s="447"/>
      <c r="J73" s="447"/>
      <c r="K73" s="447"/>
      <c r="L73" s="447"/>
      <c r="M73" s="5"/>
      <c r="N73" s="487"/>
      <c r="O73" s="488"/>
      <c r="P73" s="488"/>
      <c r="Q73" s="488"/>
      <c r="R73" s="488"/>
      <c r="S73" s="488"/>
      <c r="T73" s="488"/>
      <c r="U73" s="488"/>
      <c r="V73" s="488"/>
      <c r="W73" s="488"/>
      <c r="X73" s="488"/>
      <c r="Y73" s="488"/>
      <c r="Z73" s="489"/>
      <c r="AA73" s="103"/>
    </row>
    <row r="74" spans="2:27" ht="12" x14ac:dyDescent="0.2">
      <c r="B74" s="9"/>
      <c r="C74" s="7"/>
      <c r="D74" s="21"/>
      <c r="E74" s="21"/>
      <c r="F74" s="21"/>
      <c r="G74" s="308" t="s">
        <v>72</v>
      </c>
      <c r="H74" s="308"/>
      <c r="I74" s="308"/>
      <c r="J74" s="308"/>
      <c r="K74" s="308"/>
      <c r="L74" s="308"/>
      <c r="M74" s="21"/>
      <c r="N74" s="309" t="s">
        <v>73</v>
      </c>
      <c r="O74" s="309"/>
      <c r="P74" s="309"/>
      <c r="Q74" s="309"/>
      <c r="R74" s="309"/>
      <c r="S74" s="309"/>
      <c r="T74" s="309"/>
      <c r="U74" s="309"/>
      <c r="V74" s="309"/>
      <c r="W74" s="309"/>
      <c r="X74" s="309"/>
      <c r="Y74" s="309"/>
      <c r="Z74" s="310"/>
      <c r="AA74" s="103"/>
    </row>
    <row r="75" spans="2:27" ht="22.5" customHeight="1" x14ac:dyDescent="0.2">
      <c r="B75" s="9"/>
      <c r="C75" s="32" t="s">
        <v>74</v>
      </c>
      <c r="D75" s="311" t="s">
        <v>92</v>
      </c>
      <c r="E75" s="311"/>
      <c r="F75" s="311"/>
      <c r="G75" s="311"/>
      <c r="H75" s="311"/>
      <c r="I75" s="311"/>
      <c r="J75" s="311"/>
      <c r="K75" s="311"/>
      <c r="L75" s="311"/>
      <c r="M75" s="311"/>
      <c r="N75" s="312" t="s">
        <v>75</v>
      </c>
      <c r="O75" s="312"/>
      <c r="P75" s="312"/>
      <c r="Q75" s="312" t="s">
        <v>76</v>
      </c>
      <c r="R75" s="312"/>
      <c r="S75" s="312"/>
      <c r="T75" s="312" t="s">
        <v>77</v>
      </c>
      <c r="U75" s="312"/>
      <c r="V75" s="312"/>
      <c r="W75" s="32" t="s">
        <v>78</v>
      </c>
      <c r="X75" s="313" t="s">
        <v>119</v>
      </c>
      <c r="Y75" s="314"/>
      <c r="Z75" s="315"/>
      <c r="AA75" s="105"/>
    </row>
    <row r="76" spans="2:27" ht="12" x14ac:dyDescent="0.2">
      <c r="B76" s="9"/>
      <c r="C76" s="235"/>
      <c r="D76" s="350"/>
      <c r="E76" s="339"/>
      <c r="F76" s="339"/>
      <c r="G76" s="339"/>
      <c r="H76" s="339"/>
      <c r="I76" s="339"/>
      <c r="J76" s="339"/>
      <c r="K76" s="339"/>
      <c r="L76" s="339"/>
      <c r="M76" s="340"/>
      <c r="N76" s="344">
        <v>0</v>
      </c>
      <c r="O76" s="345"/>
      <c r="P76" s="346"/>
      <c r="Q76" s="344">
        <v>0</v>
      </c>
      <c r="R76" s="345"/>
      <c r="S76" s="346"/>
      <c r="T76" s="469">
        <v>0</v>
      </c>
      <c r="U76" s="470"/>
      <c r="V76" s="471"/>
      <c r="W76" s="94">
        <f>+ROUND(Q76*T76,0)</f>
        <v>0</v>
      </c>
      <c r="X76" s="347"/>
      <c r="Y76" s="348"/>
      <c r="Z76" s="349"/>
      <c r="AA76" s="106"/>
    </row>
    <row r="77" spans="2:27" ht="14.25" customHeight="1" x14ac:dyDescent="0.2">
      <c r="B77" s="9"/>
      <c r="C77" s="235"/>
      <c r="D77" s="350"/>
      <c r="E77" s="339"/>
      <c r="F77" s="339"/>
      <c r="G77" s="339"/>
      <c r="H77" s="339"/>
      <c r="I77" s="339"/>
      <c r="J77" s="339"/>
      <c r="K77" s="339"/>
      <c r="L77" s="339"/>
      <c r="M77" s="340"/>
      <c r="N77" s="344">
        <v>0</v>
      </c>
      <c r="O77" s="345"/>
      <c r="P77" s="346"/>
      <c r="Q77" s="344">
        <v>0</v>
      </c>
      <c r="R77" s="345"/>
      <c r="S77" s="346"/>
      <c r="T77" s="469">
        <v>0</v>
      </c>
      <c r="U77" s="470"/>
      <c r="V77" s="471"/>
      <c r="W77" s="94">
        <f>+ROUND(Q77*T77,0)</f>
        <v>0</v>
      </c>
      <c r="X77" s="347"/>
      <c r="Y77" s="348"/>
      <c r="Z77" s="349"/>
      <c r="AA77" s="107"/>
    </row>
    <row r="78" spans="2:27" ht="14.25" customHeight="1" x14ac:dyDescent="0.2">
      <c r="B78" s="9"/>
      <c r="C78" s="235"/>
      <c r="D78" s="350"/>
      <c r="E78" s="339"/>
      <c r="F78" s="339"/>
      <c r="G78" s="339"/>
      <c r="H78" s="339"/>
      <c r="I78" s="339"/>
      <c r="J78" s="339"/>
      <c r="K78" s="339"/>
      <c r="L78" s="339"/>
      <c r="M78" s="340"/>
      <c r="N78" s="344">
        <v>0</v>
      </c>
      <c r="O78" s="345"/>
      <c r="P78" s="346"/>
      <c r="Q78" s="344">
        <v>0</v>
      </c>
      <c r="R78" s="345"/>
      <c r="S78" s="346"/>
      <c r="T78" s="469">
        <v>0</v>
      </c>
      <c r="U78" s="470"/>
      <c r="V78" s="471"/>
      <c r="W78" s="94">
        <f>+ROUND(Q78*T78,0)</f>
        <v>0</v>
      </c>
      <c r="X78" s="347"/>
      <c r="Y78" s="348"/>
      <c r="Z78" s="349"/>
      <c r="AA78" s="107"/>
    </row>
    <row r="79" spans="2:27" ht="14.25" customHeight="1" x14ac:dyDescent="0.2">
      <c r="B79" s="9"/>
      <c r="C79" s="235"/>
      <c r="D79" s="350"/>
      <c r="E79" s="339"/>
      <c r="F79" s="339"/>
      <c r="G79" s="339"/>
      <c r="H79" s="339"/>
      <c r="I79" s="339"/>
      <c r="J79" s="339"/>
      <c r="K79" s="339"/>
      <c r="L79" s="339"/>
      <c r="M79" s="340"/>
      <c r="N79" s="344">
        <v>0</v>
      </c>
      <c r="O79" s="345"/>
      <c r="P79" s="346"/>
      <c r="Q79" s="344">
        <v>0</v>
      </c>
      <c r="R79" s="345"/>
      <c r="S79" s="346"/>
      <c r="T79" s="469">
        <v>0</v>
      </c>
      <c r="U79" s="470"/>
      <c r="V79" s="471"/>
      <c r="W79" s="94">
        <v>0</v>
      </c>
      <c r="X79" s="347"/>
      <c r="Y79" s="348"/>
      <c r="Z79" s="349"/>
      <c r="AA79" s="107"/>
    </row>
    <row r="80" spans="2:27" ht="14.25" customHeight="1" x14ac:dyDescent="0.2">
      <c r="B80" s="9"/>
      <c r="C80" s="355" t="s">
        <v>97</v>
      </c>
      <c r="D80" s="356"/>
      <c r="E80" s="356"/>
      <c r="F80" s="356"/>
      <c r="G80" s="356"/>
      <c r="H80" s="356"/>
      <c r="I80" s="356"/>
      <c r="J80" s="356"/>
      <c r="K80" s="356"/>
      <c r="L80" s="356"/>
      <c r="M80" s="356"/>
      <c r="N80" s="356"/>
      <c r="O80" s="356"/>
      <c r="P80" s="356"/>
      <c r="Q80" s="356"/>
      <c r="R80" s="356"/>
      <c r="S80" s="356"/>
      <c r="T80" s="356"/>
      <c r="U80" s="356"/>
      <c r="V80" s="357"/>
      <c r="W80" s="223">
        <f>+SUM(W76:W79)</f>
        <v>0</v>
      </c>
      <c r="X80" s="347"/>
      <c r="Y80" s="348"/>
      <c r="Z80" s="349"/>
      <c r="AA80" s="108"/>
    </row>
    <row r="81" spans="2:27" ht="14.25" customHeight="1" x14ac:dyDescent="0.2">
      <c r="B81" s="9"/>
      <c r="C81" s="355" t="s">
        <v>93</v>
      </c>
      <c r="D81" s="356"/>
      <c r="E81" s="356"/>
      <c r="F81" s="356"/>
      <c r="G81" s="356"/>
      <c r="H81" s="356"/>
      <c r="I81" s="356"/>
      <c r="J81" s="356"/>
      <c r="K81" s="356"/>
      <c r="L81" s="356"/>
      <c r="M81" s="356"/>
      <c r="N81" s="356"/>
      <c r="O81" s="356"/>
      <c r="P81" s="356"/>
      <c r="Q81" s="356"/>
      <c r="R81" s="356"/>
      <c r="S81" s="356"/>
      <c r="T81" s="357"/>
      <c r="U81" s="452">
        <f>+'Componentes RSD'!G3</f>
        <v>0</v>
      </c>
      <c r="V81" s="452"/>
      <c r="W81" s="221">
        <f>ROUND((W80*U81),0)</f>
        <v>0</v>
      </c>
      <c r="X81" s="465"/>
      <c r="Y81" s="466"/>
      <c r="Z81" s="467"/>
      <c r="AA81" s="109"/>
    </row>
    <row r="82" spans="2:27" ht="14.25" customHeight="1" x14ac:dyDescent="0.2">
      <c r="B82" s="9"/>
      <c r="C82" s="355" t="s">
        <v>98</v>
      </c>
      <c r="D82" s="356"/>
      <c r="E82" s="356"/>
      <c r="F82" s="356"/>
      <c r="G82" s="356"/>
      <c r="H82" s="356"/>
      <c r="I82" s="356"/>
      <c r="J82" s="356"/>
      <c r="K82" s="356"/>
      <c r="L82" s="356"/>
      <c r="M82" s="356"/>
      <c r="N82" s="356"/>
      <c r="O82" s="356"/>
      <c r="P82" s="356"/>
      <c r="Q82" s="356"/>
      <c r="R82" s="356"/>
      <c r="S82" s="356"/>
      <c r="T82" s="356"/>
      <c r="U82" s="356"/>
      <c r="V82" s="357"/>
      <c r="W82" s="223">
        <f>ROUND(SUM(W80:W81),0)</f>
        <v>0</v>
      </c>
      <c r="X82" s="347"/>
      <c r="Y82" s="348"/>
      <c r="Z82" s="349"/>
      <c r="AA82" s="107"/>
    </row>
    <row r="83" spans="2:27" ht="14.25" customHeight="1" x14ac:dyDescent="0.2">
      <c r="B83" s="9"/>
      <c r="C83" s="355" t="s">
        <v>99</v>
      </c>
      <c r="D83" s="356"/>
      <c r="E83" s="356"/>
      <c r="F83" s="356"/>
      <c r="G83" s="356"/>
      <c r="H83" s="356"/>
      <c r="I83" s="356"/>
      <c r="J83" s="356"/>
      <c r="K83" s="356"/>
      <c r="L83" s="356"/>
      <c r="M83" s="356"/>
      <c r="N83" s="356"/>
      <c r="O83" s="356"/>
      <c r="P83" s="356"/>
      <c r="Q83" s="356"/>
      <c r="R83" s="356"/>
      <c r="S83" s="356"/>
      <c r="T83" s="357"/>
      <c r="U83" s="463" t="e">
        <f>+'Componentes RSD'!D20</f>
        <v>#DIV/0!</v>
      </c>
      <c r="V83" s="464">
        <v>2E-3</v>
      </c>
      <c r="W83" s="221" t="e">
        <f>+ROUND($W$82*U83,0)</f>
        <v>#DIV/0!</v>
      </c>
      <c r="X83" s="449"/>
      <c r="Y83" s="450"/>
      <c r="Z83" s="451"/>
      <c r="AA83" s="107"/>
    </row>
    <row r="84" spans="2:27" ht="14.25" customHeight="1" x14ac:dyDescent="0.2">
      <c r="B84" s="9"/>
      <c r="C84" s="355" t="s">
        <v>274</v>
      </c>
      <c r="D84" s="356"/>
      <c r="E84" s="356"/>
      <c r="F84" s="356"/>
      <c r="G84" s="356"/>
      <c r="H84" s="356"/>
      <c r="I84" s="356"/>
      <c r="J84" s="356"/>
      <c r="K84" s="356"/>
      <c r="L84" s="356"/>
      <c r="M84" s="356"/>
      <c r="N84" s="356"/>
      <c r="O84" s="356"/>
      <c r="P84" s="356"/>
      <c r="Q84" s="356"/>
      <c r="R84" s="356"/>
      <c r="S84" s="356"/>
      <c r="T84" s="357"/>
      <c r="U84" s="463" t="e">
        <f>+'Componentes RSD'!D21</f>
        <v>#DIV/0!</v>
      </c>
      <c r="V84" s="464">
        <v>1E-3</v>
      </c>
      <c r="W84" s="221" t="e">
        <f>+ROUND($W$82*U84,0)</f>
        <v>#DIV/0!</v>
      </c>
      <c r="X84" s="449"/>
      <c r="Y84" s="450"/>
      <c r="Z84" s="451"/>
      <c r="AA84" s="107"/>
    </row>
    <row r="85" spans="2:27" ht="14.25" customHeight="1" x14ac:dyDescent="0.2">
      <c r="B85" s="9"/>
      <c r="C85" s="355" t="s">
        <v>100</v>
      </c>
      <c r="D85" s="356"/>
      <c r="E85" s="356"/>
      <c r="F85" s="356"/>
      <c r="G85" s="356"/>
      <c r="H85" s="356"/>
      <c r="I85" s="356"/>
      <c r="J85" s="356"/>
      <c r="K85" s="356"/>
      <c r="L85" s="356"/>
      <c r="M85" s="356"/>
      <c r="N85" s="356"/>
      <c r="O85" s="356"/>
      <c r="P85" s="356"/>
      <c r="Q85" s="356"/>
      <c r="R85" s="356"/>
      <c r="S85" s="356"/>
      <c r="T85" s="357"/>
      <c r="U85" s="463" t="e">
        <f>+'Componentes RSD'!D22</f>
        <v>#DIV/0!</v>
      </c>
      <c r="V85" s="464">
        <v>3.0000000000000001E-3</v>
      </c>
      <c r="W85" s="221" t="e">
        <f>+ROUND($W$82*U85,0)</f>
        <v>#DIV/0!</v>
      </c>
      <c r="X85" s="449"/>
      <c r="Y85" s="450"/>
      <c r="Z85" s="451"/>
      <c r="AA85" s="107"/>
    </row>
    <row r="86" spans="2:27" ht="14.25" customHeight="1" x14ac:dyDescent="0.2">
      <c r="B86" s="9"/>
      <c r="C86" s="355" t="s">
        <v>101</v>
      </c>
      <c r="D86" s="356"/>
      <c r="E86" s="356"/>
      <c r="F86" s="356"/>
      <c r="G86" s="356"/>
      <c r="H86" s="356"/>
      <c r="I86" s="356"/>
      <c r="J86" s="356"/>
      <c r="K86" s="356"/>
      <c r="L86" s="356"/>
      <c r="M86" s="356"/>
      <c r="N86" s="356"/>
      <c r="O86" s="356"/>
      <c r="P86" s="356"/>
      <c r="Q86" s="356"/>
      <c r="R86" s="356"/>
      <c r="S86" s="356"/>
      <c r="T86" s="357"/>
      <c r="U86" s="463" t="e">
        <f>+'Componentes RSD'!D23</f>
        <v>#DIV/0!</v>
      </c>
      <c r="V86" s="464">
        <v>5.0000000000000001E-4</v>
      </c>
      <c r="W86" s="221" t="e">
        <f>+ROUND($W$82*U86,0)</f>
        <v>#DIV/0!</v>
      </c>
      <c r="X86" s="449"/>
      <c r="Y86" s="450"/>
      <c r="Z86" s="451"/>
      <c r="AA86" s="107"/>
    </row>
    <row r="87" spans="2:27" ht="14.25" customHeight="1" x14ac:dyDescent="0.2">
      <c r="B87" s="9"/>
      <c r="C87" s="355" t="s">
        <v>149</v>
      </c>
      <c r="D87" s="356"/>
      <c r="E87" s="356"/>
      <c r="F87" s="356"/>
      <c r="G87" s="356"/>
      <c r="H87" s="356"/>
      <c r="I87" s="356"/>
      <c r="J87" s="356"/>
      <c r="K87" s="356"/>
      <c r="L87" s="356"/>
      <c r="M87" s="356"/>
      <c r="N87" s="356"/>
      <c r="O87" s="356"/>
      <c r="P87" s="356"/>
      <c r="Q87" s="356"/>
      <c r="R87" s="356"/>
      <c r="S87" s="356"/>
      <c r="T87" s="357"/>
      <c r="U87" s="463" t="e">
        <f>+'Componentes RSD'!D24</f>
        <v>#DIV/0!</v>
      </c>
      <c r="V87" s="464">
        <v>2.9999999999999997E-4</v>
      </c>
      <c r="W87" s="221" t="e">
        <f>+ROUND($W$82*U87,0)</f>
        <v>#DIV/0!</v>
      </c>
      <c r="X87" s="449"/>
      <c r="Y87" s="450"/>
      <c r="Z87" s="451"/>
      <c r="AA87" s="107"/>
    </row>
    <row r="88" spans="2:27" ht="14.25" customHeight="1" x14ac:dyDescent="0.2">
      <c r="B88" s="9"/>
      <c r="C88" s="355" t="s">
        <v>177</v>
      </c>
      <c r="D88" s="356"/>
      <c r="E88" s="356"/>
      <c r="F88" s="356"/>
      <c r="G88" s="356"/>
      <c r="H88" s="356"/>
      <c r="I88" s="356"/>
      <c r="J88" s="356"/>
      <c r="K88" s="356"/>
      <c r="L88" s="356"/>
      <c r="M88" s="356"/>
      <c r="N88" s="356"/>
      <c r="O88" s="356"/>
      <c r="P88" s="356"/>
      <c r="Q88" s="356"/>
      <c r="R88" s="356"/>
      <c r="S88" s="356"/>
      <c r="T88" s="356"/>
      <c r="U88" s="356"/>
      <c r="V88" s="357"/>
      <c r="W88" s="222" t="e">
        <f>ROUND(SUM(W82:W87),0)</f>
        <v>#DIV/0!</v>
      </c>
      <c r="X88" s="473"/>
      <c r="Y88" s="474"/>
      <c r="Z88" s="475"/>
      <c r="AA88" s="107"/>
    </row>
    <row r="89" spans="2:27" ht="14.25" customHeight="1" x14ac:dyDescent="0.2">
      <c r="B89" s="9"/>
      <c r="C89" s="355" t="s">
        <v>102</v>
      </c>
      <c r="D89" s="356"/>
      <c r="E89" s="356"/>
      <c r="F89" s="356"/>
      <c r="G89" s="356"/>
      <c r="H89" s="356"/>
      <c r="I89" s="356"/>
      <c r="J89" s="356"/>
      <c r="K89" s="356"/>
      <c r="L89" s="356"/>
      <c r="M89" s="356"/>
      <c r="N89" s="356"/>
      <c r="O89" s="356"/>
      <c r="P89" s="356"/>
      <c r="Q89" s="356"/>
      <c r="R89" s="356"/>
      <c r="S89" s="356"/>
      <c r="T89" s="357"/>
      <c r="U89" s="463"/>
      <c r="V89" s="464"/>
      <c r="W89" s="221" t="e">
        <f>+'Componentes RSD'!C18</f>
        <v>#DIV/0!</v>
      </c>
      <c r="X89" s="449"/>
      <c r="Y89" s="450"/>
      <c r="Z89" s="451"/>
      <c r="AA89" s="107"/>
    </row>
    <row r="90" spans="2:27" ht="14.25" customHeight="1" x14ac:dyDescent="0.2">
      <c r="B90" s="9"/>
      <c r="C90" s="355" t="s">
        <v>103</v>
      </c>
      <c r="D90" s="356"/>
      <c r="E90" s="356"/>
      <c r="F90" s="356"/>
      <c r="G90" s="356"/>
      <c r="H90" s="356"/>
      <c r="I90" s="356"/>
      <c r="J90" s="356"/>
      <c r="K90" s="356"/>
      <c r="L90" s="356"/>
      <c r="M90" s="356"/>
      <c r="N90" s="356"/>
      <c r="O90" s="356"/>
      <c r="P90" s="356"/>
      <c r="Q90" s="356"/>
      <c r="R90" s="356"/>
      <c r="S90" s="356"/>
      <c r="T90" s="357"/>
      <c r="U90" s="463"/>
      <c r="V90" s="464"/>
      <c r="W90" s="221" t="e">
        <f>+'Componentes RSD'!C19</f>
        <v>#DIV/0!</v>
      </c>
      <c r="X90" s="449"/>
      <c r="Y90" s="450"/>
      <c r="Z90" s="451"/>
      <c r="AA90" s="107"/>
    </row>
    <row r="91" spans="2:27" ht="14.25" customHeight="1" x14ac:dyDescent="0.2">
      <c r="B91" s="9"/>
      <c r="C91" s="355" t="s">
        <v>104</v>
      </c>
      <c r="D91" s="356"/>
      <c r="E91" s="356"/>
      <c r="F91" s="356"/>
      <c r="G91" s="356"/>
      <c r="H91" s="356"/>
      <c r="I91" s="356"/>
      <c r="J91" s="356"/>
      <c r="K91" s="356"/>
      <c r="L91" s="356"/>
      <c r="M91" s="356"/>
      <c r="N91" s="356"/>
      <c r="O91" s="356"/>
      <c r="P91" s="356"/>
      <c r="Q91" s="356"/>
      <c r="R91" s="356"/>
      <c r="S91" s="356"/>
      <c r="T91" s="357"/>
      <c r="U91" s="452" t="e">
        <f>+'Componentes RSD'!D25</f>
        <v>#DIV/0!</v>
      </c>
      <c r="V91" s="452">
        <v>0.33560000000000001</v>
      </c>
      <c r="W91" s="221" t="e">
        <f>+ROUND($W$88*U91,0)</f>
        <v>#DIV/0!</v>
      </c>
      <c r="X91" s="473"/>
      <c r="Y91" s="474"/>
      <c r="Z91" s="475"/>
      <c r="AA91" s="107"/>
    </row>
    <row r="92" spans="2:27" ht="14.25" customHeight="1" x14ac:dyDescent="0.2">
      <c r="B92" s="9"/>
      <c r="C92" s="386" t="s">
        <v>105</v>
      </c>
      <c r="D92" s="387"/>
      <c r="E92" s="387"/>
      <c r="F92" s="387"/>
      <c r="G92" s="387"/>
      <c r="H92" s="387"/>
      <c r="I92" s="387"/>
      <c r="J92" s="387"/>
      <c r="K92" s="387"/>
      <c r="L92" s="387"/>
      <c r="M92" s="387"/>
      <c r="N92" s="387"/>
      <c r="O92" s="387"/>
      <c r="P92" s="387"/>
      <c r="Q92" s="387"/>
      <c r="R92" s="387"/>
      <c r="S92" s="387"/>
      <c r="T92" s="387"/>
      <c r="U92" s="387"/>
      <c r="V92" s="388"/>
      <c r="W92" s="222" t="e">
        <f>ROUND(SUM(W88:W91),0)</f>
        <v>#DIV/0!</v>
      </c>
      <c r="X92" s="473"/>
      <c r="Y92" s="474"/>
      <c r="Z92" s="475"/>
      <c r="AA92" s="107"/>
    </row>
    <row r="93" spans="2:27" ht="5.25" customHeight="1" x14ac:dyDescent="0.2">
      <c r="B93" s="9"/>
      <c r="C93" s="45"/>
      <c r="D93" s="21"/>
      <c r="E93" s="21"/>
      <c r="F93" s="21"/>
      <c r="G93" s="21"/>
      <c r="H93" s="21"/>
      <c r="I93" s="21"/>
      <c r="J93" s="21"/>
      <c r="K93" s="21"/>
      <c r="L93" s="21"/>
      <c r="M93" s="21"/>
      <c r="N93" s="21"/>
      <c r="O93" s="21"/>
      <c r="P93" s="19"/>
      <c r="Q93" s="19"/>
      <c r="R93" s="19"/>
      <c r="S93" s="19"/>
      <c r="T93" s="19"/>
      <c r="U93" s="19"/>
      <c r="V93" s="19"/>
      <c r="W93" s="19"/>
      <c r="X93" s="19"/>
      <c r="Y93" s="19"/>
      <c r="Z93" s="19"/>
      <c r="AA93" s="103"/>
    </row>
    <row r="94" spans="2:27" ht="41.25" customHeight="1" x14ac:dyDescent="0.2">
      <c r="B94" s="9"/>
      <c r="C94" s="350" t="s">
        <v>477</v>
      </c>
      <c r="D94" s="391"/>
      <c r="E94" s="391"/>
      <c r="F94" s="391"/>
      <c r="G94" s="391"/>
      <c r="H94" s="391"/>
      <c r="I94" s="391"/>
      <c r="J94" s="391"/>
      <c r="K94" s="391"/>
      <c r="L94" s="391"/>
      <c r="M94" s="391"/>
      <c r="N94" s="391"/>
      <c r="O94" s="391"/>
      <c r="P94" s="391"/>
      <c r="Q94" s="391"/>
      <c r="R94" s="391"/>
      <c r="S94" s="391"/>
      <c r="T94" s="391"/>
      <c r="U94" s="391"/>
      <c r="V94" s="391"/>
      <c r="W94" s="391"/>
      <c r="X94" s="391"/>
      <c r="Y94" s="391"/>
      <c r="Z94" s="392"/>
      <c r="AA94" s="103"/>
    </row>
    <row r="95" spans="2:27" ht="12" x14ac:dyDescent="0.2">
      <c r="B95" s="9"/>
      <c r="C95" s="21"/>
      <c r="D95" s="21"/>
      <c r="E95" s="21"/>
      <c r="F95" s="21"/>
      <c r="G95" s="21"/>
      <c r="H95" s="21"/>
      <c r="I95" s="21"/>
      <c r="J95" s="21"/>
      <c r="K95" s="21"/>
      <c r="L95" s="21"/>
      <c r="M95" s="21"/>
      <c r="N95" s="21"/>
      <c r="O95" s="21"/>
      <c r="P95" s="21"/>
      <c r="Q95" s="21"/>
      <c r="R95" s="21"/>
      <c r="S95" s="21"/>
      <c r="T95" s="21"/>
      <c r="U95" s="21"/>
      <c r="V95" s="21"/>
      <c r="W95" s="21"/>
      <c r="X95" s="21"/>
      <c r="Y95" s="21"/>
      <c r="Z95" s="21"/>
      <c r="AA95" s="103"/>
    </row>
    <row r="96" spans="2:27" ht="8.25" customHeight="1" x14ac:dyDescent="0.2">
      <c r="B96" s="9"/>
      <c r="C96" s="21"/>
      <c r="D96" s="21"/>
      <c r="E96" s="21"/>
      <c r="F96" s="21"/>
      <c r="G96" s="21"/>
      <c r="H96" s="21"/>
      <c r="I96" s="21"/>
      <c r="J96" s="21"/>
      <c r="K96" s="21"/>
      <c r="L96" s="21"/>
      <c r="M96" s="21"/>
      <c r="N96" s="21"/>
      <c r="O96" s="21"/>
      <c r="P96" s="19"/>
      <c r="Q96" s="19"/>
      <c r="R96" s="19"/>
      <c r="S96" s="19"/>
      <c r="T96" s="19"/>
      <c r="U96" s="19"/>
      <c r="V96" s="19"/>
      <c r="W96" s="19"/>
      <c r="X96" s="19"/>
      <c r="Y96" s="19"/>
      <c r="Z96" s="19"/>
      <c r="AA96" s="103"/>
    </row>
    <row r="97" spans="2:27" ht="12" x14ac:dyDescent="0.2">
      <c r="B97" s="277" t="s">
        <v>81</v>
      </c>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9"/>
    </row>
    <row r="98" spans="2:27" ht="9" customHeight="1" x14ac:dyDescent="0.2">
      <c r="B98" s="9"/>
      <c r="C98" s="8"/>
      <c r="D98" s="8"/>
      <c r="E98" s="8"/>
      <c r="F98" s="8"/>
      <c r="G98" s="8"/>
      <c r="H98" s="8"/>
      <c r="I98" s="8"/>
      <c r="J98" s="8"/>
      <c r="K98" s="8"/>
      <c r="L98" s="8"/>
      <c r="M98" s="8"/>
      <c r="N98" s="8"/>
      <c r="O98" s="8"/>
      <c r="P98" s="8"/>
      <c r="Q98" s="8"/>
      <c r="R98" s="8"/>
      <c r="S98" s="8"/>
      <c r="T98" s="8"/>
      <c r="U98" s="8"/>
      <c r="V98" s="8"/>
      <c r="W98" s="8"/>
      <c r="X98" s="8"/>
      <c r="Y98" s="8"/>
      <c r="Z98" s="8"/>
      <c r="AA98" s="103"/>
    </row>
    <row r="99" spans="2:27" ht="12" x14ac:dyDescent="0.2">
      <c r="B99" s="9"/>
      <c r="C99" s="46" t="s">
        <v>68</v>
      </c>
      <c r="D99" s="47"/>
      <c r="E99" s="47"/>
      <c r="F99" s="47"/>
      <c r="G99" s="47"/>
      <c r="H99" s="47"/>
      <c r="I99" s="47"/>
      <c r="J99" s="47"/>
      <c r="K99" s="47"/>
      <c r="L99" s="47"/>
      <c r="M99" s="183" t="s">
        <v>69</v>
      </c>
      <c r="N99" s="496"/>
      <c r="O99" s="497"/>
      <c r="P99" s="497"/>
      <c r="Q99" s="497"/>
      <c r="R99" s="497"/>
      <c r="S99" s="497"/>
      <c r="T99" s="497"/>
      <c r="U99" s="497"/>
      <c r="V99" s="497"/>
      <c r="W99" s="497"/>
      <c r="X99" s="497"/>
      <c r="Y99" s="497"/>
      <c r="Z99" s="498"/>
      <c r="AA99" s="103"/>
    </row>
    <row r="100" spans="2:27" ht="12" x14ac:dyDescent="0.2">
      <c r="B100" s="9"/>
      <c r="C100" s="48"/>
      <c r="D100" s="8"/>
      <c r="E100" s="8"/>
      <c r="F100" s="8"/>
      <c r="G100" s="8"/>
      <c r="H100" s="8"/>
      <c r="I100" s="8"/>
      <c r="J100" s="8"/>
      <c r="K100" s="8"/>
      <c r="L100" s="8"/>
      <c r="M100" s="49"/>
      <c r="N100" s="499"/>
      <c r="O100" s="500"/>
      <c r="P100" s="500"/>
      <c r="Q100" s="500"/>
      <c r="R100" s="500"/>
      <c r="S100" s="500"/>
      <c r="T100" s="500"/>
      <c r="U100" s="500"/>
      <c r="V100" s="500"/>
      <c r="W100" s="500"/>
      <c r="X100" s="500"/>
      <c r="Y100" s="500"/>
      <c r="Z100" s="501"/>
      <c r="AA100" s="103"/>
    </row>
    <row r="101" spans="2:27" ht="12" x14ac:dyDescent="0.2">
      <c r="B101" s="9"/>
      <c r="C101" s="325" t="s">
        <v>70</v>
      </c>
      <c r="D101" s="326"/>
      <c r="E101" s="447"/>
      <c r="F101" s="447"/>
      <c r="G101" s="447"/>
      <c r="H101" s="447"/>
      <c r="I101" s="447"/>
      <c r="J101" s="447"/>
      <c r="K101" s="447"/>
      <c r="L101" s="447"/>
      <c r="M101" s="5"/>
      <c r="N101" s="499"/>
      <c r="O101" s="500"/>
      <c r="P101" s="500"/>
      <c r="Q101" s="500"/>
      <c r="R101" s="500"/>
      <c r="S101" s="500"/>
      <c r="T101" s="500"/>
      <c r="U101" s="500"/>
      <c r="V101" s="500"/>
      <c r="W101" s="500"/>
      <c r="X101" s="500"/>
      <c r="Y101" s="500"/>
      <c r="Z101" s="501"/>
      <c r="AA101" s="103"/>
    </row>
    <row r="102" spans="2:27" ht="12" x14ac:dyDescent="0.2">
      <c r="B102" s="9"/>
      <c r="C102" s="7"/>
      <c r="D102" s="21"/>
      <c r="E102" s="21"/>
      <c r="F102" s="21"/>
      <c r="G102" s="308" t="s">
        <v>71</v>
      </c>
      <c r="H102" s="308"/>
      <c r="I102" s="308"/>
      <c r="J102" s="308"/>
      <c r="K102" s="308"/>
      <c r="L102" s="308"/>
      <c r="M102" s="21"/>
      <c r="N102" s="499"/>
      <c r="O102" s="500"/>
      <c r="P102" s="500"/>
      <c r="Q102" s="500"/>
      <c r="R102" s="500"/>
      <c r="S102" s="500"/>
      <c r="T102" s="500"/>
      <c r="U102" s="500"/>
      <c r="V102" s="500"/>
      <c r="W102" s="500"/>
      <c r="X102" s="500"/>
      <c r="Y102" s="500"/>
      <c r="Z102" s="501"/>
      <c r="AA102" s="103"/>
    </row>
    <row r="103" spans="2:27" ht="12" x14ac:dyDescent="0.2">
      <c r="B103" s="9"/>
      <c r="C103" s="9" t="s">
        <v>84</v>
      </c>
      <c r="D103" s="21"/>
      <c r="E103" s="21"/>
      <c r="F103" s="21"/>
      <c r="G103" s="447"/>
      <c r="H103" s="447"/>
      <c r="I103" s="447"/>
      <c r="J103" s="447"/>
      <c r="K103" s="447"/>
      <c r="L103" s="447"/>
      <c r="M103" s="5"/>
      <c r="N103" s="502"/>
      <c r="O103" s="503"/>
      <c r="P103" s="503"/>
      <c r="Q103" s="503"/>
      <c r="R103" s="503"/>
      <c r="S103" s="503"/>
      <c r="T103" s="503"/>
      <c r="U103" s="503"/>
      <c r="V103" s="503"/>
      <c r="W103" s="503"/>
      <c r="X103" s="503"/>
      <c r="Y103" s="503"/>
      <c r="Z103" s="504"/>
      <c r="AA103" s="103"/>
    </row>
    <row r="104" spans="2:27" ht="12" x14ac:dyDescent="0.2">
      <c r="B104" s="9"/>
      <c r="C104" s="7"/>
      <c r="D104" s="21"/>
      <c r="E104" s="21"/>
      <c r="F104" s="21"/>
      <c r="G104" s="308" t="s">
        <v>72</v>
      </c>
      <c r="H104" s="308"/>
      <c r="I104" s="308"/>
      <c r="J104" s="308"/>
      <c r="K104" s="308"/>
      <c r="L104" s="308"/>
      <c r="M104" s="21"/>
      <c r="N104" s="309" t="s">
        <v>73</v>
      </c>
      <c r="O104" s="309"/>
      <c r="P104" s="309"/>
      <c r="Q104" s="309"/>
      <c r="R104" s="309"/>
      <c r="S104" s="309"/>
      <c r="T104" s="309"/>
      <c r="U104" s="309"/>
      <c r="V104" s="309"/>
      <c r="W104" s="309"/>
      <c r="X104" s="309"/>
      <c r="Y104" s="309"/>
      <c r="Z104" s="310"/>
      <c r="AA104" s="103"/>
    </row>
    <row r="105" spans="2:27" ht="24.75" customHeight="1" x14ac:dyDescent="0.2">
      <c r="B105" s="9"/>
      <c r="C105" s="32" t="s">
        <v>74</v>
      </c>
      <c r="D105" s="311" t="s">
        <v>92</v>
      </c>
      <c r="E105" s="311"/>
      <c r="F105" s="311"/>
      <c r="G105" s="311"/>
      <c r="H105" s="311"/>
      <c r="I105" s="311"/>
      <c r="J105" s="311"/>
      <c r="K105" s="311"/>
      <c r="L105" s="311"/>
      <c r="M105" s="311"/>
      <c r="N105" s="312" t="s">
        <v>75</v>
      </c>
      <c r="O105" s="312"/>
      <c r="P105" s="312"/>
      <c r="Q105" s="312" t="s">
        <v>76</v>
      </c>
      <c r="R105" s="312"/>
      <c r="S105" s="312"/>
      <c r="T105" s="312" t="s">
        <v>77</v>
      </c>
      <c r="U105" s="312"/>
      <c r="V105" s="312"/>
      <c r="W105" s="32" t="s">
        <v>78</v>
      </c>
      <c r="X105" s="313" t="s">
        <v>119</v>
      </c>
      <c r="Y105" s="314"/>
      <c r="Z105" s="315"/>
      <c r="AA105" s="105"/>
    </row>
    <row r="106" spans="2:27" ht="13.5" customHeight="1" x14ac:dyDescent="0.2">
      <c r="B106" s="9"/>
      <c r="C106" s="235"/>
      <c r="D106" s="350"/>
      <c r="E106" s="339"/>
      <c r="F106" s="339"/>
      <c r="G106" s="339"/>
      <c r="H106" s="339"/>
      <c r="I106" s="339"/>
      <c r="J106" s="339"/>
      <c r="K106" s="339"/>
      <c r="L106" s="339"/>
      <c r="M106" s="340"/>
      <c r="N106" s="344">
        <v>0</v>
      </c>
      <c r="O106" s="345"/>
      <c r="P106" s="346"/>
      <c r="Q106" s="344">
        <v>0</v>
      </c>
      <c r="R106" s="345"/>
      <c r="S106" s="346"/>
      <c r="T106" s="469">
        <v>0</v>
      </c>
      <c r="U106" s="470"/>
      <c r="V106" s="471"/>
      <c r="W106" s="94">
        <f>+ROUND(Q106*T106,0)</f>
        <v>0</v>
      </c>
      <c r="X106" s="347"/>
      <c r="Y106" s="348"/>
      <c r="Z106" s="349"/>
      <c r="AA106" s="107"/>
    </row>
    <row r="107" spans="2:27" ht="13.5" customHeight="1" x14ac:dyDescent="0.2">
      <c r="B107" s="9"/>
      <c r="C107" s="235"/>
      <c r="D107" s="350"/>
      <c r="E107" s="339"/>
      <c r="F107" s="339"/>
      <c r="G107" s="339"/>
      <c r="H107" s="339"/>
      <c r="I107" s="339"/>
      <c r="J107" s="339"/>
      <c r="K107" s="339"/>
      <c r="L107" s="339"/>
      <c r="M107" s="340"/>
      <c r="N107" s="344">
        <v>0</v>
      </c>
      <c r="O107" s="345"/>
      <c r="P107" s="346"/>
      <c r="Q107" s="344">
        <v>0</v>
      </c>
      <c r="R107" s="345"/>
      <c r="S107" s="346"/>
      <c r="T107" s="469">
        <v>0</v>
      </c>
      <c r="U107" s="470"/>
      <c r="V107" s="471"/>
      <c r="W107" s="94">
        <f>+ROUND(Q107*T107,0)</f>
        <v>0</v>
      </c>
      <c r="X107" s="347"/>
      <c r="Y107" s="348"/>
      <c r="Z107" s="349"/>
      <c r="AA107" s="107"/>
    </row>
    <row r="108" spans="2:27" ht="13.5" customHeight="1" x14ac:dyDescent="0.2">
      <c r="B108" s="9"/>
      <c r="C108" s="235"/>
      <c r="D108" s="350"/>
      <c r="E108" s="339"/>
      <c r="F108" s="339"/>
      <c r="G108" s="339"/>
      <c r="H108" s="339"/>
      <c r="I108" s="339"/>
      <c r="J108" s="339"/>
      <c r="K108" s="339"/>
      <c r="L108" s="339"/>
      <c r="M108" s="340"/>
      <c r="N108" s="344">
        <v>0</v>
      </c>
      <c r="O108" s="345"/>
      <c r="P108" s="346"/>
      <c r="Q108" s="344">
        <v>0</v>
      </c>
      <c r="R108" s="345"/>
      <c r="S108" s="346"/>
      <c r="T108" s="469">
        <v>0</v>
      </c>
      <c r="U108" s="470"/>
      <c r="V108" s="471"/>
      <c r="W108" s="94">
        <f>+ROUND(Q108*T108,0)</f>
        <v>0</v>
      </c>
      <c r="X108" s="347"/>
      <c r="Y108" s="348"/>
      <c r="Z108" s="349"/>
      <c r="AA108" s="107"/>
    </row>
    <row r="109" spans="2:27" ht="13.5" customHeight="1" x14ac:dyDescent="0.2">
      <c r="B109" s="9"/>
      <c r="C109" s="235"/>
      <c r="D109" s="350"/>
      <c r="E109" s="339"/>
      <c r="F109" s="339"/>
      <c r="G109" s="339"/>
      <c r="H109" s="339"/>
      <c r="I109" s="339"/>
      <c r="J109" s="339"/>
      <c r="K109" s="339"/>
      <c r="L109" s="339"/>
      <c r="M109" s="340"/>
      <c r="N109" s="344">
        <v>0</v>
      </c>
      <c r="O109" s="345"/>
      <c r="P109" s="346"/>
      <c r="Q109" s="344">
        <v>0</v>
      </c>
      <c r="R109" s="345"/>
      <c r="S109" s="346"/>
      <c r="T109" s="469">
        <v>0</v>
      </c>
      <c r="U109" s="470"/>
      <c r="V109" s="471"/>
      <c r="W109" s="94">
        <f>+ROUND(Q109*T109,0)</f>
        <v>0</v>
      </c>
      <c r="X109" s="347"/>
      <c r="Y109" s="348"/>
      <c r="Z109" s="349"/>
      <c r="AA109" s="107"/>
    </row>
    <row r="110" spans="2:27" ht="13.5" customHeight="1" x14ac:dyDescent="0.2">
      <c r="B110" s="9"/>
      <c r="C110" s="355" t="s">
        <v>97</v>
      </c>
      <c r="D110" s="356"/>
      <c r="E110" s="356"/>
      <c r="F110" s="356"/>
      <c r="G110" s="356"/>
      <c r="H110" s="356"/>
      <c r="I110" s="356"/>
      <c r="J110" s="356"/>
      <c r="K110" s="356"/>
      <c r="L110" s="356"/>
      <c r="M110" s="356"/>
      <c r="N110" s="356"/>
      <c r="O110" s="356"/>
      <c r="P110" s="356"/>
      <c r="Q110" s="356"/>
      <c r="R110" s="356"/>
      <c r="S110" s="356"/>
      <c r="T110" s="356"/>
      <c r="U110" s="356"/>
      <c r="V110" s="357"/>
      <c r="W110" s="223">
        <f>+SUM(W106:W109)</f>
        <v>0</v>
      </c>
      <c r="X110" s="347"/>
      <c r="Y110" s="348"/>
      <c r="Z110" s="349"/>
      <c r="AA110" s="108"/>
    </row>
    <row r="111" spans="2:27" ht="13.5" customHeight="1" x14ac:dyDescent="0.2">
      <c r="B111" s="9"/>
      <c r="C111" s="355" t="s">
        <v>93</v>
      </c>
      <c r="D111" s="356"/>
      <c r="E111" s="356"/>
      <c r="F111" s="356"/>
      <c r="G111" s="356"/>
      <c r="H111" s="356"/>
      <c r="I111" s="356"/>
      <c r="J111" s="356"/>
      <c r="K111" s="356"/>
      <c r="L111" s="356"/>
      <c r="M111" s="356"/>
      <c r="N111" s="356"/>
      <c r="O111" s="356"/>
      <c r="P111" s="356"/>
      <c r="Q111" s="356"/>
      <c r="R111" s="356"/>
      <c r="S111" s="356"/>
      <c r="T111" s="357"/>
      <c r="U111" s="452">
        <f>+'Componentes RSD'!G3</f>
        <v>0</v>
      </c>
      <c r="V111" s="452"/>
      <c r="W111" s="221">
        <f>ROUND((W110*U111),0)</f>
        <v>0</v>
      </c>
      <c r="X111" s="465"/>
      <c r="Y111" s="466"/>
      <c r="Z111" s="467"/>
      <c r="AA111" s="109"/>
    </row>
    <row r="112" spans="2:27" ht="13.5" customHeight="1" x14ac:dyDescent="0.2">
      <c r="B112" s="9"/>
      <c r="C112" s="355" t="s">
        <v>98</v>
      </c>
      <c r="D112" s="356"/>
      <c r="E112" s="356"/>
      <c r="F112" s="356"/>
      <c r="G112" s="356"/>
      <c r="H112" s="356"/>
      <c r="I112" s="356"/>
      <c r="J112" s="356"/>
      <c r="K112" s="356"/>
      <c r="L112" s="356"/>
      <c r="M112" s="356"/>
      <c r="N112" s="356"/>
      <c r="O112" s="356"/>
      <c r="P112" s="356"/>
      <c r="Q112" s="356"/>
      <c r="R112" s="356"/>
      <c r="S112" s="356"/>
      <c r="T112" s="356"/>
      <c r="U112" s="356"/>
      <c r="V112" s="357"/>
      <c r="W112" s="223">
        <f>ROUND(SUM(W110:W111),0)</f>
        <v>0</v>
      </c>
      <c r="X112" s="465"/>
      <c r="Y112" s="466"/>
      <c r="Z112" s="467"/>
      <c r="AA112" s="109"/>
    </row>
    <row r="113" spans="2:27" ht="14.25" customHeight="1" x14ac:dyDescent="0.2">
      <c r="B113" s="9"/>
      <c r="C113" s="355" t="s">
        <v>99</v>
      </c>
      <c r="D113" s="356"/>
      <c r="E113" s="356"/>
      <c r="F113" s="356"/>
      <c r="G113" s="356"/>
      <c r="H113" s="356"/>
      <c r="I113" s="356"/>
      <c r="J113" s="356"/>
      <c r="K113" s="356"/>
      <c r="L113" s="356"/>
      <c r="M113" s="356"/>
      <c r="N113" s="356"/>
      <c r="O113" s="356"/>
      <c r="P113" s="356"/>
      <c r="Q113" s="356"/>
      <c r="R113" s="356"/>
      <c r="S113" s="356"/>
      <c r="T113" s="357"/>
      <c r="U113" s="452" t="e">
        <f>+'Componentes RSD'!D29</f>
        <v>#DIV/0!</v>
      </c>
      <c r="V113" s="452"/>
      <c r="W113" s="221" t="e">
        <f>+ROUND($W$112*U113,0)</f>
        <v>#DIV/0!</v>
      </c>
      <c r="X113" s="347"/>
      <c r="Y113" s="348"/>
      <c r="Z113" s="349"/>
      <c r="AA113" s="107"/>
    </row>
    <row r="114" spans="2:27" ht="14.25" customHeight="1" x14ac:dyDescent="0.2">
      <c r="B114" s="9"/>
      <c r="C114" s="355" t="s">
        <v>274</v>
      </c>
      <c r="D114" s="356"/>
      <c r="E114" s="356"/>
      <c r="F114" s="356"/>
      <c r="G114" s="356"/>
      <c r="H114" s="356"/>
      <c r="I114" s="356"/>
      <c r="J114" s="356"/>
      <c r="K114" s="356"/>
      <c r="L114" s="356"/>
      <c r="M114" s="356"/>
      <c r="N114" s="356"/>
      <c r="O114" s="356"/>
      <c r="P114" s="356"/>
      <c r="Q114" s="356"/>
      <c r="R114" s="356"/>
      <c r="S114" s="356"/>
      <c r="T114" s="357"/>
      <c r="U114" s="452" t="e">
        <f>+'Componentes RSD'!D30</f>
        <v>#DIV/0!</v>
      </c>
      <c r="V114" s="452"/>
      <c r="W114" s="221" t="e">
        <f>+ROUND($W$112*U114,0)</f>
        <v>#DIV/0!</v>
      </c>
      <c r="X114" s="449"/>
      <c r="Y114" s="450"/>
      <c r="Z114" s="451"/>
      <c r="AA114" s="107"/>
    </row>
    <row r="115" spans="2:27" ht="14.25" customHeight="1" x14ac:dyDescent="0.2">
      <c r="B115" s="9"/>
      <c r="C115" s="355" t="s">
        <v>100</v>
      </c>
      <c r="D115" s="356"/>
      <c r="E115" s="356"/>
      <c r="F115" s="356"/>
      <c r="G115" s="356"/>
      <c r="H115" s="356"/>
      <c r="I115" s="356"/>
      <c r="J115" s="356"/>
      <c r="K115" s="356"/>
      <c r="L115" s="356"/>
      <c r="M115" s="356"/>
      <c r="N115" s="356"/>
      <c r="O115" s="356"/>
      <c r="P115" s="356"/>
      <c r="Q115" s="356"/>
      <c r="R115" s="356"/>
      <c r="S115" s="356"/>
      <c r="T115" s="357"/>
      <c r="U115" s="452" t="e">
        <f>+'Componentes RSD'!D31</f>
        <v>#DIV/0!</v>
      </c>
      <c r="V115" s="452"/>
      <c r="W115" s="221" t="e">
        <f>+ROUND($W$112*U115,0)</f>
        <v>#DIV/0!</v>
      </c>
      <c r="X115" s="449"/>
      <c r="Y115" s="450"/>
      <c r="Z115" s="451"/>
      <c r="AA115" s="107"/>
    </row>
    <row r="116" spans="2:27" ht="14.25" customHeight="1" x14ac:dyDescent="0.2">
      <c r="B116" s="9"/>
      <c r="C116" s="355" t="s">
        <v>101</v>
      </c>
      <c r="D116" s="356"/>
      <c r="E116" s="356"/>
      <c r="F116" s="356"/>
      <c r="G116" s="356"/>
      <c r="H116" s="356"/>
      <c r="I116" s="356"/>
      <c r="J116" s="356"/>
      <c r="K116" s="356"/>
      <c r="L116" s="356"/>
      <c r="M116" s="356"/>
      <c r="N116" s="356"/>
      <c r="O116" s="356"/>
      <c r="P116" s="356"/>
      <c r="Q116" s="356"/>
      <c r="R116" s="356"/>
      <c r="S116" s="356"/>
      <c r="T116" s="357"/>
      <c r="U116" s="452" t="e">
        <f>+'Componentes RSD'!D32</f>
        <v>#DIV/0!</v>
      </c>
      <c r="V116" s="452"/>
      <c r="W116" s="221" t="e">
        <f>+ROUND($W$112*U116,0)</f>
        <v>#DIV/0!</v>
      </c>
      <c r="X116" s="449"/>
      <c r="Y116" s="450"/>
      <c r="Z116" s="451"/>
      <c r="AA116" s="107"/>
    </row>
    <row r="117" spans="2:27" ht="14.25" customHeight="1" x14ac:dyDescent="0.2">
      <c r="B117" s="9"/>
      <c r="C117" s="355" t="s">
        <v>149</v>
      </c>
      <c r="D117" s="356"/>
      <c r="E117" s="356"/>
      <c r="F117" s="356"/>
      <c r="G117" s="356"/>
      <c r="H117" s="356"/>
      <c r="I117" s="356"/>
      <c r="J117" s="356"/>
      <c r="K117" s="356"/>
      <c r="L117" s="356"/>
      <c r="M117" s="356"/>
      <c r="N117" s="356"/>
      <c r="O117" s="356"/>
      <c r="P117" s="356"/>
      <c r="Q117" s="356"/>
      <c r="R117" s="356"/>
      <c r="S117" s="356"/>
      <c r="T117" s="357"/>
      <c r="U117" s="463" t="e">
        <f>+'Componentes RSD'!D33</f>
        <v>#DIV/0!</v>
      </c>
      <c r="V117" s="464"/>
      <c r="W117" s="221" t="e">
        <f>+ROUND($W$112*U117,0)</f>
        <v>#DIV/0!</v>
      </c>
      <c r="X117" s="449"/>
      <c r="Y117" s="450"/>
      <c r="Z117" s="451"/>
      <c r="AA117" s="107"/>
    </row>
    <row r="118" spans="2:27" ht="14.25" customHeight="1" x14ac:dyDescent="0.2">
      <c r="B118" s="9"/>
      <c r="C118" s="355" t="s">
        <v>177</v>
      </c>
      <c r="D118" s="356"/>
      <c r="E118" s="356"/>
      <c r="F118" s="356"/>
      <c r="G118" s="356"/>
      <c r="H118" s="356"/>
      <c r="I118" s="356"/>
      <c r="J118" s="356"/>
      <c r="K118" s="356"/>
      <c r="L118" s="356"/>
      <c r="M118" s="356"/>
      <c r="N118" s="356"/>
      <c r="O118" s="356"/>
      <c r="P118" s="356"/>
      <c r="Q118" s="356"/>
      <c r="R118" s="356"/>
      <c r="S118" s="356"/>
      <c r="T118" s="356"/>
      <c r="U118" s="356"/>
      <c r="V118" s="357"/>
      <c r="W118" s="222" t="e">
        <f>ROUND(SUM(W112:W117),0)</f>
        <v>#DIV/0!</v>
      </c>
      <c r="X118" s="449"/>
      <c r="Y118" s="450"/>
      <c r="Z118" s="451"/>
      <c r="AA118" s="107"/>
    </row>
    <row r="119" spans="2:27" ht="14.25" customHeight="1" x14ac:dyDescent="0.2">
      <c r="B119" s="9"/>
      <c r="C119" s="355" t="s">
        <v>102</v>
      </c>
      <c r="D119" s="356"/>
      <c r="E119" s="356"/>
      <c r="F119" s="356"/>
      <c r="G119" s="356"/>
      <c r="H119" s="356"/>
      <c r="I119" s="356"/>
      <c r="J119" s="356"/>
      <c r="K119" s="356"/>
      <c r="L119" s="356"/>
      <c r="M119" s="356"/>
      <c r="N119" s="356"/>
      <c r="O119" s="356"/>
      <c r="P119" s="356"/>
      <c r="Q119" s="356"/>
      <c r="R119" s="356"/>
      <c r="S119" s="356"/>
      <c r="T119" s="357"/>
      <c r="U119" s="463"/>
      <c r="V119" s="464"/>
      <c r="W119" s="221" t="e">
        <f>+'Componentes RSD'!C27</f>
        <v>#DIV/0!</v>
      </c>
      <c r="X119" s="473"/>
      <c r="Y119" s="474"/>
      <c r="Z119" s="475"/>
      <c r="AA119" s="107"/>
    </row>
    <row r="120" spans="2:27" ht="14.25" customHeight="1" x14ac:dyDescent="0.2">
      <c r="B120" s="9"/>
      <c r="C120" s="355" t="s">
        <v>103</v>
      </c>
      <c r="D120" s="356"/>
      <c r="E120" s="356"/>
      <c r="F120" s="356"/>
      <c r="G120" s="356"/>
      <c r="H120" s="356"/>
      <c r="I120" s="356"/>
      <c r="J120" s="356"/>
      <c r="K120" s="356"/>
      <c r="L120" s="356"/>
      <c r="M120" s="356"/>
      <c r="N120" s="356"/>
      <c r="O120" s="356"/>
      <c r="P120" s="356"/>
      <c r="Q120" s="356"/>
      <c r="R120" s="356"/>
      <c r="S120" s="356"/>
      <c r="T120" s="357"/>
      <c r="U120" s="463"/>
      <c r="V120" s="464"/>
      <c r="W120" s="221" t="e">
        <f>+'Componentes RSD'!C28</f>
        <v>#DIV/0!</v>
      </c>
      <c r="X120" s="449"/>
      <c r="Y120" s="450"/>
      <c r="Z120" s="451"/>
      <c r="AA120" s="107"/>
    </row>
    <row r="121" spans="2:27" ht="14.25" customHeight="1" x14ac:dyDescent="0.2">
      <c r="B121" s="9"/>
      <c r="C121" s="355" t="s">
        <v>104</v>
      </c>
      <c r="D121" s="356"/>
      <c r="E121" s="356"/>
      <c r="F121" s="356"/>
      <c r="G121" s="356"/>
      <c r="H121" s="356"/>
      <c r="I121" s="356"/>
      <c r="J121" s="356"/>
      <c r="K121" s="356"/>
      <c r="L121" s="356"/>
      <c r="M121" s="356"/>
      <c r="N121" s="356"/>
      <c r="O121" s="356"/>
      <c r="P121" s="356"/>
      <c r="Q121" s="356"/>
      <c r="R121" s="356"/>
      <c r="S121" s="356"/>
      <c r="T121" s="357"/>
      <c r="U121" s="452" t="e">
        <f>+'Componentes RSD'!D34</f>
        <v>#DIV/0!</v>
      </c>
      <c r="V121" s="452"/>
      <c r="W121" s="221" t="e">
        <f>+ROUND($W$118*U121,0)</f>
        <v>#DIV/0!</v>
      </c>
      <c r="X121" s="449"/>
      <c r="Y121" s="450"/>
      <c r="Z121" s="451"/>
      <c r="AA121" s="107"/>
    </row>
    <row r="122" spans="2:27" ht="14.25" customHeight="1" x14ac:dyDescent="0.2">
      <c r="B122" s="9"/>
      <c r="C122" s="386" t="s">
        <v>132</v>
      </c>
      <c r="D122" s="387"/>
      <c r="E122" s="387"/>
      <c r="F122" s="387"/>
      <c r="G122" s="387"/>
      <c r="H122" s="387"/>
      <c r="I122" s="387"/>
      <c r="J122" s="387"/>
      <c r="K122" s="387"/>
      <c r="L122" s="387"/>
      <c r="M122" s="387"/>
      <c r="N122" s="387"/>
      <c r="O122" s="387"/>
      <c r="P122" s="387"/>
      <c r="Q122" s="387"/>
      <c r="R122" s="387"/>
      <c r="S122" s="387"/>
      <c r="T122" s="387"/>
      <c r="U122" s="387"/>
      <c r="V122" s="388"/>
      <c r="W122" s="222" t="e">
        <f>ROUND(SUM(W118:W121),0)</f>
        <v>#DIV/0!</v>
      </c>
      <c r="X122" s="473"/>
      <c r="Y122" s="474"/>
      <c r="Z122" s="475"/>
      <c r="AA122" s="107"/>
    </row>
    <row r="123" spans="2:27" ht="7.5" customHeight="1" x14ac:dyDescent="0.2">
      <c r="B123" s="9"/>
      <c r="C123" s="45"/>
      <c r="D123" s="21"/>
      <c r="E123" s="21"/>
      <c r="F123" s="21"/>
      <c r="G123" s="21"/>
      <c r="H123" s="21"/>
      <c r="I123" s="21"/>
      <c r="J123" s="21"/>
      <c r="K123" s="21"/>
      <c r="L123" s="21"/>
      <c r="M123" s="21"/>
      <c r="N123" s="21"/>
      <c r="O123" s="21"/>
      <c r="P123" s="19"/>
      <c r="Q123" s="19"/>
      <c r="R123" s="19"/>
      <c r="S123" s="19"/>
      <c r="T123" s="19"/>
      <c r="U123" s="19"/>
      <c r="V123" s="19"/>
      <c r="W123" s="19"/>
      <c r="X123" s="352"/>
      <c r="Y123" s="353"/>
      <c r="Z123" s="354"/>
      <c r="AA123" s="103"/>
    </row>
    <row r="124" spans="2:27" ht="38.25" customHeight="1" x14ac:dyDescent="0.2">
      <c r="B124" s="9"/>
      <c r="C124" s="350" t="s">
        <v>476</v>
      </c>
      <c r="D124" s="391"/>
      <c r="E124" s="391"/>
      <c r="F124" s="391"/>
      <c r="G124" s="391"/>
      <c r="H124" s="391"/>
      <c r="I124" s="391"/>
      <c r="J124" s="391"/>
      <c r="K124" s="391"/>
      <c r="L124" s="391"/>
      <c r="M124" s="391"/>
      <c r="N124" s="391"/>
      <c r="O124" s="391"/>
      <c r="P124" s="391"/>
      <c r="Q124" s="391"/>
      <c r="R124" s="391"/>
      <c r="S124" s="391"/>
      <c r="T124" s="391"/>
      <c r="U124" s="391"/>
      <c r="V124" s="391"/>
      <c r="W124" s="391"/>
      <c r="X124" s="391"/>
      <c r="Y124" s="391"/>
      <c r="Z124" s="392"/>
      <c r="AA124" s="103"/>
    </row>
    <row r="125" spans="2:27" ht="9" customHeight="1" x14ac:dyDescent="0.2">
      <c r="B125" s="9"/>
      <c r="C125" s="21"/>
      <c r="D125" s="21"/>
      <c r="E125" s="21"/>
      <c r="F125" s="21"/>
      <c r="G125" s="21"/>
      <c r="H125" s="21"/>
      <c r="I125" s="21"/>
      <c r="J125" s="21"/>
      <c r="K125" s="21"/>
      <c r="L125" s="21"/>
      <c r="M125" s="21"/>
      <c r="N125" s="21"/>
      <c r="O125" s="21"/>
      <c r="P125" s="19"/>
      <c r="Q125" s="19"/>
      <c r="R125" s="19"/>
      <c r="S125" s="19"/>
      <c r="T125" s="19"/>
      <c r="U125" s="19"/>
      <c r="V125" s="19"/>
      <c r="W125" s="19"/>
      <c r="X125" s="19"/>
      <c r="Y125" s="19"/>
      <c r="Z125" s="19"/>
      <c r="AA125" s="103"/>
    </row>
    <row r="126" spans="2:27" ht="18" customHeight="1" x14ac:dyDescent="0.2">
      <c r="B126" s="110"/>
      <c r="C126" s="389" t="s">
        <v>79</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110"/>
    </row>
    <row r="127" spans="2:27" ht="9" customHeight="1" x14ac:dyDescent="0.2">
      <c r="B127" s="9"/>
      <c r="C127" s="19"/>
      <c r="D127" s="19"/>
      <c r="E127" s="19"/>
      <c r="F127" s="19"/>
      <c r="G127" s="19"/>
      <c r="H127" s="19"/>
      <c r="I127" s="19"/>
      <c r="J127" s="19"/>
      <c r="K127" s="19"/>
      <c r="L127" s="19"/>
      <c r="M127" s="19"/>
      <c r="N127" s="19"/>
      <c r="O127" s="19"/>
      <c r="P127" s="19"/>
      <c r="Q127" s="19"/>
      <c r="R127" s="19"/>
      <c r="S127" s="19"/>
      <c r="T127" s="19"/>
      <c r="U127" s="19"/>
      <c r="V127" s="19"/>
      <c r="W127" s="19"/>
      <c r="X127" s="60"/>
      <c r="Y127" s="60"/>
      <c r="Z127" s="60"/>
      <c r="AA127" s="103"/>
    </row>
    <row r="128" spans="2:27" ht="15" customHeight="1" x14ac:dyDescent="0.2">
      <c r="B128" s="390" t="s">
        <v>80</v>
      </c>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row>
    <row r="129" spans="2:27" ht="40.5" customHeight="1" x14ac:dyDescent="0.2">
      <c r="B129" s="231"/>
      <c r="C129" s="238" t="s">
        <v>109</v>
      </c>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100"/>
    </row>
    <row r="130" spans="2:27" ht="15" customHeight="1" x14ac:dyDescent="0.2">
      <c r="B130" s="174"/>
      <c r="C130" s="175" t="s">
        <v>182</v>
      </c>
      <c r="D130" s="394" t="s">
        <v>183</v>
      </c>
      <c r="E130" s="394"/>
      <c r="F130" s="394"/>
      <c r="G130" s="394"/>
      <c r="H130" s="394"/>
      <c r="I130" s="394"/>
      <c r="J130" s="394"/>
      <c r="K130" s="394"/>
      <c r="L130" s="394"/>
      <c r="M130" s="394"/>
      <c r="N130" s="435" t="s">
        <v>184</v>
      </c>
      <c r="O130" s="435"/>
      <c r="P130" s="435"/>
      <c r="Q130" s="435"/>
      <c r="R130" s="435"/>
      <c r="S130" s="435"/>
      <c r="T130" s="435"/>
      <c r="U130" s="435"/>
      <c r="V130" s="436"/>
      <c r="W130" s="394" t="s">
        <v>185</v>
      </c>
      <c r="X130" s="394"/>
      <c r="Y130" s="394"/>
      <c r="Z130" s="394"/>
      <c r="AA130" s="176"/>
    </row>
    <row r="131" spans="2:27" ht="12" x14ac:dyDescent="0.2">
      <c r="B131" s="174"/>
      <c r="C131" s="233"/>
      <c r="D131" s="437"/>
      <c r="E131" s="437"/>
      <c r="F131" s="437"/>
      <c r="G131" s="437"/>
      <c r="H131" s="437"/>
      <c r="I131" s="437"/>
      <c r="J131" s="437"/>
      <c r="K131" s="437"/>
      <c r="L131" s="437"/>
      <c r="M131" s="437"/>
      <c r="N131" s="438"/>
      <c r="O131" s="439"/>
      <c r="P131" s="439"/>
      <c r="Q131" s="439"/>
      <c r="R131" s="439"/>
      <c r="S131" s="439"/>
      <c r="T131" s="439"/>
      <c r="U131" s="439"/>
      <c r="V131" s="440"/>
      <c r="W131" s="433">
        <v>0</v>
      </c>
      <c r="X131" s="433"/>
      <c r="Y131" s="433"/>
      <c r="Z131" s="433"/>
      <c r="AA131" s="176"/>
    </row>
    <row r="132" spans="2:27" ht="12" x14ac:dyDescent="0.2">
      <c r="B132" s="174"/>
      <c r="C132" s="234"/>
      <c r="D132" s="437"/>
      <c r="E132" s="437"/>
      <c r="F132" s="437"/>
      <c r="G132" s="437"/>
      <c r="H132" s="437"/>
      <c r="I132" s="437"/>
      <c r="J132" s="437"/>
      <c r="K132" s="437"/>
      <c r="L132" s="437"/>
      <c r="M132" s="437"/>
      <c r="N132" s="441"/>
      <c r="O132" s="442"/>
      <c r="P132" s="442"/>
      <c r="Q132" s="442"/>
      <c r="R132" s="442"/>
      <c r="S132" s="442"/>
      <c r="T132" s="442"/>
      <c r="U132" s="442"/>
      <c r="V132" s="443"/>
      <c r="W132" s="433">
        <v>0</v>
      </c>
      <c r="X132" s="433"/>
      <c r="Y132" s="433"/>
      <c r="Z132" s="433"/>
      <c r="AA132" s="176"/>
    </row>
    <row r="133" spans="2:27" ht="12" x14ac:dyDescent="0.2">
      <c r="B133" s="174"/>
      <c r="C133" s="234"/>
      <c r="D133" s="437"/>
      <c r="E133" s="437"/>
      <c r="F133" s="437"/>
      <c r="G133" s="437"/>
      <c r="H133" s="437"/>
      <c r="I133" s="437"/>
      <c r="J133" s="437"/>
      <c r="K133" s="437"/>
      <c r="L133" s="437"/>
      <c r="M133" s="437"/>
      <c r="N133" s="441"/>
      <c r="O133" s="442"/>
      <c r="P133" s="442"/>
      <c r="Q133" s="442"/>
      <c r="R133" s="442"/>
      <c r="S133" s="442"/>
      <c r="T133" s="442"/>
      <c r="U133" s="442"/>
      <c r="V133" s="443"/>
      <c r="W133" s="433">
        <v>0</v>
      </c>
      <c r="X133" s="433"/>
      <c r="Y133" s="433"/>
      <c r="Z133" s="433"/>
      <c r="AA133" s="176"/>
    </row>
    <row r="134" spans="2:27" ht="12" x14ac:dyDescent="0.2">
      <c r="B134" s="174"/>
      <c r="C134" s="444" t="s">
        <v>368</v>
      </c>
      <c r="D134" s="445"/>
      <c r="E134" s="445"/>
      <c r="F134" s="445"/>
      <c r="G134" s="445"/>
      <c r="H134" s="445"/>
      <c r="I134" s="445"/>
      <c r="J134" s="445"/>
      <c r="K134" s="445"/>
      <c r="L134" s="445"/>
      <c r="M134" s="445"/>
      <c r="N134" s="446"/>
      <c r="O134" s="446"/>
      <c r="P134" s="446"/>
      <c r="Q134" s="446"/>
      <c r="R134" s="446"/>
      <c r="S134" s="446"/>
      <c r="T134" s="446"/>
      <c r="U134" s="446"/>
      <c r="V134" s="446"/>
      <c r="W134" s="434">
        <f>+SUM(W131:Y133)</f>
        <v>0</v>
      </c>
      <c r="X134" s="434"/>
      <c r="Y134" s="434"/>
      <c r="Z134" s="434"/>
      <c r="AA134" s="176"/>
    </row>
    <row r="135" spans="2:27" ht="12" x14ac:dyDescent="0.2">
      <c r="B135" s="174"/>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6"/>
    </row>
    <row r="136" spans="2:27" ht="12" x14ac:dyDescent="0.2">
      <c r="B136" s="178"/>
      <c r="C136" s="411" t="s">
        <v>186</v>
      </c>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179"/>
      <c r="AA136" s="180"/>
    </row>
    <row r="137" spans="2:27" ht="12.75" customHeight="1" x14ac:dyDescent="0.2">
      <c r="B137" s="9"/>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103"/>
    </row>
    <row r="138" spans="2:27" ht="12" customHeight="1" x14ac:dyDescent="0.2">
      <c r="B138" s="9"/>
      <c r="C138" s="453" t="s">
        <v>471</v>
      </c>
      <c r="D138" s="454"/>
      <c r="E138" s="454"/>
      <c r="F138" s="454"/>
      <c r="G138" s="454"/>
      <c r="H138" s="454"/>
      <c r="I138" s="454"/>
      <c r="J138" s="454"/>
      <c r="K138" s="454"/>
      <c r="L138" s="454"/>
      <c r="M138" s="454"/>
      <c r="N138" s="454"/>
      <c r="O138" s="454"/>
      <c r="P138" s="454"/>
      <c r="Q138" s="454"/>
      <c r="R138" s="454"/>
      <c r="S138" s="454"/>
      <c r="T138" s="454"/>
      <c r="U138" s="454"/>
      <c r="V138" s="454"/>
      <c r="W138" s="454"/>
      <c r="X138" s="454"/>
      <c r="Y138" s="454"/>
      <c r="Z138" s="455"/>
      <c r="AA138" s="103"/>
    </row>
    <row r="139" spans="2:27" ht="12" customHeight="1" x14ac:dyDescent="0.2">
      <c r="B139" s="9"/>
      <c r="C139" s="456"/>
      <c r="D139" s="457"/>
      <c r="E139" s="457"/>
      <c r="F139" s="457"/>
      <c r="G139" s="457"/>
      <c r="H139" s="457"/>
      <c r="I139" s="457"/>
      <c r="J139" s="457"/>
      <c r="K139" s="457"/>
      <c r="L139" s="457"/>
      <c r="M139" s="457"/>
      <c r="N139" s="457"/>
      <c r="O139" s="457"/>
      <c r="P139" s="457"/>
      <c r="Q139" s="457"/>
      <c r="R139" s="457"/>
      <c r="S139" s="457"/>
      <c r="T139" s="457"/>
      <c r="U139" s="457"/>
      <c r="V139" s="457"/>
      <c r="W139" s="457"/>
      <c r="X139" s="457"/>
      <c r="Y139" s="457"/>
      <c r="Z139" s="458"/>
      <c r="AA139" s="103"/>
    </row>
    <row r="140" spans="2:27" ht="12" customHeight="1" x14ac:dyDescent="0.2">
      <c r="B140" s="9"/>
      <c r="C140" s="456"/>
      <c r="D140" s="457"/>
      <c r="E140" s="457"/>
      <c r="F140" s="457"/>
      <c r="G140" s="457"/>
      <c r="H140" s="457"/>
      <c r="I140" s="457"/>
      <c r="J140" s="457"/>
      <c r="K140" s="457"/>
      <c r="L140" s="457"/>
      <c r="M140" s="457"/>
      <c r="N140" s="457"/>
      <c r="O140" s="457"/>
      <c r="P140" s="457"/>
      <c r="Q140" s="457"/>
      <c r="R140" s="457"/>
      <c r="S140" s="457"/>
      <c r="T140" s="457"/>
      <c r="U140" s="457"/>
      <c r="V140" s="457"/>
      <c r="W140" s="457"/>
      <c r="X140" s="457"/>
      <c r="Y140" s="457"/>
      <c r="Z140" s="458"/>
      <c r="AA140" s="103"/>
    </row>
    <row r="141" spans="2:27" ht="12" customHeight="1" x14ac:dyDescent="0.2">
      <c r="B141" s="9"/>
      <c r="C141" s="459"/>
      <c r="D141" s="460"/>
      <c r="E141" s="460"/>
      <c r="F141" s="460"/>
      <c r="G141" s="460"/>
      <c r="H141" s="460"/>
      <c r="I141" s="460"/>
      <c r="J141" s="460"/>
      <c r="K141" s="460"/>
      <c r="L141" s="460"/>
      <c r="M141" s="460"/>
      <c r="N141" s="460"/>
      <c r="O141" s="460"/>
      <c r="P141" s="460"/>
      <c r="Q141" s="460"/>
      <c r="R141" s="460"/>
      <c r="S141" s="460"/>
      <c r="T141" s="460"/>
      <c r="U141" s="460"/>
      <c r="V141" s="460"/>
      <c r="W141" s="460"/>
      <c r="X141" s="460"/>
      <c r="Y141" s="460"/>
      <c r="Z141" s="461"/>
      <c r="AA141" s="103"/>
    </row>
    <row r="142" spans="2:27" ht="12" customHeight="1" x14ac:dyDescent="0.2">
      <c r="B142" s="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103"/>
    </row>
    <row r="143" spans="2:27" ht="12" customHeight="1" x14ac:dyDescent="0.2">
      <c r="B143" s="9"/>
      <c r="C143" s="453" t="s">
        <v>470</v>
      </c>
      <c r="D143" s="454"/>
      <c r="E143" s="454"/>
      <c r="F143" s="454"/>
      <c r="G143" s="454"/>
      <c r="H143" s="454"/>
      <c r="I143" s="454"/>
      <c r="J143" s="454"/>
      <c r="K143" s="454"/>
      <c r="L143" s="454"/>
      <c r="M143" s="454"/>
      <c r="N143" s="454"/>
      <c r="O143" s="454"/>
      <c r="P143" s="454"/>
      <c r="Q143" s="454"/>
      <c r="R143" s="454"/>
      <c r="S143" s="454"/>
      <c r="T143" s="454"/>
      <c r="U143" s="454"/>
      <c r="V143" s="454"/>
      <c r="W143" s="454"/>
      <c r="X143" s="454"/>
      <c r="Y143" s="454"/>
      <c r="Z143" s="455"/>
      <c r="AA143" s="103"/>
    </row>
    <row r="144" spans="2:27" ht="12" customHeight="1" x14ac:dyDescent="0.2">
      <c r="B144" s="9"/>
      <c r="C144" s="456"/>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8"/>
      <c r="AA144" s="103"/>
    </row>
    <row r="145" spans="2:27" ht="12" customHeight="1" x14ac:dyDescent="0.2">
      <c r="B145" s="9"/>
      <c r="C145" s="456"/>
      <c r="D145" s="457"/>
      <c r="E145" s="457"/>
      <c r="F145" s="457"/>
      <c r="G145" s="457"/>
      <c r="H145" s="457"/>
      <c r="I145" s="457"/>
      <c r="J145" s="457"/>
      <c r="K145" s="457"/>
      <c r="L145" s="457"/>
      <c r="M145" s="457"/>
      <c r="N145" s="457"/>
      <c r="O145" s="457"/>
      <c r="P145" s="457"/>
      <c r="Q145" s="457"/>
      <c r="R145" s="457"/>
      <c r="S145" s="457"/>
      <c r="T145" s="457"/>
      <c r="U145" s="457"/>
      <c r="V145" s="457"/>
      <c r="W145" s="457"/>
      <c r="X145" s="457"/>
      <c r="Y145" s="457"/>
      <c r="Z145" s="458"/>
      <c r="AA145" s="103"/>
    </row>
    <row r="146" spans="2:27" ht="12" customHeight="1" x14ac:dyDescent="0.2">
      <c r="B146" s="9"/>
      <c r="C146" s="459"/>
      <c r="D146" s="460"/>
      <c r="E146" s="460"/>
      <c r="F146" s="460"/>
      <c r="G146" s="460"/>
      <c r="H146" s="460"/>
      <c r="I146" s="460"/>
      <c r="J146" s="460"/>
      <c r="K146" s="460"/>
      <c r="L146" s="460"/>
      <c r="M146" s="460"/>
      <c r="N146" s="460"/>
      <c r="O146" s="460"/>
      <c r="P146" s="460"/>
      <c r="Q146" s="460"/>
      <c r="R146" s="460"/>
      <c r="S146" s="460"/>
      <c r="T146" s="460"/>
      <c r="U146" s="460"/>
      <c r="V146" s="460"/>
      <c r="W146" s="460"/>
      <c r="X146" s="460"/>
      <c r="Y146" s="460"/>
      <c r="Z146" s="461"/>
      <c r="AA146" s="103"/>
    </row>
    <row r="147" spans="2:27" ht="10.5" customHeight="1" x14ac:dyDescent="0.2">
      <c r="B147" s="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103"/>
    </row>
    <row r="148" spans="2:27" ht="12" customHeight="1" x14ac:dyDescent="0.2">
      <c r="B148" s="9"/>
      <c r="C148" s="453" t="s">
        <v>469</v>
      </c>
      <c r="D148" s="454"/>
      <c r="E148" s="454"/>
      <c r="F148" s="454"/>
      <c r="G148" s="454"/>
      <c r="H148" s="454"/>
      <c r="I148" s="454"/>
      <c r="J148" s="454"/>
      <c r="K148" s="454"/>
      <c r="L148" s="454"/>
      <c r="M148" s="454"/>
      <c r="N148" s="454"/>
      <c r="O148" s="454"/>
      <c r="P148" s="454"/>
      <c r="Q148" s="454"/>
      <c r="R148" s="454"/>
      <c r="S148" s="454"/>
      <c r="T148" s="454"/>
      <c r="U148" s="454"/>
      <c r="V148" s="454"/>
      <c r="W148" s="454"/>
      <c r="X148" s="454"/>
      <c r="Y148" s="454"/>
      <c r="Z148" s="455"/>
      <c r="AA148" s="103"/>
    </row>
    <row r="149" spans="2:27" ht="12" customHeight="1" x14ac:dyDescent="0.2">
      <c r="B149" s="9"/>
      <c r="C149" s="456"/>
      <c r="D149" s="457"/>
      <c r="E149" s="457"/>
      <c r="F149" s="457"/>
      <c r="G149" s="457"/>
      <c r="H149" s="457"/>
      <c r="I149" s="457"/>
      <c r="J149" s="457"/>
      <c r="K149" s="457"/>
      <c r="L149" s="457"/>
      <c r="M149" s="457"/>
      <c r="N149" s="457"/>
      <c r="O149" s="457"/>
      <c r="P149" s="457"/>
      <c r="Q149" s="457"/>
      <c r="R149" s="457"/>
      <c r="S149" s="457"/>
      <c r="T149" s="457"/>
      <c r="U149" s="457"/>
      <c r="V149" s="457"/>
      <c r="W149" s="457"/>
      <c r="X149" s="457"/>
      <c r="Y149" s="457"/>
      <c r="Z149" s="458"/>
      <c r="AA149" s="103"/>
    </row>
    <row r="150" spans="2:27" ht="12" customHeight="1" x14ac:dyDescent="0.2">
      <c r="B150" s="9"/>
      <c r="C150" s="456"/>
      <c r="D150" s="457"/>
      <c r="E150" s="457"/>
      <c r="F150" s="457"/>
      <c r="G150" s="457"/>
      <c r="H150" s="457"/>
      <c r="I150" s="457"/>
      <c r="J150" s="457"/>
      <c r="K150" s="457"/>
      <c r="L150" s="457"/>
      <c r="M150" s="457"/>
      <c r="N150" s="457"/>
      <c r="O150" s="457"/>
      <c r="P150" s="457"/>
      <c r="Q150" s="457"/>
      <c r="R150" s="457"/>
      <c r="S150" s="457"/>
      <c r="T150" s="457"/>
      <c r="U150" s="457"/>
      <c r="V150" s="457"/>
      <c r="W150" s="457"/>
      <c r="X150" s="457"/>
      <c r="Y150" s="457"/>
      <c r="Z150" s="458"/>
      <c r="AA150" s="103"/>
    </row>
    <row r="151" spans="2:27" ht="12" customHeight="1" x14ac:dyDescent="0.2">
      <c r="B151" s="9"/>
      <c r="C151" s="459"/>
      <c r="D151" s="460"/>
      <c r="E151" s="460"/>
      <c r="F151" s="460"/>
      <c r="G151" s="460"/>
      <c r="H151" s="460"/>
      <c r="I151" s="460"/>
      <c r="J151" s="460"/>
      <c r="K151" s="460"/>
      <c r="L151" s="460"/>
      <c r="M151" s="460"/>
      <c r="N151" s="460"/>
      <c r="O151" s="460"/>
      <c r="P151" s="460"/>
      <c r="Q151" s="460"/>
      <c r="R151" s="460"/>
      <c r="S151" s="460"/>
      <c r="T151" s="460"/>
      <c r="U151" s="460"/>
      <c r="V151" s="460"/>
      <c r="W151" s="460"/>
      <c r="X151" s="460"/>
      <c r="Y151" s="460"/>
      <c r="Z151" s="461"/>
      <c r="AA151" s="103"/>
    </row>
    <row r="152" spans="2:27" ht="9" customHeight="1" x14ac:dyDescent="0.2">
      <c r="B152" s="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103"/>
    </row>
    <row r="153" spans="2:27" s="4" customFormat="1" ht="22.5" customHeight="1" x14ac:dyDescent="0.2">
      <c r="B153" s="7"/>
      <c r="C153" s="238" t="s">
        <v>21</v>
      </c>
      <c r="D153" s="238"/>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c r="AA153" s="111"/>
    </row>
    <row r="154" spans="2:27" ht="18" customHeight="1" x14ac:dyDescent="0.2">
      <c r="B154" s="112"/>
      <c r="C154" s="462"/>
      <c r="D154" s="462"/>
      <c r="E154" s="462"/>
      <c r="F154" s="54"/>
      <c r="G154" s="55"/>
      <c r="H154" s="393" t="s">
        <v>22</v>
      </c>
      <c r="I154" s="393"/>
      <c r="J154" s="393"/>
      <c r="K154" s="393"/>
      <c r="L154" s="393"/>
      <c r="M154" s="462"/>
      <c r="N154" s="462"/>
      <c r="O154" s="462"/>
      <c r="P154" s="462"/>
      <c r="Q154" s="6" t="s">
        <v>23</v>
      </c>
      <c r="R154" s="462"/>
      <c r="S154" s="462"/>
      <c r="T154" s="462"/>
      <c r="U154" s="462"/>
      <c r="V154" s="6"/>
      <c r="W154" s="6"/>
      <c r="X154" s="6"/>
      <c r="Y154" s="21"/>
      <c r="Z154" s="21"/>
      <c r="AA154" s="113"/>
    </row>
    <row r="155" spans="2:27" ht="7.5" customHeight="1" x14ac:dyDescent="0.2">
      <c r="B155" s="112"/>
      <c r="C155" s="292" t="s">
        <v>24</v>
      </c>
      <c r="D155" s="292"/>
      <c r="E155" s="292"/>
      <c r="F155" s="24"/>
      <c r="G155" s="17" t="s">
        <v>25</v>
      </c>
      <c r="H155" s="24"/>
      <c r="I155" s="24"/>
      <c r="J155" s="24"/>
      <c r="K155" s="24"/>
      <c r="L155" s="24"/>
      <c r="M155" s="292" t="s">
        <v>26</v>
      </c>
      <c r="N155" s="292"/>
      <c r="O155" s="292"/>
      <c r="P155" s="292"/>
      <c r="Q155" s="24"/>
      <c r="R155" s="292" t="s">
        <v>27</v>
      </c>
      <c r="S155" s="292"/>
      <c r="T155" s="292"/>
      <c r="U155" s="292"/>
      <c r="V155" s="23"/>
      <c r="W155" s="23"/>
      <c r="X155" s="23"/>
      <c r="Y155" s="23"/>
      <c r="Z155" s="23"/>
      <c r="AA155" s="113"/>
    </row>
    <row r="156" spans="2:27" ht="12.75" x14ac:dyDescent="0.2">
      <c r="B156" s="104"/>
      <c r="C156" s="4"/>
      <c r="D156" s="4"/>
      <c r="E156" s="4"/>
      <c r="F156" s="4"/>
      <c r="G156" s="4"/>
      <c r="H156" s="4"/>
      <c r="I156" s="4"/>
      <c r="J156" s="4"/>
      <c r="K156" s="4"/>
      <c r="L156" s="4"/>
      <c r="M156" s="4"/>
      <c r="N156" s="4"/>
      <c r="O156" s="4"/>
      <c r="P156" s="4"/>
      <c r="Q156" s="4"/>
      <c r="R156" s="4"/>
      <c r="S156" s="4"/>
      <c r="T156" s="4"/>
      <c r="U156" s="4"/>
      <c r="V156" s="4"/>
      <c r="W156" s="4"/>
      <c r="X156" s="4"/>
      <c r="Y156" s="4"/>
      <c r="Z156" s="4"/>
      <c r="AA156" s="99"/>
    </row>
    <row r="157" spans="2:27" ht="29.25" customHeight="1" x14ac:dyDescent="0.2">
      <c r="B157" s="104"/>
      <c r="C157" s="25" t="s">
        <v>28</v>
      </c>
      <c r="D157" s="448"/>
      <c r="E157" s="448"/>
      <c r="F157" s="448"/>
      <c r="G157" s="448"/>
      <c r="H157" s="448"/>
      <c r="I157" s="448"/>
      <c r="J157" s="448"/>
      <c r="K157" s="448"/>
      <c r="L157" s="448"/>
      <c r="M157" s="448"/>
      <c r="N157" s="4"/>
      <c r="O157" s="4"/>
      <c r="P157" s="25" t="s">
        <v>28</v>
      </c>
      <c r="Q157" s="448"/>
      <c r="R157" s="448"/>
      <c r="S157" s="448"/>
      <c r="T157" s="448"/>
      <c r="U157" s="448"/>
      <c r="V157" s="448"/>
      <c r="W157" s="448"/>
      <c r="X157" s="448"/>
      <c r="Y157" s="448"/>
      <c r="Z157" s="448"/>
      <c r="AA157" s="99"/>
    </row>
    <row r="158" spans="2:27" ht="12.75" x14ac:dyDescent="0.2">
      <c r="B158" s="104"/>
      <c r="C158" s="26" t="s">
        <v>29</v>
      </c>
      <c r="D158" s="378"/>
      <c r="E158" s="378"/>
      <c r="F158" s="378"/>
      <c r="G158" s="378"/>
      <c r="H158" s="378"/>
      <c r="I158" s="378"/>
      <c r="J158" s="378"/>
      <c r="K158" s="378"/>
      <c r="L158" s="378"/>
      <c r="M158" s="378"/>
      <c r="N158" s="4"/>
      <c r="O158" s="4"/>
      <c r="P158" s="26" t="s">
        <v>29</v>
      </c>
      <c r="Q158" s="378"/>
      <c r="R158" s="378"/>
      <c r="S158" s="378"/>
      <c r="T158" s="378"/>
      <c r="U158" s="378"/>
      <c r="V158" s="378"/>
      <c r="W158" s="378"/>
      <c r="X158" s="378"/>
      <c r="Y158" s="378"/>
      <c r="Z158" s="378"/>
      <c r="AA158" s="99"/>
    </row>
    <row r="159" spans="2:27" ht="12.75" x14ac:dyDescent="0.2">
      <c r="B159" s="104"/>
      <c r="D159" s="385" t="s">
        <v>85</v>
      </c>
      <c r="E159" s="385"/>
      <c r="F159" s="385"/>
      <c r="G159" s="385"/>
      <c r="H159" s="385"/>
      <c r="I159" s="385"/>
      <c r="J159" s="385"/>
      <c r="K159" s="385"/>
      <c r="L159" s="385"/>
      <c r="M159" s="385"/>
      <c r="N159" s="4"/>
      <c r="O159" s="4"/>
      <c r="Q159" s="385" t="s">
        <v>30</v>
      </c>
      <c r="R159" s="385"/>
      <c r="S159" s="385"/>
      <c r="T159" s="385"/>
      <c r="U159" s="385"/>
      <c r="V159" s="385"/>
      <c r="W159" s="385"/>
      <c r="X159" s="385"/>
      <c r="Y159" s="385"/>
      <c r="Z159" s="385"/>
      <c r="AA159" s="99"/>
    </row>
    <row r="160" spans="2:27" ht="15" customHeight="1" x14ac:dyDescent="0.2">
      <c r="B160" s="104"/>
      <c r="D160" s="385" t="s">
        <v>86</v>
      </c>
      <c r="E160" s="385"/>
      <c r="F160" s="385"/>
      <c r="G160" s="385"/>
      <c r="H160" s="385"/>
      <c r="I160" s="385"/>
      <c r="J160" s="385"/>
      <c r="K160" s="385"/>
      <c r="L160" s="385"/>
      <c r="M160" s="385"/>
      <c r="N160" s="4"/>
      <c r="O160" s="4"/>
      <c r="Q160" s="385" t="s">
        <v>31</v>
      </c>
      <c r="R160" s="385"/>
      <c r="S160" s="385"/>
      <c r="T160" s="385"/>
      <c r="U160" s="385"/>
      <c r="V160" s="385"/>
      <c r="W160" s="385"/>
      <c r="X160" s="385"/>
      <c r="Y160" s="385"/>
      <c r="Z160" s="385"/>
      <c r="AA160" s="99"/>
    </row>
    <row r="161" spans="2:27" ht="12.75" x14ac:dyDescent="0.2">
      <c r="B161" s="104"/>
      <c r="C161" s="4"/>
      <c r="D161" s="4"/>
      <c r="E161" s="4"/>
      <c r="F161" s="4"/>
      <c r="G161" s="4"/>
      <c r="H161" s="4"/>
      <c r="I161" s="4"/>
      <c r="J161" s="4"/>
      <c r="K161" s="4"/>
      <c r="L161" s="4"/>
      <c r="M161" s="4"/>
      <c r="N161" s="4"/>
      <c r="O161" s="4"/>
      <c r="P161" s="4"/>
      <c r="Q161" s="4"/>
      <c r="R161" s="4"/>
      <c r="S161" s="4"/>
      <c r="T161" s="4"/>
      <c r="U161" s="4"/>
      <c r="V161" s="4"/>
      <c r="W161" s="4"/>
      <c r="X161" s="4"/>
      <c r="Y161" s="4"/>
      <c r="Z161" s="4"/>
      <c r="AA161" s="99"/>
    </row>
    <row r="162" spans="2:27" ht="21" customHeight="1" x14ac:dyDescent="0.2">
      <c r="B162" s="104"/>
      <c r="C162" s="25" t="s">
        <v>28</v>
      </c>
      <c r="D162" s="448"/>
      <c r="E162" s="448"/>
      <c r="F162" s="448"/>
      <c r="G162" s="448"/>
      <c r="H162" s="448"/>
      <c r="I162" s="448"/>
      <c r="J162" s="448"/>
      <c r="K162" s="448"/>
      <c r="L162" s="448"/>
      <c r="M162" s="448"/>
      <c r="O162" s="4"/>
      <c r="P162" s="25" t="s">
        <v>28</v>
      </c>
      <c r="Q162" s="448"/>
      <c r="R162" s="448"/>
      <c r="S162" s="448"/>
      <c r="T162" s="448"/>
      <c r="U162" s="448"/>
      <c r="V162" s="448"/>
      <c r="W162" s="448"/>
      <c r="X162" s="448"/>
      <c r="Y162" s="448"/>
      <c r="Z162" s="448"/>
      <c r="AA162" s="99"/>
    </row>
    <row r="163" spans="2:27" ht="12.75" x14ac:dyDescent="0.2">
      <c r="B163" s="104"/>
      <c r="C163" s="26" t="s">
        <v>29</v>
      </c>
      <c r="D163" s="378"/>
      <c r="E163" s="378"/>
      <c r="F163" s="378"/>
      <c r="G163" s="378"/>
      <c r="H163" s="378"/>
      <c r="I163" s="378"/>
      <c r="J163" s="378"/>
      <c r="K163" s="378"/>
      <c r="L163" s="378"/>
      <c r="M163" s="378"/>
      <c r="O163" s="4"/>
      <c r="P163" s="26" t="s">
        <v>29</v>
      </c>
      <c r="Q163" s="378"/>
      <c r="R163" s="378"/>
      <c r="S163" s="378"/>
      <c r="T163" s="378"/>
      <c r="U163" s="378"/>
      <c r="V163" s="378"/>
      <c r="W163" s="378"/>
      <c r="X163" s="378"/>
      <c r="Y163" s="378"/>
      <c r="Z163" s="378"/>
      <c r="AA163" s="99"/>
    </row>
    <row r="164" spans="2:27" ht="12.75" x14ac:dyDescent="0.2">
      <c r="B164" s="104"/>
      <c r="D164" s="385" t="s">
        <v>285</v>
      </c>
      <c r="E164" s="385"/>
      <c r="F164" s="385"/>
      <c r="G164" s="385"/>
      <c r="H164" s="385"/>
      <c r="I164" s="385"/>
      <c r="J164" s="385"/>
      <c r="K164" s="385"/>
      <c r="L164" s="385"/>
      <c r="M164" s="385"/>
      <c r="N164" s="5"/>
      <c r="O164" s="5"/>
      <c r="Q164" s="385" t="s">
        <v>290</v>
      </c>
      <c r="R164" s="385"/>
      <c r="S164" s="385"/>
      <c r="T164" s="385"/>
      <c r="U164" s="385"/>
      <c r="V164" s="385"/>
      <c r="W164" s="385"/>
      <c r="X164" s="385"/>
      <c r="Y164" s="385"/>
      <c r="Z164" s="385"/>
      <c r="AA164" s="99"/>
    </row>
    <row r="165" spans="2:27" ht="12.75" x14ac:dyDescent="0.2">
      <c r="B165" s="104"/>
      <c r="D165" s="385" t="s">
        <v>32</v>
      </c>
      <c r="E165" s="385"/>
      <c r="F165" s="385"/>
      <c r="G165" s="385"/>
      <c r="H165" s="385"/>
      <c r="I165" s="385"/>
      <c r="J165" s="385"/>
      <c r="K165" s="385"/>
      <c r="L165" s="385"/>
      <c r="M165" s="385"/>
      <c r="N165" s="4"/>
      <c r="O165" s="4"/>
      <c r="Q165" s="385" t="s">
        <v>106</v>
      </c>
      <c r="R165" s="385"/>
      <c r="S165" s="385"/>
      <c r="T165" s="385"/>
      <c r="U165" s="385"/>
      <c r="V165" s="385"/>
      <c r="W165" s="385"/>
      <c r="X165" s="385"/>
      <c r="Y165" s="385"/>
      <c r="Z165" s="385"/>
      <c r="AA165" s="99"/>
    </row>
    <row r="166" spans="2:27" ht="12.75" x14ac:dyDescent="0.2">
      <c r="B166" s="104"/>
      <c r="N166" s="4"/>
      <c r="AA166" s="99"/>
    </row>
    <row r="167" spans="2:27" ht="23.25" customHeight="1" x14ac:dyDescent="0.2">
      <c r="B167" s="104"/>
      <c r="C167" s="27" t="s">
        <v>28</v>
      </c>
      <c r="D167" s="447"/>
      <c r="E167" s="447"/>
      <c r="F167" s="447"/>
      <c r="G167" s="447"/>
      <c r="H167" s="447"/>
      <c r="I167" s="447"/>
      <c r="J167" s="447"/>
      <c r="K167" s="447"/>
      <c r="L167" s="447"/>
      <c r="M167" s="447"/>
      <c r="P167" s="27" t="s">
        <v>28</v>
      </c>
      <c r="Q167" s="447"/>
      <c r="R167" s="447"/>
      <c r="S167" s="447"/>
      <c r="T167" s="447"/>
      <c r="U167" s="447"/>
      <c r="V167" s="447"/>
      <c r="W167" s="447"/>
      <c r="X167" s="447"/>
      <c r="Y167" s="447"/>
      <c r="Z167" s="447"/>
      <c r="AA167" s="99"/>
    </row>
    <row r="168" spans="2:27" ht="12.75" x14ac:dyDescent="0.2">
      <c r="B168" s="104"/>
      <c r="C168" s="28" t="s">
        <v>29</v>
      </c>
      <c r="D168" s="378"/>
      <c r="E168" s="378"/>
      <c r="F168" s="378"/>
      <c r="G168" s="378"/>
      <c r="H168" s="378"/>
      <c r="I168" s="378"/>
      <c r="J168" s="378"/>
      <c r="K168" s="378"/>
      <c r="L168" s="378"/>
      <c r="M168" s="378"/>
      <c r="O168" s="4"/>
      <c r="P168" s="62" t="s">
        <v>96</v>
      </c>
      <c r="Q168" s="378"/>
      <c r="R168" s="378"/>
      <c r="S168" s="378"/>
      <c r="T168" s="378"/>
      <c r="U168" s="378"/>
      <c r="V168" s="378"/>
      <c r="W168" s="378"/>
      <c r="X168" s="378"/>
      <c r="Y168" s="378"/>
      <c r="Z168" s="378"/>
      <c r="AA168" s="99"/>
    </row>
    <row r="169" spans="2:27" ht="12.75" x14ac:dyDescent="0.2">
      <c r="B169" s="104"/>
      <c r="D169" s="385" t="s">
        <v>94</v>
      </c>
      <c r="E169" s="385"/>
      <c r="F169" s="385"/>
      <c r="G169" s="385"/>
      <c r="H169" s="385"/>
      <c r="I169" s="385"/>
      <c r="J169" s="385"/>
      <c r="K169" s="385"/>
      <c r="L169" s="385"/>
      <c r="M169" s="385"/>
      <c r="N169" s="5"/>
      <c r="O169" s="5"/>
      <c r="Q169" s="405" t="s">
        <v>107</v>
      </c>
      <c r="R169" s="405"/>
      <c r="S169" s="405"/>
      <c r="T169" s="405"/>
      <c r="U169" s="405"/>
      <c r="V169" s="405"/>
      <c r="W169" s="405"/>
      <c r="X169" s="405"/>
      <c r="Y169" s="405"/>
      <c r="Z169" s="405"/>
      <c r="AA169" s="99"/>
    </row>
    <row r="170" spans="2:27" ht="12.75" x14ac:dyDescent="0.2">
      <c r="B170" s="104"/>
      <c r="D170" s="385" t="s">
        <v>32</v>
      </c>
      <c r="E170" s="385"/>
      <c r="F170" s="385"/>
      <c r="G170" s="385"/>
      <c r="H170" s="385"/>
      <c r="I170" s="385"/>
      <c r="J170" s="385"/>
      <c r="K170" s="385"/>
      <c r="L170" s="385"/>
      <c r="M170" s="385"/>
      <c r="N170" s="4"/>
      <c r="O170" s="4"/>
      <c r="Q170" s="385" t="s">
        <v>106</v>
      </c>
      <c r="R170" s="385"/>
      <c r="S170" s="385"/>
      <c r="T170" s="385"/>
      <c r="U170" s="385"/>
      <c r="V170" s="385"/>
      <c r="W170" s="385"/>
      <c r="X170" s="385"/>
      <c r="Y170" s="385"/>
      <c r="Z170" s="385"/>
      <c r="AA170" s="99"/>
    </row>
    <row r="171" spans="2:27" ht="12.75" x14ac:dyDescent="0.2">
      <c r="B171" s="104"/>
      <c r="N171" s="5"/>
      <c r="O171" s="5"/>
      <c r="AA171" s="99"/>
    </row>
    <row r="172" spans="2:27" ht="18.75" customHeight="1" x14ac:dyDescent="0.2">
      <c r="B172" s="104"/>
      <c r="C172" s="27" t="s">
        <v>28</v>
      </c>
      <c r="D172" s="447"/>
      <c r="E172" s="447"/>
      <c r="F172" s="447"/>
      <c r="G172" s="447"/>
      <c r="H172" s="447"/>
      <c r="I172" s="447"/>
      <c r="J172" s="447"/>
      <c r="K172" s="447"/>
      <c r="L172" s="447"/>
      <c r="M172" s="447"/>
      <c r="N172" s="5"/>
      <c r="O172" s="5"/>
      <c r="P172" s="27" t="s">
        <v>28</v>
      </c>
      <c r="Q172" s="447"/>
      <c r="R172" s="447"/>
      <c r="S172" s="447"/>
      <c r="T172" s="447"/>
      <c r="U172" s="447"/>
      <c r="V172" s="447"/>
      <c r="W172" s="447"/>
      <c r="X172" s="447"/>
      <c r="Y172" s="447"/>
      <c r="Z172" s="447"/>
      <c r="AA172" s="99"/>
    </row>
    <row r="173" spans="2:27" ht="12.75" x14ac:dyDescent="0.2">
      <c r="B173" s="104"/>
      <c r="C173" s="28" t="s">
        <v>29</v>
      </c>
      <c r="D173" s="378"/>
      <c r="E173" s="378"/>
      <c r="F173" s="378"/>
      <c r="G173" s="378"/>
      <c r="H173" s="378"/>
      <c r="I173" s="378"/>
      <c r="J173" s="378"/>
      <c r="K173" s="378"/>
      <c r="L173" s="378"/>
      <c r="M173" s="378"/>
      <c r="N173" s="5"/>
      <c r="O173" s="5"/>
      <c r="P173" s="62" t="s">
        <v>96</v>
      </c>
      <c r="Q173" s="378"/>
      <c r="R173" s="378"/>
      <c r="S173" s="378"/>
      <c r="T173" s="378"/>
      <c r="U173" s="378"/>
      <c r="V173" s="378"/>
      <c r="W173" s="378"/>
      <c r="X173" s="378"/>
      <c r="Y173" s="378"/>
      <c r="Z173" s="378"/>
      <c r="AA173" s="99"/>
    </row>
    <row r="174" spans="2:27" ht="12.75" x14ac:dyDescent="0.2">
      <c r="B174" s="104"/>
      <c r="D174" s="385" t="s">
        <v>95</v>
      </c>
      <c r="E174" s="385"/>
      <c r="F174" s="385"/>
      <c r="G174" s="385"/>
      <c r="H174" s="385"/>
      <c r="I174" s="385"/>
      <c r="J174" s="385"/>
      <c r="K174" s="385"/>
      <c r="L174" s="385"/>
      <c r="M174" s="385"/>
      <c r="N174" s="5"/>
      <c r="O174" s="5"/>
      <c r="Q174" s="405" t="s">
        <v>107</v>
      </c>
      <c r="R174" s="405"/>
      <c r="S174" s="405"/>
      <c r="T174" s="405"/>
      <c r="U174" s="405"/>
      <c r="V174" s="405"/>
      <c r="W174" s="405"/>
      <c r="X174" s="405"/>
      <c r="Y174" s="405"/>
      <c r="Z174" s="405"/>
      <c r="AA174" s="99"/>
    </row>
    <row r="175" spans="2:27" ht="12.75" x14ac:dyDescent="0.2">
      <c r="B175" s="104"/>
      <c r="D175" s="385" t="s">
        <v>32</v>
      </c>
      <c r="E175" s="385"/>
      <c r="F175" s="385"/>
      <c r="G175" s="385"/>
      <c r="H175" s="385"/>
      <c r="I175" s="385"/>
      <c r="J175" s="385"/>
      <c r="K175" s="385"/>
      <c r="L175" s="385"/>
      <c r="M175" s="385"/>
      <c r="N175" s="5"/>
      <c r="O175" s="5"/>
      <c r="Q175" s="385" t="s">
        <v>106</v>
      </c>
      <c r="R175" s="385"/>
      <c r="S175" s="385"/>
      <c r="T175" s="385"/>
      <c r="U175" s="385"/>
      <c r="V175" s="385"/>
      <c r="W175" s="385"/>
      <c r="X175" s="385"/>
      <c r="Y175" s="385"/>
      <c r="Z175" s="385"/>
      <c r="AA175" s="99"/>
    </row>
    <row r="176" spans="2:27" ht="12.75" x14ac:dyDescent="0.2">
      <c r="B176" s="104"/>
      <c r="C176" s="4"/>
      <c r="D176" s="53"/>
      <c r="E176" s="53"/>
      <c r="F176" s="53"/>
      <c r="G176" s="53"/>
      <c r="H176" s="53"/>
      <c r="I176" s="53"/>
      <c r="J176" s="53"/>
      <c r="K176" s="53"/>
      <c r="L176" s="53"/>
      <c r="M176" s="4"/>
      <c r="N176" s="5"/>
      <c r="O176" s="5"/>
      <c r="P176" s="5"/>
      <c r="Q176" s="53"/>
      <c r="R176" s="53"/>
      <c r="S176" s="53"/>
      <c r="T176" s="53"/>
      <c r="U176" s="53"/>
      <c r="V176" s="53"/>
      <c r="W176" s="53"/>
      <c r="X176" s="53"/>
      <c r="Y176" s="53"/>
      <c r="Z176" s="4"/>
      <c r="AA176" s="99"/>
    </row>
    <row r="177" spans="2:27" ht="21.75" customHeight="1" x14ac:dyDescent="0.2">
      <c r="B177" s="104"/>
      <c r="C177" s="27" t="s">
        <v>28</v>
      </c>
      <c r="D177" s="447"/>
      <c r="E177" s="447"/>
      <c r="F177" s="447"/>
      <c r="G177" s="447"/>
      <c r="H177" s="447"/>
      <c r="I177" s="447"/>
      <c r="J177" s="447"/>
      <c r="K177" s="447"/>
      <c r="L177" s="447"/>
      <c r="M177" s="447"/>
      <c r="N177" s="5"/>
      <c r="O177" s="5"/>
      <c r="P177" s="25" t="s">
        <v>28</v>
      </c>
      <c r="Q177" s="448"/>
      <c r="R177" s="448"/>
      <c r="S177" s="448"/>
      <c r="T177" s="448"/>
      <c r="U177" s="448"/>
      <c r="V177" s="448"/>
      <c r="W177" s="448"/>
      <c r="X177" s="448"/>
      <c r="Y177" s="448"/>
      <c r="Z177" s="448"/>
      <c r="AA177" s="99"/>
    </row>
    <row r="178" spans="2:27" ht="12.75" x14ac:dyDescent="0.2">
      <c r="B178" s="104"/>
      <c r="C178" s="62" t="s">
        <v>96</v>
      </c>
      <c r="D178" s="472"/>
      <c r="E178" s="472"/>
      <c r="F178" s="472"/>
      <c r="G178" s="472"/>
      <c r="H178" s="472"/>
      <c r="I178" s="472"/>
      <c r="J178" s="472"/>
      <c r="K178" s="472"/>
      <c r="L178" s="472"/>
      <c r="M178" s="472"/>
      <c r="N178" s="5"/>
      <c r="O178" s="5"/>
      <c r="P178" s="26" t="s">
        <v>29</v>
      </c>
      <c r="Q178" s="378"/>
      <c r="R178" s="378"/>
      <c r="S178" s="378"/>
      <c r="T178" s="378"/>
      <c r="U178" s="378"/>
      <c r="V178" s="378"/>
      <c r="W178" s="378"/>
      <c r="X178" s="378"/>
      <c r="Y178" s="378"/>
      <c r="Z178" s="378"/>
      <c r="AA178" s="99"/>
    </row>
    <row r="179" spans="2:27" ht="12.75" customHeight="1" x14ac:dyDescent="0.2">
      <c r="B179" s="104"/>
      <c r="D179" s="405" t="s">
        <v>291</v>
      </c>
      <c r="E179" s="405"/>
      <c r="F179" s="405"/>
      <c r="G179" s="405"/>
      <c r="H179" s="405"/>
      <c r="I179" s="405"/>
      <c r="J179" s="405"/>
      <c r="K179" s="405"/>
      <c r="L179" s="405"/>
      <c r="M179" s="405"/>
      <c r="N179" s="5"/>
      <c r="O179" s="5"/>
      <c r="Q179" s="385" t="s">
        <v>281</v>
      </c>
      <c r="R179" s="385"/>
      <c r="S179" s="385"/>
      <c r="T179" s="385"/>
      <c r="U179" s="385"/>
      <c r="V179" s="385"/>
      <c r="W179" s="385"/>
      <c r="X179" s="385"/>
      <c r="Y179" s="385"/>
      <c r="Z179" s="385"/>
      <c r="AA179" s="99"/>
    </row>
    <row r="180" spans="2:27" ht="12.75" x14ac:dyDescent="0.2">
      <c r="B180" s="104"/>
      <c r="D180" s="385" t="s">
        <v>32</v>
      </c>
      <c r="E180" s="385"/>
      <c r="F180" s="385"/>
      <c r="G180" s="385"/>
      <c r="H180" s="385"/>
      <c r="I180" s="385"/>
      <c r="J180" s="385"/>
      <c r="K180" s="385"/>
      <c r="L180" s="385"/>
      <c r="M180" s="385"/>
      <c r="N180" s="5"/>
      <c r="O180" s="5"/>
      <c r="Q180" s="385" t="s">
        <v>32</v>
      </c>
      <c r="R180" s="385"/>
      <c r="S180" s="385"/>
      <c r="T180" s="385"/>
      <c r="U180" s="385"/>
      <c r="V180" s="385"/>
      <c r="W180" s="385"/>
      <c r="X180" s="385"/>
      <c r="Y180" s="385"/>
      <c r="Z180" s="385"/>
      <c r="AA180" s="99"/>
    </row>
    <row r="181" spans="2:27" ht="13.5" customHeight="1" x14ac:dyDescent="0.2">
      <c r="B181" s="104"/>
      <c r="N181" s="6"/>
      <c r="O181" s="6"/>
      <c r="AA181" s="99"/>
    </row>
    <row r="182" spans="2:27" ht="12.75" customHeight="1" x14ac:dyDescent="0.2">
      <c r="B182" s="104"/>
      <c r="O182" s="56"/>
      <c r="P182" s="382" t="s">
        <v>108</v>
      </c>
      <c r="Q182" s="382"/>
      <c r="R182" s="382"/>
      <c r="S182" s="382"/>
      <c r="T182" s="382"/>
      <c r="U182" s="382"/>
      <c r="V182" s="382"/>
      <c r="W182" s="382"/>
      <c r="X182" s="382"/>
      <c r="Y182" s="382"/>
      <c r="Z182" s="382"/>
      <c r="AA182" s="99"/>
    </row>
    <row r="183" spans="2:27" ht="12.75" x14ac:dyDescent="0.2">
      <c r="B183" s="104"/>
      <c r="N183" s="56"/>
      <c r="O183" s="56"/>
      <c r="P183" s="382"/>
      <c r="Q183" s="382"/>
      <c r="R183" s="382"/>
      <c r="S183" s="382"/>
      <c r="T183" s="382"/>
      <c r="U183" s="382"/>
      <c r="V183" s="382"/>
      <c r="W183" s="382"/>
      <c r="X183" s="382"/>
      <c r="Y183" s="382"/>
      <c r="Z183" s="382"/>
      <c r="AA183" s="99"/>
    </row>
    <row r="184" spans="2:27" ht="7.5" customHeight="1" x14ac:dyDescent="0.2">
      <c r="B184" s="114"/>
      <c r="C184" s="115"/>
      <c r="D184" s="115"/>
      <c r="E184" s="115"/>
      <c r="F184" s="115"/>
      <c r="G184" s="115"/>
      <c r="H184" s="115"/>
      <c r="I184" s="115"/>
      <c r="J184" s="115"/>
      <c r="K184" s="115"/>
      <c r="L184" s="115"/>
      <c r="M184" s="115"/>
      <c r="N184" s="115"/>
      <c r="O184" s="116"/>
      <c r="P184" s="116"/>
      <c r="Q184" s="116"/>
      <c r="R184" s="116"/>
      <c r="S184" s="116"/>
      <c r="T184" s="116"/>
      <c r="U184" s="116"/>
      <c r="V184" s="116"/>
      <c r="W184" s="116"/>
      <c r="X184" s="116"/>
      <c r="Y184" s="116"/>
      <c r="Z184" s="116"/>
      <c r="AA184" s="117"/>
    </row>
    <row r="185" spans="2:27" ht="12.75" x14ac:dyDescent="0.2">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row>
    <row r="186" spans="2:27" ht="12" customHeight="1" x14ac:dyDescent="0.2">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row>
    <row r="187" spans="2:27" ht="11.25" x14ac:dyDescent="0.2"/>
    <row r="188" spans="2:27" ht="11.25" hidden="1" x14ac:dyDescent="0.2"/>
    <row r="189" spans="2:27" ht="11.25" hidden="1" x14ac:dyDescent="0.2"/>
    <row r="190" spans="2:27" ht="11.25" hidden="1" x14ac:dyDescent="0.2"/>
    <row r="191" spans="2:27" ht="11.25" hidden="1" x14ac:dyDescent="0.2"/>
    <row r="192" spans="2:27" ht="11.25" hidden="1" x14ac:dyDescent="0.2"/>
    <row r="193" spans="2:15" ht="11.25" hidden="1" x14ac:dyDescent="0.2"/>
    <row r="194" spans="2:15" ht="11.25" hidden="1" x14ac:dyDescent="0.2"/>
    <row r="195" spans="2:15" ht="11.25" hidden="1" x14ac:dyDescent="0.2"/>
    <row r="196" spans="2:15" ht="11.25" hidden="1" x14ac:dyDescent="0.2"/>
    <row r="197" spans="2:15" ht="11.25" hidden="1" x14ac:dyDescent="0.2"/>
    <row r="198" spans="2:15" ht="12.75" hidden="1" x14ac:dyDescent="0.2">
      <c r="B198" s="169" t="s">
        <v>42</v>
      </c>
      <c r="C198" s="170"/>
      <c r="D198" s="170"/>
      <c r="E198" s="170"/>
      <c r="F198" s="170"/>
      <c r="G198" s="170"/>
      <c r="H198" s="170"/>
      <c r="I198" s="170"/>
      <c r="J198" s="170"/>
      <c r="K198" s="170"/>
      <c r="L198" s="170"/>
      <c r="M198" s="170"/>
      <c r="N198" s="170"/>
      <c r="O198" s="170"/>
    </row>
    <row r="199" spans="2:15" ht="12.75" hidden="1" x14ac:dyDescent="0.2">
      <c r="B199" s="169" t="s">
        <v>43</v>
      </c>
      <c r="C199" s="170"/>
      <c r="D199" s="170"/>
      <c r="E199" s="170"/>
      <c r="F199" s="170"/>
      <c r="G199" s="170"/>
      <c r="H199" s="170"/>
      <c r="I199" s="170"/>
      <c r="J199" s="170"/>
      <c r="K199" s="170"/>
      <c r="L199" s="170"/>
      <c r="M199" s="170"/>
      <c r="N199" s="170"/>
      <c r="O199" s="170"/>
    </row>
    <row r="200" spans="2:15" ht="11.25" hidden="1" x14ac:dyDescent="0.2">
      <c r="B200" s="170"/>
      <c r="C200" s="170"/>
      <c r="D200" s="170"/>
      <c r="E200" s="170"/>
      <c r="F200" s="170"/>
      <c r="G200" s="170"/>
      <c r="H200" s="170"/>
      <c r="I200" s="170"/>
      <c r="J200" s="170"/>
      <c r="K200" s="170"/>
      <c r="L200" s="170"/>
      <c r="M200" s="170"/>
      <c r="N200" s="170"/>
      <c r="O200" s="170"/>
    </row>
    <row r="201" spans="2:15" ht="11.25" hidden="1" x14ac:dyDescent="0.2">
      <c r="B201" s="170"/>
      <c r="C201" s="170"/>
      <c r="D201" s="170"/>
      <c r="E201" s="170"/>
      <c r="F201" s="170"/>
      <c r="G201" s="170"/>
      <c r="H201" s="170"/>
      <c r="I201" s="170"/>
      <c r="J201" s="170"/>
      <c r="K201" s="170"/>
      <c r="L201" s="170"/>
      <c r="M201" s="170"/>
      <c r="N201" s="170"/>
      <c r="O201" s="170"/>
    </row>
    <row r="202" spans="2:15" ht="12.75" hidden="1" x14ac:dyDescent="0.2">
      <c r="B202" s="169" t="s">
        <v>44</v>
      </c>
      <c r="C202" s="170"/>
      <c r="D202" s="170"/>
      <c r="E202" s="170"/>
      <c r="F202" s="170"/>
      <c r="G202" s="170"/>
      <c r="H202" s="170"/>
      <c r="I202" s="170"/>
      <c r="J202" s="170"/>
      <c r="K202" s="170"/>
      <c r="L202" s="170"/>
      <c r="M202" s="170"/>
      <c r="N202" s="170"/>
      <c r="O202" s="170"/>
    </row>
    <row r="203" spans="2:15" ht="12.75" hidden="1" x14ac:dyDescent="0.2">
      <c r="B203" s="169" t="s">
        <v>45</v>
      </c>
      <c r="C203" s="170"/>
      <c r="D203" s="170"/>
      <c r="E203" s="170"/>
      <c r="F203" s="170"/>
      <c r="G203" s="170"/>
      <c r="H203" s="170"/>
      <c r="I203" s="170"/>
      <c r="J203" s="170"/>
      <c r="K203" s="170"/>
      <c r="L203" s="170"/>
      <c r="M203" s="170"/>
      <c r="N203" s="170"/>
      <c r="O203" s="170"/>
    </row>
    <row r="204" spans="2:15" ht="12.75" hidden="1" x14ac:dyDescent="0.2">
      <c r="B204" s="169" t="s">
        <v>113</v>
      </c>
      <c r="C204" s="170"/>
      <c r="D204" s="170"/>
      <c r="E204" s="170"/>
      <c r="F204" s="170"/>
      <c r="G204" s="170"/>
      <c r="H204" s="170"/>
      <c r="I204" s="170"/>
      <c r="J204" s="170"/>
      <c r="K204" s="170"/>
      <c r="L204" s="170"/>
      <c r="M204" s="170"/>
      <c r="N204" s="170"/>
      <c r="O204" s="170"/>
    </row>
    <row r="205" spans="2:15" ht="11.25" hidden="1" x14ac:dyDescent="0.2">
      <c r="B205" s="170"/>
      <c r="C205" s="170"/>
      <c r="D205" s="170"/>
      <c r="E205" s="170"/>
      <c r="F205" s="170"/>
      <c r="G205" s="170"/>
      <c r="H205" s="170"/>
      <c r="I205" s="170"/>
      <c r="J205" s="170"/>
      <c r="K205" s="170"/>
      <c r="L205" s="170"/>
      <c r="M205" s="170"/>
      <c r="N205" s="170"/>
      <c r="O205" s="170"/>
    </row>
    <row r="206" spans="2:15" ht="11.25" hidden="1" x14ac:dyDescent="0.2">
      <c r="B206" s="170"/>
      <c r="C206" s="170"/>
      <c r="D206" s="170"/>
      <c r="E206" s="170"/>
      <c r="F206" s="170"/>
      <c r="G206" s="170"/>
      <c r="H206" s="170"/>
      <c r="I206" s="170"/>
      <c r="J206" s="170"/>
      <c r="K206" s="170"/>
      <c r="L206" s="170"/>
      <c r="M206" s="170"/>
      <c r="N206" s="170"/>
      <c r="O206" s="170"/>
    </row>
    <row r="207" spans="2:15" ht="12.75" hidden="1" x14ac:dyDescent="0.2">
      <c r="B207" s="171" t="s">
        <v>35</v>
      </c>
      <c r="C207" s="170"/>
      <c r="D207" s="170"/>
      <c r="E207" s="170"/>
      <c r="F207" s="170"/>
      <c r="G207" s="170"/>
      <c r="H207" s="170"/>
      <c r="I207" s="170"/>
      <c r="J207" s="170"/>
      <c r="K207" s="170"/>
      <c r="L207" s="170"/>
      <c r="M207" s="170"/>
      <c r="N207" s="170"/>
      <c r="O207" s="170"/>
    </row>
    <row r="208" spans="2:15" ht="12.75" hidden="1" x14ac:dyDescent="0.2">
      <c r="B208" s="171" t="s">
        <v>36</v>
      </c>
      <c r="C208" s="170"/>
      <c r="D208" s="170"/>
      <c r="E208" s="170"/>
      <c r="F208" s="170"/>
      <c r="G208" s="170"/>
      <c r="H208" s="170"/>
      <c r="I208" s="170"/>
      <c r="J208" s="170"/>
      <c r="K208" s="170"/>
      <c r="L208" s="170"/>
      <c r="M208" s="170"/>
      <c r="N208" s="170"/>
      <c r="O208" s="170"/>
    </row>
    <row r="209" spans="2:29" ht="12.75" hidden="1" x14ac:dyDescent="0.2">
      <c r="B209" s="171" t="s">
        <v>110</v>
      </c>
      <c r="C209" s="170"/>
      <c r="D209" s="170"/>
      <c r="E209" s="170"/>
      <c r="F209" s="170"/>
      <c r="G209" s="170"/>
      <c r="H209" s="170"/>
      <c r="I209" s="170"/>
      <c r="J209" s="170"/>
      <c r="K209" s="170"/>
      <c r="L209" s="170"/>
      <c r="M209" s="170"/>
      <c r="N209" s="170"/>
      <c r="O209" s="170"/>
    </row>
    <row r="210" spans="2:29" ht="12.75" hidden="1" x14ac:dyDescent="0.2">
      <c r="B210" s="171" t="s">
        <v>111</v>
      </c>
      <c r="C210" s="170"/>
      <c r="D210" s="170"/>
      <c r="E210" s="170"/>
      <c r="F210" s="170"/>
      <c r="G210" s="170"/>
      <c r="H210" s="170"/>
      <c r="I210" s="170"/>
      <c r="J210" s="170"/>
      <c r="K210" s="170"/>
      <c r="L210" s="170"/>
      <c r="M210" s="170"/>
      <c r="N210" s="170"/>
      <c r="O210" s="170"/>
    </row>
    <row r="211" spans="2:29" ht="12.75" hidden="1" x14ac:dyDescent="0.2">
      <c r="B211" s="171" t="s">
        <v>112</v>
      </c>
      <c r="C211" s="170"/>
      <c r="D211" s="170"/>
      <c r="E211" s="170"/>
      <c r="F211" s="170"/>
      <c r="G211" s="170"/>
      <c r="H211" s="170"/>
      <c r="I211" s="170"/>
      <c r="J211" s="170"/>
      <c r="K211" s="170"/>
      <c r="L211" s="170"/>
      <c r="M211" s="170"/>
      <c r="N211" s="170"/>
      <c r="O211" s="170"/>
    </row>
    <row r="212" spans="2:29" ht="12.75" hidden="1" x14ac:dyDescent="0.2">
      <c r="B212" s="171" t="s">
        <v>451</v>
      </c>
      <c r="C212" s="170"/>
      <c r="D212" s="170"/>
      <c r="E212" s="170"/>
      <c r="F212" s="170"/>
      <c r="G212" s="170"/>
      <c r="H212" s="170"/>
      <c r="I212" s="170"/>
      <c r="J212" s="170"/>
      <c r="K212" s="170"/>
      <c r="L212" s="170"/>
      <c r="M212" s="170"/>
      <c r="N212" s="170"/>
      <c r="O212" s="170"/>
    </row>
    <row r="213" spans="2:29" ht="12.75" hidden="1" x14ac:dyDescent="0.2">
      <c r="B213" s="171"/>
      <c r="C213" s="170"/>
      <c r="D213" s="170"/>
      <c r="E213" s="170"/>
      <c r="F213" s="170"/>
      <c r="G213" s="170"/>
      <c r="H213" s="170"/>
      <c r="I213" s="170"/>
      <c r="J213" s="170"/>
      <c r="K213" s="170"/>
      <c r="L213" s="170"/>
      <c r="M213" s="170"/>
      <c r="N213" s="170"/>
      <c r="O213" s="170"/>
    </row>
    <row r="214" spans="2:29" ht="12.75" hidden="1" x14ac:dyDescent="0.2">
      <c r="B214" s="170"/>
      <c r="C214" s="170"/>
      <c r="D214" s="170"/>
      <c r="E214" s="170"/>
      <c r="F214" s="170"/>
      <c r="G214" s="170"/>
      <c r="H214" s="170"/>
      <c r="I214" s="170"/>
      <c r="J214" s="170"/>
      <c r="K214" s="170"/>
      <c r="L214" s="170"/>
      <c r="M214" s="172"/>
      <c r="N214" s="468"/>
      <c r="O214" s="468"/>
      <c r="P214" s="4"/>
      <c r="Q214" s="263"/>
      <c r="R214" s="263"/>
      <c r="S214" s="379"/>
      <c r="T214" s="380"/>
      <c r="U214" s="380"/>
      <c r="V214" s="380"/>
      <c r="W214" s="61"/>
      <c r="X214" s="268"/>
      <c r="Y214" s="268"/>
      <c r="Z214" s="20"/>
      <c r="AA214" s="381"/>
      <c r="AB214" s="381"/>
      <c r="AC214" s="381"/>
    </row>
    <row r="215" spans="2:29" ht="11.25" hidden="1" x14ac:dyDescent="0.2">
      <c r="B215" s="170"/>
      <c r="C215" s="170"/>
      <c r="D215" s="170"/>
      <c r="E215" s="170"/>
      <c r="F215" s="170"/>
      <c r="G215" s="170"/>
      <c r="H215" s="170"/>
      <c r="I215" s="170"/>
      <c r="J215" s="170"/>
      <c r="K215" s="170"/>
      <c r="L215" s="170"/>
      <c r="M215" s="170"/>
      <c r="N215" s="170"/>
      <c r="O215" s="170"/>
    </row>
    <row r="216" spans="2:29" ht="11.25" hidden="1" x14ac:dyDescent="0.2">
      <c r="B216" s="170"/>
      <c r="C216" s="170"/>
      <c r="D216" s="170"/>
      <c r="E216" s="170"/>
      <c r="F216" s="170"/>
      <c r="G216" s="170"/>
      <c r="H216" s="170"/>
      <c r="I216" s="170"/>
      <c r="J216" s="170"/>
      <c r="K216" s="170"/>
      <c r="L216" s="170"/>
      <c r="M216" s="170"/>
      <c r="N216" s="170"/>
      <c r="O216" s="170"/>
    </row>
    <row r="217" spans="2:29" ht="11.25" hidden="1" x14ac:dyDescent="0.2">
      <c r="B217" s="170"/>
      <c r="C217" s="170"/>
      <c r="D217" s="170"/>
      <c r="E217" s="170"/>
      <c r="F217" s="170"/>
      <c r="G217" s="170"/>
      <c r="H217" s="170"/>
      <c r="I217" s="170"/>
      <c r="J217" s="170"/>
      <c r="K217" s="170"/>
      <c r="L217" s="170"/>
      <c r="M217" s="170"/>
      <c r="N217" s="170"/>
      <c r="O217" s="170"/>
    </row>
    <row r="218" spans="2:29" ht="12.75" hidden="1" x14ac:dyDescent="0.2">
      <c r="B218" s="169" t="s">
        <v>48</v>
      </c>
      <c r="C218" s="170"/>
      <c r="D218" s="170"/>
      <c r="E218" s="170"/>
      <c r="F218" s="170"/>
      <c r="G218" s="170"/>
      <c r="H218" s="170"/>
      <c r="I218" s="170"/>
      <c r="J218" s="170"/>
      <c r="K218" s="170"/>
      <c r="L218" s="170"/>
      <c r="M218" s="170"/>
      <c r="N218" s="170"/>
      <c r="O218" s="170"/>
    </row>
    <row r="219" spans="2:29" ht="12.75" hidden="1" x14ac:dyDescent="0.2">
      <c r="B219" s="169" t="s">
        <v>49</v>
      </c>
      <c r="C219" s="170"/>
      <c r="D219" s="170"/>
      <c r="E219" s="170"/>
      <c r="F219" s="170"/>
      <c r="G219" s="170"/>
      <c r="H219" s="170"/>
      <c r="I219" s="170"/>
      <c r="J219" s="170"/>
      <c r="K219" s="170"/>
      <c r="L219" s="170"/>
      <c r="M219" s="170"/>
      <c r="N219" s="170"/>
      <c r="O219" s="170"/>
    </row>
    <row r="220" spans="2:29" ht="12.75" hidden="1" x14ac:dyDescent="0.2">
      <c r="B220" s="169" t="s">
        <v>113</v>
      </c>
      <c r="C220" s="170"/>
      <c r="D220" s="170"/>
      <c r="E220" s="170"/>
      <c r="F220" s="170"/>
      <c r="G220" s="170"/>
      <c r="H220" s="170"/>
      <c r="I220" s="170"/>
      <c r="J220" s="170"/>
      <c r="K220" s="170"/>
      <c r="L220" s="170"/>
      <c r="M220" s="170"/>
      <c r="N220" s="170"/>
      <c r="O220" s="170"/>
    </row>
    <row r="221" spans="2:29" ht="11.25" hidden="1" x14ac:dyDescent="0.2">
      <c r="B221" s="170"/>
      <c r="C221" s="170"/>
      <c r="D221" s="170"/>
      <c r="E221" s="170"/>
      <c r="F221" s="170"/>
      <c r="G221" s="170"/>
      <c r="H221" s="170"/>
      <c r="I221" s="170"/>
      <c r="J221" s="170"/>
      <c r="K221" s="170"/>
      <c r="L221" s="170"/>
      <c r="M221" s="170"/>
      <c r="N221" s="170"/>
      <c r="O221" s="170"/>
    </row>
    <row r="222" spans="2:29" ht="11.25" hidden="1" x14ac:dyDescent="0.2">
      <c r="B222" s="170"/>
      <c r="C222" s="170"/>
      <c r="D222" s="170"/>
      <c r="E222" s="170"/>
      <c r="F222" s="170"/>
      <c r="G222" s="170"/>
      <c r="H222" s="170"/>
      <c r="I222" s="170"/>
      <c r="J222" s="170"/>
      <c r="K222" s="170"/>
      <c r="L222" s="170"/>
      <c r="M222" s="170"/>
      <c r="N222" s="170"/>
      <c r="O222" s="170"/>
    </row>
    <row r="223" spans="2:29" ht="12.75" hidden="1" x14ac:dyDescent="0.2">
      <c r="B223" s="169" t="s">
        <v>133</v>
      </c>
      <c r="C223" s="169"/>
      <c r="D223" s="170"/>
      <c r="E223" s="170"/>
      <c r="F223" s="170"/>
      <c r="G223" s="170"/>
      <c r="H223" s="170"/>
      <c r="I223" s="170"/>
      <c r="J223" s="170"/>
      <c r="K223" s="170"/>
      <c r="L223" s="170"/>
      <c r="M223" s="170"/>
      <c r="N223" s="170"/>
      <c r="O223" s="170"/>
    </row>
    <row r="224" spans="2:29" ht="12.75" hidden="1" x14ac:dyDescent="0.2">
      <c r="B224" s="169" t="s">
        <v>453</v>
      </c>
      <c r="C224" s="169"/>
      <c r="D224" s="170"/>
      <c r="E224" s="170"/>
      <c r="F224" s="170"/>
      <c r="G224" s="170"/>
      <c r="H224" s="170"/>
      <c r="I224" s="170"/>
      <c r="J224" s="170"/>
      <c r="K224" s="170"/>
      <c r="L224" s="170"/>
      <c r="M224" s="170"/>
      <c r="N224" s="170"/>
      <c r="O224" s="170"/>
    </row>
    <row r="225" spans="2:15" ht="12.75" hidden="1" x14ac:dyDescent="0.2">
      <c r="B225" s="169" t="s">
        <v>273</v>
      </c>
      <c r="C225" s="169"/>
      <c r="D225" s="170"/>
      <c r="E225" s="170"/>
      <c r="F225" s="170"/>
      <c r="G225" s="170"/>
      <c r="H225" s="170"/>
      <c r="I225" s="170"/>
      <c r="J225" s="170"/>
      <c r="K225" s="170"/>
      <c r="L225" s="170"/>
      <c r="M225" s="170"/>
      <c r="N225" s="170"/>
      <c r="O225" s="170"/>
    </row>
    <row r="226" spans="2:15" ht="12.75" hidden="1" x14ac:dyDescent="0.2">
      <c r="B226" s="169" t="s">
        <v>114</v>
      </c>
      <c r="C226" s="169"/>
      <c r="D226" s="170"/>
      <c r="E226" s="170"/>
      <c r="F226" s="170"/>
      <c r="G226" s="170"/>
      <c r="H226" s="170"/>
      <c r="I226" s="170"/>
      <c r="J226" s="170"/>
      <c r="K226" s="170"/>
      <c r="L226" s="170"/>
      <c r="M226" s="170"/>
      <c r="N226" s="170"/>
      <c r="O226" s="170"/>
    </row>
    <row r="227" spans="2:15" ht="12.75" hidden="1" x14ac:dyDescent="0.2">
      <c r="B227" s="169" t="s">
        <v>115</v>
      </c>
      <c r="C227" s="169"/>
      <c r="D227" s="170"/>
      <c r="E227" s="170"/>
      <c r="F227" s="170"/>
      <c r="G227" s="170"/>
      <c r="H227" s="170"/>
      <c r="I227" s="170"/>
      <c r="J227" s="170"/>
      <c r="K227" s="170"/>
      <c r="L227" s="170"/>
      <c r="M227" s="170"/>
      <c r="N227" s="170"/>
      <c r="O227" s="170"/>
    </row>
    <row r="228" spans="2:15" ht="12.75" hidden="1" x14ac:dyDescent="0.2">
      <c r="B228" s="169" t="s">
        <v>89</v>
      </c>
      <c r="C228" s="169"/>
      <c r="D228" s="170"/>
      <c r="E228" s="170"/>
      <c r="F228" s="170"/>
      <c r="G228" s="170"/>
      <c r="H228" s="170"/>
      <c r="I228" s="170"/>
      <c r="J228" s="170"/>
      <c r="K228" s="170"/>
      <c r="L228" s="170"/>
      <c r="M228" s="170"/>
      <c r="N228" s="170"/>
      <c r="O228" s="170"/>
    </row>
    <row r="229" spans="2:15" ht="11.25" hidden="1" x14ac:dyDescent="0.2"/>
    <row r="230" spans="2:15" ht="11.25" hidden="1" x14ac:dyDescent="0.2"/>
    <row r="231" spans="2:15" ht="12.75" hidden="1" x14ac:dyDescent="0.2">
      <c r="B231" s="4" t="s">
        <v>286</v>
      </c>
    </row>
    <row r="232" spans="2:15" ht="11.25" hidden="1" x14ac:dyDescent="0.2"/>
    <row r="233" spans="2:15" ht="11.25" hidden="1" x14ac:dyDescent="0.2"/>
    <row r="234" spans="2:15" ht="11.25" hidden="1" x14ac:dyDescent="0.2"/>
    <row r="235" spans="2:15" ht="11.25" hidden="1" x14ac:dyDescent="0.2"/>
    <row r="236" spans="2:15" ht="11.25" hidden="1" x14ac:dyDescent="0.2"/>
    <row r="237" spans="2:15" ht="11.25" hidden="1" x14ac:dyDescent="0.2"/>
    <row r="238" spans="2:15" ht="11.25" hidden="1" x14ac:dyDescent="0.2"/>
    <row r="239" spans="2:15" ht="11.25" hidden="1" x14ac:dyDescent="0.2"/>
    <row r="240" spans="2:15" ht="11.25" hidden="1" x14ac:dyDescent="0.2"/>
    <row r="241" ht="11.25" hidden="1" x14ac:dyDescent="0.2"/>
    <row r="242" ht="11.25" hidden="1" x14ac:dyDescent="0.2"/>
    <row r="243" ht="11.25" hidden="1" x14ac:dyDescent="0.2"/>
    <row r="244" ht="11.25" hidden="1" x14ac:dyDescent="0.2"/>
    <row r="245" ht="11.25" hidden="1" x14ac:dyDescent="0.2"/>
    <row r="246" ht="11.25" hidden="1" x14ac:dyDescent="0.2"/>
    <row r="247" ht="11.25" hidden="1" x14ac:dyDescent="0.2"/>
    <row r="248" ht="11.25" hidden="1" x14ac:dyDescent="0.2"/>
    <row r="249" ht="11.25" hidden="1" x14ac:dyDescent="0.2"/>
    <row r="250" ht="11.25" hidden="1" x14ac:dyDescent="0.2"/>
    <row r="251" ht="11.25" hidden="1" x14ac:dyDescent="0.2"/>
    <row r="252" ht="11.25" hidden="1" x14ac:dyDescent="0.2"/>
    <row r="253" ht="11.25" hidden="1" x14ac:dyDescent="0.2"/>
    <row r="254" ht="11.25" hidden="1" x14ac:dyDescent="0.2"/>
    <row r="255" ht="11.25" hidden="1" x14ac:dyDescent="0.2"/>
    <row r="256" ht="11.25" hidden="1" x14ac:dyDescent="0.2"/>
    <row r="257" ht="11.25" hidden="1" x14ac:dyDescent="0.2"/>
    <row r="258" ht="11.25" hidden="1" x14ac:dyDescent="0.2"/>
    <row r="259" ht="11.25" hidden="1" x14ac:dyDescent="0.2"/>
    <row r="260" ht="11.25" hidden="1" x14ac:dyDescent="0.2"/>
    <row r="261" ht="11.25" hidden="1" x14ac:dyDescent="0.2"/>
    <row r="262" ht="11.25" hidden="1" x14ac:dyDescent="0.2"/>
    <row r="263" ht="11.25" hidden="1" x14ac:dyDescent="0.2"/>
    <row r="264" ht="11.25" hidden="1" x14ac:dyDescent="0.2"/>
    <row r="265" ht="11.25" hidden="1" x14ac:dyDescent="0.2"/>
    <row r="266" ht="11.25" hidden="1" x14ac:dyDescent="0.2"/>
    <row r="267" ht="11.25" hidden="1" x14ac:dyDescent="0.2"/>
    <row r="268" ht="11.25" hidden="1" x14ac:dyDescent="0.2"/>
    <row r="269" ht="11.25" hidden="1" x14ac:dyDescent="0.2"/>
    <row r="270" ht="11.25" hidden="1" x14ac:dyDescent="0.2"/>
    <row r="271" ht="11.25" hidden="1" x14ac:dyDescent="0.2"/>
    <row r="272" ht="11.25" hidden="1" x14ac:dyDescent="0.2"/>
    <row r="273" ht="11.25" hidden="1" x14ac:dyDescent="0.2"/>
    <row r="274" ht="11.25" hidden="1" x14ac:dyDescent="0.2"/>
    <row r="275" ht="11.25" hidden="1" x14ac:dyDescent="0.2"/>
    <row r="276" ht="11.25" hidden="1" x14ac:dyDescent="0.2"/>
    <row r="277" ht="11.25" hidden="1" x14ac:dyDescent="0.2"/>
    <row r="278" ht="11.25" hidden="1" x14ac:dyDescent="0.2"/>
    <row r="279" ht="11.25" hidden="1" x14ac:dyDescent="0.2"/>
    <row r="280" ht="11.25" hidden="1" x14ac:dyDescent="0.2"/>
    <row r="281" ht="11.25" hidden="1" x14ac:dyDescent="0.2"/>
    <row r="282" ht="11.25" hidden="1" x14ac:dyDescent="0.2"/>
    <row r="283" ht="11.25" hidden="1" x14ac:dyDescent="0.2"/>
    <row r="284" ht="11.25" hidden="1" x14ac:dyDescent="0.2"/>
    <row r="285" ht="11.25" hidden="1" x14ac:dyDescent="0.2"/>
    <row r="286" ht="11.25" hidden="1" x14ac:dyDescent="0.2"/>
    <row r="287" ht="11.25" hidden="1" x14ac:dyDescent="0.2"/>
    <row r="288" ht="11.25" hidden="1" x14ac:dyDescent="0.2"/>
    <row r="289" ht="11.25" hidden="1" x14ac:dyDescent="0.2"/>
    <row r="290" ht="11.25" hidden="1" x14ac:dyDescent="0.2"/>
    <row r="291" ht="11.25" hidden="1" x14ac:dyDescent="0.2"/>
    <row r="292" ht="11.25" hidden="1" x14ac:dyDescent="0.2"/>
    <row r="293" ht="11.25" hidden="1" x14ac:dyDescent="0.2"/>
    <row r="294" ht="11.25" hidden="1" x14ac:dyDescent="0.2"/>
    <row r="295" ht="11.25" hidden="1" x14ac:dyDescent="0.2"/>
    <row r="296" ht="11.25" hidden="1" x14ac:dyDescent="0.2"/>
    <row r="297" ht="11.25" hidden="1" x14ac:dyDescent="0.2"/>
    <row r="298" ht="11.25" hidden="1" x14ac:dyDescent="0.2"/>
    <row r="299" ht="11.25" hidden="1" x14ac:dyDescent="0.2"/>
    <row r="300" ht="11.25" x14ac:dyDescent="0.2"/>
    <row r="301" ht="11.25" x14ac:dyDescent="0.2"/>
    <row r="302" ht="11.25" x14ac:dyDescent="0.2"/>
    <row r="303" ht="11.25" x14ac:dyDescent="0.2"/>
    <row r="304" ht="11.25" x14ac:dyDescent="0.2"/>
    <row r="305" ht="11.25" x14ac:dyDescent="0.2"/>
    <row r="306" ht="11.25" x14ac:dyDescent="0.2"/>
    <row r="307" ht="11.25" x14ac:dyDescent="0.2"/>
  </sheetData>
  <mergeCells count="324">
    <mergeCell ref="C121:T121"/>
    <mergeCell ref="C111:T111"/>
    <mergeCell ref="C113:T113"/>
    <mergeCell ref="C114:T114"/>
    <mergeCell ref="N109:P109"/>
    <mergeCell ref="Q109:S109"/>
    <mergeCell ref="D108:M108"/>
    <mergeCell ref="N108:P108"/>
    <mergeCell ref="G102:L102"/>
    <mergeCell ref="D109:M109"/>
    <mergeCell ref="T109:V109"/>
    <mergeCell ref="U111:V111"/>
    <mergeCell ref="G27:S27"/>
    <mergeCell ref="N105:P105"/>
    <mergeCell ref="Q105:S105"/>
    <mergeCell ref="T105:V105"/>
    <mergeCell ref="U91:V91"/>
    <mergeCell ref="U83:V83"/>
    <mergeCell ref="C101:D101"/>
    <mergeCell ref="N99:Z103"/>
    <mergeCell ref="U86:V86"/>
    <mergeCell ref="X86:Z86"/>
    <mergeCell ref="C31:F31"/>
    <mergeCell ref="N38:Z38"/>
    <mergeCell ref="C29:F29"/>
    <mergeCell ref="G29:S29"/>
    <mergeCell ref="N37:Z37"/>
    <mergeCell ref="C81:T81"/>
    <mergeCell ref="X79:Z79"/>
    <mergeCell ref="N78:P78"/>
    <mergeCell ref="Q78:S78"/>
    <mergeCell ref="D78:M78"/>
    <mergeCell ref="Q79:S79"/>
    <mergeCell ref="N79:P79"/>
    <mergeCell ref="T79:V79"/>
    <mergeCell ref="C90:T90"/>
    <mergeCell ref="Q12:T12"/>
    <mergeCell ref="J18:O18"/>
    <mergeCell ref="C21:Z21"/>
    <mergeCell ref="J19:O19"/>
    <mergeCell ref="Q56:Z56"/>
    <mergeCell ref="X112:Z112"/>
    <mergeCell ref="C54:P54"/>
    <mergeCell ref="C52:P52"/>
    <mergeCell ref="C56:P56"/>
    <mergeCell ref="C58:P58"/>
    <mergeCell ref="C53:J53"/>
    <mergeCell ref="Q60:Z60"/>
    <mergeCell ref="C60:P60"/>
    <mergeCell ref="C57:S57"/>
    <mergeCell ref="X88:Z88"/>
    <mergeCell ref="X91:Z91"/>
    <mergeCell ref="C61:P61"/>
    <mergeCell ref="Q58:Z58"/>
    <mergeCell ref="X83:Z83"/>
    <mergeCell ref="O63:Z63"/>
    <mergeCell ref="O62:Z62"/>
    <mergeCell ref="U85:V85"/>
    <mergeCell ref="N77:P77"/>
    <mergeCell ref="C27:F27"/>
    <mergeCell ref="X82:Z82"/>
    <mergeCell ref="X81:Z81"/>
    <mergeCell ref="B4:F4"/>
    <mergeCell ref="G5:T5"/>
    <mergeCell ref="C59:S59"/>
    <mergeCell ref="B14:AA14"/>
    <mergeCell ref="H8:N8"/>
    <mergeCell ref="O8:T8"/>
    <mergeCell ref="C16:F16"/>
    <mergeCell ref="Q52:Z52"/>
    <mergeCell ref="Q54:Z54"/>
    <mergeCell ref="X2:AA5"/>
    <mergeCell ref="U4:W4"/>
    <mergeCell ref="B2:W2"/>
    <mergeCell ref="Q10:Z10"/>
    <mergeCell ref="N12:O12"/>
    <mergeCell ref="U27:Z27"/>
    <mergeCell ref="G32:Z32"/>
    <mergeCell ref="U29:Z29"/>
    <mergeCell ref="G31:Z31"/>
    <mergeCell ref="U28:Z28"/>
    <mergeCell ref="U30:Z30"/>
    <mergeCell ref="U5:W5"/>
    <mergeCell ref="C13:E13"/>
    <mergeCell ref="D77:M77"/>
    <mergeCell ref="Q75:S75"/>
    <mergeCell ref="N74:Z74"/>
    <mergeCell ref="D76:M76"/>
    <mergeCell ref="G4:T4"/>
    <mergeCell ref="B3:W3"/>
    <mergeCell ref="C82:V82"/>
    <mergeCell ref="U81:V81"/>
    <mergeCell ref="F12:J12"/>
    <mergeCell ref="U12:Z12"/>
    <mergeCell ref="G10:J10"/>
    <mergeCell ref="C10:F10"/>
    <mergeCell ref="C12:E12"/>
    <mergeCell ref="L10:P10"/>
    <mergeCell ref="G16:I16"/>
    <mergeCell ref="L12:M12"/>
    <mergeCell ref="C18:I18"/>
    <mergeCell ref="C33:I33"/>
    <mergeCell ref="J33:Z33"/>
    <mergeCell ref="G28:S28"/>
    <mergeCell ref="C22:Z25"/>
    <mergeCell ref="C26:Z26"/>
    <mergeCell ref="V18:Z18"/>
    <mergeCell ref="B5:F5"/>
    <mergeCell ref="G30:S30"/>
    <mergeCell ref="C40:M40"/>
    <mergeCell ref="C38:M38"/>
    <mergeCell ref="R40:S40"/>
    <mergeCell ref="U40:Z40"/>
    <mergeCell ref="P40:Q40"/>
    <mergeCell ref="N40:O40"/>
    <mergeCell ref="U41:Z41"/>
    <mergeCell ref="N41:O41"/>
    <mergeCell ref="R41:S41"/>
    <mergeCell ref="C37:M37"/>
    <mergeCell ref="J35:Z35"/>
    <mergeCell ref="C35:I35"/>
    <mergeCell ref="J34:Z34"/>
    <mergeCell ref="J36:Z36"/>
    <mergeCell ref="C42:M42"/>
    <mergeCell ref="N46:Z46"/>
    <mergeCell ref="U42:Z42"/>
    <mergeCell ref="C45:M45"/>
    <mergeCell ref="C47:M47"/>
    <mergeCell ref="Q76:S76"/>
    <mergeCell ref="T76:V76"/>
    <mergeCell ref="T77:V77"/>
    <mergeCell ref="X77:Z77"/>
    <mergeCell ref="U43:Z43"/>
    <mergeCell ref="N42:O42"/>
    <mergeCell ref="P42:Q42"/>
    <mergeCell ref="R42:S42"/>
    <mergeCell ref="C51:L51"/>
    <mergeCell ref="N43:O43"/>
    <mergeCell ref="R43:S43"/>
    <mergeCell ref="Q50:T50"/>
    <mergeCell ref="C49:F50"/>
    <mergeCell ref="N45:Z45"/>
    <mergeCell ref="N65:P65"/>
    <mergeCell ref="D75:M75"/>
    <mergeCell ref="Q77:S77"/>
    <mergeCell ref="N69:Z73"/>
    <mergeCell ref="C71:D71"/>
    <mergeCell ref="X76:Z76"/>
    <mergeCell ref="N47:Z47"/>
    <mergeCell ref="N48:Z48"/>
    <mergeCell ref="C46:M46"/>
    <mergeCell ref="C55:J55"/>
    <mergeCell ref="B67:AA67"/>
    <mergeCell ref="G73:L73"/>
    <mergeCell ref="G72:L72"/>
    <mergeCell ref="G74:L74"/>
    <mergeCell ref="N75:P75"/>
    <mergeCell ref="N64:P64"/>
    <mergeCell ref="V50:Z50"/>
    <mergeCell ref="E71:L71"/>
    <mergeCell ref="N76:P76"/>
    <mergeCell ref="Q49:T49"/>
    <mergeCell ref="C43:M43"/>
    <mergeCell ref="G50:M50"/>
    <mergeCell ref="G49:I49"/>
    <mergeCell ref="L49:M49"/>
    <mergeCell ref="N49:P49"/>
    <mergeCell ref="V49:Z49"/>
    <mergeCell ref="C48:M48"/>
    <mergeCell ref="T75:V75"/>
    <mergeCell ref="X75:Z75"/>
    <mergeCell ref="X84:Z84"/>
    <mergeCell ref="X78:Z78"/>
    <mergeCell ref="C80:V80"/>
    <mergeCell ref="X80:Z80"/>
    <mergeCell ref="C83:T83"/>
    <mergeCell ref="C84:T84"/>
    <mergeCell ref="X85:Z85"/>
    <mergeCell ref="U84:V84"/>
    <mergeCell ref="X122:Z122"/>
    <mergeCell ref="U87:V87"/>
    <mergeCell ref="X87:Z87"/>
    <mergeCell ref="U89:V89"/>
    <mergeCell ref="X89:Z89"/>
    <mergeCell ref="X90:Z90"/>
    <mergeCell ref="U90:V90"/>
    <mergeCell ref="C91:T91"/>
    <mergeCell ref="X120:Z120"/>
    <mergeCell ref="D79:M79"/>
    <mergeCell ref="T78:V78"/>
    <mergeCell ref="C85:T85"/>
    <mergeCell ref="C86:T86"/>
    <mergeCell ref="C87:T87"/>
    <mergeCell ref="C88:V88"/>
    <mergeCell ref="C89:T89"/>
    <mergeCell ref="H154:L154"/>
    <mergeCell ref="M154:P154"/>
    <mergeCell ref="X92:Z92"/>
    <mergeCell ref="C92:V92"/>
    <mergeCell ref="N106:P106"/>
    <mergeCell ref="N107:P107"/>
    <mergeCell ref="Q107:S107"/>
    <mergeCell ref="T107:V107"/>
    <mergeCell ref="Q106:S106"/>
    <mergeCell ref="B97:AA97"/>
    <mergeCell ref="G104:L104"/>
    <mergeCell ref="X106:Z106"/>
    <mergeCell ref="D107:M107"/>
    <mergeCell ref="E101:L101"/>
    <mergeCell ref="G103:L103"/>
    <mergeCell ref="C94:Z94"/>
    <mergeCell ref="X105:Z105"/>
    <mergeCell ref="N104:Z104"/>
    <mergeCell ref="D105:M105"/>
    <mergeCell ref="Q108:S108"/>
    <mergeCell ref="T108:V108"/>
    <mergeCell ref="X107:Z107"/>
    <mergeCell ref="X123:Z123"/>
    <mergeCell ref="X108:Z108"/>
    <mergeCell ref="N214:O214"/>
    <mergeCell ref="Q214:R214"/>
    <mergeCell ref="S214:V214"/>
    <mergeCell ref="X214:Y214"/>
    <mergeCell ref="AA214:AC214"/>
    <mergeCell ref="P182:Z183"/>
    <mergeCell ref="D106:M106"/>
    <mergeCell ref="T106:V106"/>
    <mergeCell ref="D178:M178"/>
    <mergeCell ref="D172:M172"/>
    <mergeCell ref="D157:M157"/>
    <mergeCell ref="C155:E155"/>
    <mergeCell ref="M155:P155"/>
    <mergeCell ref="U115:V115"/>
    <mergeCell ref="U114:V114"/>
    <mergeCell ref="D158:M158"/>
    <mergeCell ref="U117:V117"/>
    <mergeCell ref="Q157:Z157"/>
    <mergeCell ref="X117:Z117"/>
    <mergeCell ref="X119:Z119"/>
    <mergeCell ref="C110:V110"/>
    <mergeCell ref="X110:Z110"/>
    <mergeCell ref="Q158:Z158"/>
    <mergeCell ref="C122:V122"/>
    <mergeCell ref="X109:Z109"/>
    <mergeCell ref="X116:Z116"/>
    <mergeCell ref="X115:Z115"/>
    <mergeCell ref="X113:Z113"/>
    <mergeCell ref="X114:Z114"/>
    <mergeCell ref="U113:V113"/>
    <mergeCell ref="U116:V116"/>
    <mergeCell ref="U119:V119"/>
    <mergeCell ref="U120:V120"/>
    <mergeCell ref="C112:V112"/>
    <mergeCell ref="C115:T115"/>
    <mergeCell ref="C116:T116"/>
    <mergeCell ref="C117:T117"/>
    <mergeCell ref="C118:V118"/>
    <mergeCell ref="C119:T119"/>
    <mergeCell ref="C120:T120"/>
    <mergeCell ref="X118:Z118"/>
    <mergeCell ref="X111:Z111"/>
    <mergeCell ref="X121:Z121"/>
    <mergeCell ref="U121:V121"/>
    <mergeCell ref="D159:M159"/>
    <mergeCell ref="D160:M160"/>
    <mergeCell ref="Q159:Z159"/>
    <mergeCell ref="Q160:Z160"/>
    <mergeCell ref="D164:M164"/>
    <mergeCell ref="D165:M165"/>
    <mergeCell ref="D169:M169"/>
    <mergeCell ref="Q162:Z162"/>
    <mergeCell ref="D163:M163"/>
    <mergeCell ref="Q163:Z163"/>
    <mergeCell ref="D162:M162"/>
    <mergeCell ref="R155:U155"/>
    <mergeCell ref="C136:Y136"/>
    <mergeCell ref="C148:Z151"/>
    <mergeCell ref="B128:AA128"/>
    <mergeCell ref="C143:Z146"/>
    <mergeCell ref="R154:U154"/>
    <mergeCell ref="C124:Z124"/>
    <mergeCell ref="C126:Z126"/>
    <mergeCell ref="C138:Z141"/>
    <mergeCell ref="C153:Z153"/>
    <mergeCell ref="C154:E154"/>
    <mergeCell ref="Q18:U18"/>
    <mergeCell ref="D180:M180"/>
    <mergeCell ref="Q164:Z164"/>
    <mergeCell ref="Q165:Z165"/>
    <mergeCell ref="Q169:Z169"/>
    <mergeCell ref="Q170:Z170"/>
    <mergeCell ref="Q174:Z174"/>
    <mergeCell ref="Q175:Z175"/>
    <mergeCell ref="Q178:Z178"/>
    <mergeCell ref="Q179:Z179"/>
    <mergeCell ref="Q180:Z180"/>
    <mergeCell ref="D179:M179"/>
    <mergeCell ref="D170:M170"/>
    <mergeCell ref="D177:M177"/>
    <mergeCell ref="Q177:Z177"/>
    <mergeCell ref="Q172:Z172"/>
    <mergeCell ref="Q173:Z173"/>
    <mergeCell ref="Q167:Z167"/>
    <mergeCell ref="D173:M173"/>
    <mergeCell ref="D168:M168"/>
    <mergeCell ref="Q168:Z168"/>
    <mergeCell ref="D167:M167"/>
    <mergeCell ref="D174:M174"/>
    <mergeCell ref="D175:M175"/>
    <mergeCell ref="C129:Z129"/>
    <mergeCell ref="W130:Z130"/>
    <mergeCell ref="W131:Z131"/>
    <mergeCell ref="W132:Z132"/>
    <mergeCell ref="W133:Z133"/>
    <mergeCell ref="W134:Z134"/>
    <mergeCell ref="N130:V130"/>
    <mergeCell ref="D130:M130"/>
    <mergeCell ref="D131:M131"/>
    <mergeCell ref="D132:M132"/>
    <mergeCell ref="D133:M133"/>
    <mergeCell ref="N131:V131"/>
    <mergeCell ref="N132:V132"/>
    <mergeCell ref="N133:V133"/>
    <mergeCell ref="C134:V134"/>
  </mergeCells>
  <conditionalFormatting sqref="C22:Z25">
    <cfRule type="expression" dxfId="3" priority="1" stopIfTrue="1">
      <formula>$C$25=0</formula>
    </cfRule>
  </conditionalFormatting>
  <dataValidations xWindow="880" yWindow="451" count="118">
    <dataValidation allowBlank="1" showInputMessage="1" showErrorMessage="1" promptTitle="Contrato No." prompt="Escriba en este espacio el número de contrato suscrito en el formato IDU-XXX-Año." sqref="F12:J12" xr:uid="{00000000-0002-0000-0100-000000000000}"/>
    <dataValidation type="list" allowBlank="1" showInputMessage="1" showErrorMessage="1" promptTitle="Subdirección Técnica" prompt="Seleccione la Subdirección Técnica responsable de la supervisión del contrato." sqref="AA10" xr:uid="{00000000-0002-0000-0100-000001000000}">
      <formula1>$AB$2:$AB$3</formula1>
    </dataValidation>
    <dataValidation allowBlank="1" showInputMessage="1" showErrorMessage="1" prompt="Indique en este espacio el año en que se firma la presente acta." sqref="R154:U154" xr:uid="{00000000-0002-0000-0100-000002000000}"/>
    <dataValidation allowBlank="1" showInputMessage="1" showErrorMessage="1" prompt="Indique en este espacio el mes en que se firma la presente acta." sqref="M154:P154" xr:uid="{00000000-0002-0000-0100-000003000000}"/>
    <dataValidation allowBlank="1" showInputMessage="1" showErrorMessage="1" prompt="Indique en este espacio el día en que se firma la presente acta, en números." sqref="G154" xr:uid="{00000000-0002-0000-0100-000004000000}"/>
    <dataValidation allowBlank="1" showInputMessage="1" showErrorMessage="1" prompt="Indique en este espacio el día en que se firma la presente acta, en letras." sqref="C154:E154" xr:uid="{00000000-0002-0000-0100-000005000000}"/>
    <dataValidation allowBlank="1" showInputMessage="1" showErrorMessage="1" promptTitle="Fecha. Mes" prompt="Escriba  el  mes en que se inició el contrato." sqref="R40:S40" xr:uid="{00000000-0002-0000-0100-000006000000}"/>
    <dataValidation allowBlank="1" showInputMessage="1" showErrorMessage="1" promptTitle="Fecha. Día" prompt="Escriba  el  día en que se inició el contrato." sqref="N40:O40" xr:uid="{00000000-0002-0000-0100-000007000000}"/>
    <dataValidation allowBlank="1" showInputMessage="1" showErrorMessage="1" promptTitle="Objeto del Contrato" prompt="Escriba exactamente el objeto del contrato suscrito." sqref="C22:Z25" xr:uid="{00000000-0002-0000-0100-000008000000}"/>
    <dataValidation allowBlank="1" showInputMessage="1" showErrorMessage="1" promptTitle="Tipo de Consultoría." prompt="Escriba claramente si se trata de Estudios y Diseños, Diagnóstico para mantenimiento o cualquier otro tipo de contrato de consultoría." sqref="I15 I17 I20" xr:uid="{00000000-0002-0000-0100-000009000000}"/>
    <dataValidation allowBlank="1" showInputMessage="1" showErrorMessage="1" promptTitle="Interventor               " prompt="Escriba el nombre o razón social del interventor, de acuerdo con lo establecido en el contrato." sqref="G29:S29" xr:uid="{00000000-0002-0000-0100-00000A000000}"/>
    <dataValidation allowBlank="1" showInputMessage="1" showErrorMessage="1" promptTitle="NIT" prompt="Escriba el NIT del interventor, de acuerdo con lo establecido en el contrato." sqref="U29:Z29" xr:uid="{00000000-0002-0000-0100-00000B000000}"/>
    <dataValidation allowBlank="1" showInputMessage="1" showErrorMessage="1" promptTitle="Nombre" prompt="Escriba los nombres y apellidos del(la) Director(a) Técnico(a) del área responsable de la supervisión del contrato." sqref="D173:M173" xr:uid="{00000000-0002-0000-0100-00000C000000}"/>
    <dataValidation type="textLength" errorStyle="warning" allowBlank="1" showInputMessage="1" showErrorMessage="1" errorTitle="FIRMA" error="Este espacio debe dejarse libre para la firma del Interventor" promptTitle="Firma" prompt="Deje este espacio libre para la firma del representante legal de la interventoría." sqref="Q157:Z157" xr:uid="{00000000-0002-0000-0100-00000D000000}">
      <formula1>0</formula1>
      <formula2>0</formula2>
    </dataValidation>
    <dataValidation allowBlank="1" showInputMessage="1" showErrorMessage="1" promptTitle="Nombre" prompt="Escriba los nombres y apellidos completos del representante legal del interventor." sqref="Q158:Z158" xr:uid="{00000000-0002-0000-0100-00000E000000}"/>
    <dataValidation allowBlank="1" showInputMessage="1" showErrorMessage="1" promptTitle="Nombre" prompt="Escriba los nombres y apellidos del(la) Subdirector(a) Técnico(a) del área responsable de la supervisión del contrato." sqref="D168:M168" xr:uid="{00000000-0002-0000-0100-00000F000000}"/>
    <dataValidation allowBlank="1" showInputMessage="1" showErrorMessage="1" promptTitle="Fecha-  Año." prompt="Escriba  el  año en que se inició el contrato." sqref="U40:Z40" xr:uid="{00000000-0002-0000-0100-000010000000}"/>
    <dataValidation allowBlank="1" showInputMessage="1" showErrorMessage="1" promptTitle="Fecha" prompt="Escriba la fecha de la respectiva acta de reconocimiento de pagos por  ajustes. (Día/mes/año)." sqref="S214:W214" xr:uid="{00000000-0002-0000-0100-000011000000}"/>
    <dataValidation allowBlank="1" showInputMessage="1" showErrorMessage="1" promptTitle="No" prompt="Escriba el número asignado a la respectiva acta, en donde se reconocieron pagos por ajustes." sqref="N214:O214" xr:uid="{00000000-0002-0000-0100-000012000000}"/>
    <dataValidation type="textLength" errorStyle="warning" allowBlank="1" showInputMessage="1" showErrorMessage="1" errorTitle="FIRMA" error="Este espacio debe dejarse libre para la firma del Interventor" promptTitle="Firma" prompt="Deje este espacio libre para la firma del Profesional de Apoyo Técnico IDU." sqref="D162:M162" xr:uid="{00000000-0002-0000-0100-000013000000}">
      <formula1>0</formula1>
      <formula2>0</formula2>
    </dataValidation>
    <dataValidation allowBlank="1" showInputMessage="1" showErrorMessage="1" promptTitle="Nombre" prompt="Escriba los nombres y apellidos completos del Profesional de Apoyo Técnico del IDU." sqref="D163:M163" xr:uid="{00000000-0002-0000-0100-000014000000}"/>
    <dataValidation allowBlank="1" showInputMessage="1" showErrorMessage="1" promptTitle="Plazo Inicial del Contrato" prompt="Escriba el número de días o de meses inicial para la ejecución del contrato." sqref="N37:Z37" xr:uid="{00000000-0002-0000-0100-000015000000}"/>
    <dataValidation allowBlank="1" showInputMessage="1" showErrorMessage="1" promptTitle="Valor Inicial del Contrato" prompt="Indique en este espacio, el valor inicial del contrato en números." sqref="N45:Z45" xr:uid="{00000000-0002-0000-0100-000016000000}"/>
    <dataValidation allowBlank="1" showInputMessage="1" showErrorMessage="1" promptTitle="Día" prompt="Escriba  el  día en que se terminó el contrato." sqref="N42:O42" xr:uid="{00000000-0002-0000-0100-000017000000}"/>
    <dataValidation allowBlank="1" showInputMessage="1" showErrorMessage="1" promptTitle="Fecha. Mes" prompt="Escriba  el  mes en que se Terminó el contrato." sqref="R42:S42" xr:uid="{00000000-0002-0000-0100-000018000000}"/>
    <dataValidation allowBlank="1" showInputMessage="1" showErrorMessage="1" promptTitle="Fecha-  Año." prompt="Escriba  el  año en que se terminó el contrato." sqref="U42:Z42" xr:uid="{00000000-0002-0000-0100-000019000000}"/>
    <dataValidation type="list" allowBlank="1" showInputMessage="1" showErrorMessage="1" promptTitle="Subdirección General de." prompt="Seleccione la Subdirección General respectiva, de la cual depende el área  responsable de la supervisión del contrato." sqref="O8:U8" xr:uid="{00000000-0002-0000-0100-00001A000000}">
      <formula1>$B$198:$B$200</formula1>
    </dataValidation>
    <dataValidation allowBlank="1" showInputMessage="1" showErrorMessage="1" promptTitle="Convenio Asociado" prompt="Escriba No.  y año de firma del Convenio vigente (Si aplica)." sqref="U12:Z12" xr:uid="{00000000-0002-0000-0100-00001B000000}"/>
    <dataValidation allowBlank="1" showInputMessage="1" showErrorMessage="1" promptTitle="NIT" prompt="Escriba el NIT del contratista, de acuerdo con lo establecido en el contrato." sqref="U27:Z27" xr:uid="{00000000-0002-0000-0100-00001C000000}"/>
    <dataValidation allowBlank="1" showInputMessage="1" showErrorMessage="1" promptTitle="Contratista" prompt="Escriba el nombre o razón social del contratista, de acuerdo con lo establecido en el contrato." sqref="G27:S27" xr:uid="{00000000-0002-0000-0100-00001D000000}"/>
    <dataValidation type="list" allowBlank="1" showInputMessage="1" showErrorMessage="1" promptTitle="Etapa del Proyecto" prompt="Seleccione la etapa del proyecto. (Diseño, construcción o conservación)." sqref="G16:I16" xr:uid="{00000000-0002-0000-0100-00001E000000}">
      <formula1>$B$218:$B$220</formula1>
    </dataValidation>
    <dataValidation allowBlank="1" showInputMessage="1" showErrorMessage="1" sqref="J19:K19" xr:uid="{00000000-0002-0000-0100-00001F000000}"/>
    <dataValidation allowBlank="1" showInputMessage="1" showErrorMessage="1" promptTitle="Profesional de Apoyo Técnico" prompt="Escriba el nombre del profesional designado por el IDU, como Apoyo Técnico para la supervisión del contrato.  " sqref="J33:Z33" xr:uid="{00000000-0002-0000-0100-000020000000}"/>
    <dataValidation allowBlank="1" showInputMessage="1" showErrorMessage="1" promptTitle="Supervisor" prompt="Escriba el nombre del  funcionario designado como supervisor IDU del Contrato." sqref="G31" xr:uid="{00000000-0002-0000-0100-000021000000}"/>
    <dataValidation allowBlank="1" showInputMessage="1" showErrorMessage="1" promptTitle="Número de días" prompt="Escriba el número Total de días en los que fue suspendido el contrato." sqref="V64:Z66" xr:uid="{00000000-0002-0000-0100-000022000000}"/>
    <dataValidation allowBlank="1" showInputMessage="1" showErrorMessage="1" promptTitle="Valor Actual del Contrato" prompt="Indique en este espacio, el valor Actual del contrato en números." sqref="AA47" xr:uid="{00000000-0002-0000-0100-000023000000}"/>
    <dataValidation allowBlank="1" showInputMessage="1" showErrorMessage="1" promptTitle="Día en letras" prompt="Indique en este espacio el día en que se efectúa  la reunión, en letras." sqref="G49:I49" xr:uid="{00000000-0002-0000-0100-000024000000}"/>
    <dataValidation allowBlank="1" showInputMessage="1" showErrorMessage="1" promptTitle="Día en números" prompt="Indique en este espacio el día en que se efectúa  la reunión, en números." sqref="L49:M49" xr:uid="{00000000-0002-0000-0100-000025000000}"/>
    <dataValidation allowBlank="1" showInputMessage="1" showErrorMessage="1" promptTitle="Mes" prompt="Indique el mes en el cual se efectúa la reunión." sqref="Q49" xr:uid="{00000000-0002-0000-0100-000026000000}"/>
    <dataValidation allowBlank="1" showInputMessage="1" showErrorMessage="1" promptTitle="Año" prompt="Indique el año en el cual se efectúa la reunión." sqref="V49:Z49" xr:uid="{00000000-0002-0000-0100-000027000000}"/>
    <dataValidation allowBlank="1" showInputMessage="1" showErrorMessage="1" promptTitle="Nombre del Contratista." prompt="Escriba el nombre completo del representante legal del contratista." sqref="C52" xr:uid="{00000000-0002-0000-0100-000028000000}"/>
    <dataValidation allowBlank="1" showInputMessage="1" showErrorMessage="1" promptTitle="Nombre Interventor" prompt="Escriba el nombre completo del representante legal de la Interventoría." sqref="C54" xr:uid="{00000000-0002-0000-0100-000029000000}"/>
    <dataValidation allowBlank="1" showInputMessage="1" showErrorMessage="1" promptTitle="Nombre Profesional Apoyo Técnico" prompt="Escriba los nombres y apellidos completos del(la) profesional de apoyo técnico designado(a) por el IDU." sqref="C56" xr:uid="{00000000-0002-0000-0100-00002A000000}"/>
    <dataValidation allowBlank="1" showInputMessage="1" showErrorMessage="1" promptTitle="Nombre de la Empresa" prompt="Escriba el nombre de la empresa con la cual se suscribe el acta." sqref="O62:Z62" xr:uid="{00000000-0002-0000-0100-00002B000000}"/>
    <dataValidation allowBlank="1" showInputMessage="1" showErrorMessage="1" promptTitle="Convenio" prompt="Escriba el número del convenio o digite N.A. si no existe convenio." sqref="N64:P64" xr:uid="{00000000-0002-0000-0100-00002C000000}"/>
    <dataValidation allowBlank="1" showInputMessage="1" showErrorMessage="1" promptTitle="Valor Obra ejecutada" prompt="Escriba el valor total de la obra ejecutada" sqref="S122:V122 S82:V82 S112:V112 S92:V92" xr:uid="{00000000-0002-0000-0100-00002D000000}"/>
    <dataValidation allowBlank="1" showInputMessage="1" showErrorMessage="1" promptTitle="Cantidad" prompt="Escriba la cantidad ejecutada." sqref="Q105:R109 Q75:R79" xr:uid="{00000000-0002-0000-0100-00002E000000}"/>
    <dataValidation allowBlank="1" showInputMessage="1" showErrorMessage="1" promptTitle="Item" prompt="Escriba el número de item correspondiente según la propuesta." sqref="C75 C105" xr:uid="{00000000-0002-0000-0100-00002F000000}"/>
    <dataValidation allowBlank="1" showInputMessage="1" showErrorMessage="1" promptTitle="Localidad" prompt="Escriba el nombre de la localidad, en donde se va a desarrollar o está llevando a cabo el contrato." sqref="E71:L71 E101:L101" xr:uid="{00000000-0002-0000-0100-000030000000}"/>
    <dataValidation allowBlank="1" showInputMessage="1" showErrorMessage="1" promptTitle="Tramo" prompt="Identifique el tramo vial o la dirección puntual del proyecto." sqref="G73:L73 G103:L103" xr:uid="{00000000-0002-0000-0100-000031000000}"/>
    <dataValidation allowBlank="1" showInputMessage="1" showErrorMessage="1" promptTitle="CIV" prompt="Diligenciar listado de CIV para este tramo." sqref="N99 N69:Z73" xr:uid="{00000000-0002-0000-0100-000032000000}"/>
    <dataValidation allowBlank="1" showInputMessage="1" showErrorMessage="1" promptTitle="Nombre" prompt="Escriba los nombres y apellidos completos del representante legal del contratista." sqref="D158:M158" xr:uid="{00000000-0002-0000-0100-000033000000}"/>
    <dataValidation allowBlank="1" showInputMessage="1" showErrorMessage="1" promptTitle="Nombre" prompt="Escriba los nombres y apellidos completos del representante legal o delegado o coordinador de la empresa para el convenio." sqref="Q163:Z163" xr:uid="{00000000-0002-0000-0100-000034000000}"/>
    <dataValidation allowBlank="1" showInputMessage="1" showErrorMessage="1" promptTitle="Valor Actual del Contrato" prompt="Indique en este espacio, el valor actual del contrato en números." sqref="N47:Z47" xr:uid="{00000000-0002-0000-0100-000035000000}"/>
    <dataValidation allowBlank="1" showInputMessage="1" showErrorMessage="1" promptTitle="Anexos" prompt="Identifique los diferentes anexos, que hacen parte de la presente acta." sqref="C152:Z152 C138:Z142 C147:Z147" xr:uid="{00000000-0002-0000-0100-000036000000}"/>
    <dataValidation allowBlank="1" showInputMessage="1" showErrorMessage="1" promptTitle="Ítem" prompt="Escriba el número de ítem correspondiente según la propuesta." sqref="C76:C79 C106:C109" xr:uid="{00000000-0002-0000-0100-000037000000}"/>
    <dataValidation allowBlank="1" showInputMessage="1" showErrorMessage="1" promptTitle="Descripción" prompt="Haga una breve descripción de cada uno de los ítems relacionados." sqref="D76:M79 D106:M109" xr:uid="{00000000-0002-0000-0100-000038000000}"/>
    <dataValidation allowBlank="1" showInputMessage="1" showErrorMessage="1" promptTitle="Descripción" prompt="Haga una breve descripción de cada uno de los ítems relacionados" sqref="D75:M75 D105:M105" xr:uid="{00000000-0002-0000-0100-000039000000}"/>
    <dataValidation allowBlank="1" showInputMessage="1" showErrorMessage="1" promptTitle="Unidad" prompt="Escriba la unidad de medida en que se maneja el ítem." sqref="N105:P109 N75:P79" xr:uid="{00000000-0002-0000-0100-00003A000000}"/>
    <dataValidation allowBlank="1" showInputMessage="1" showErrorMessage="1" promptTitle="Valor Unitario" prompt="Escriba el valor de cada uno de los ítems relacionados." sqref="W75 T75:V79 T105:T109 U105:W105 U107:V109" xr:uid="{00000000-0002-0000-0100-00003B000000}"/>
    <dataValidation allowBlank="1" showInputMessage="1" showErrorMessage="1" promptTitle="Valor Total" prompt="El formato automáticamente procesa el resultado del producto de la cantidad por el valor unitario." sqref="W76:W79 W106:W109" xr:uid="{00000000-0002-0000-0100-00003C000000}"/>
    <dataValidation type="textLength" errorStyle="warning" allowBlank="1" showInputMessage="1" showErrorMessage="1" errorTitle="FIRMA" error="Este espacio debe dejarse libre para la firma del Interventor" promptTitle="Firma" prompt="Deje este espacio libre para la firma del representante legal del contratista." sqref="D157:M157" xr:uid="{00000000-0002-0000-0100-00003D000000}">
      <formula1>0</formula1>
      <formula2>0</formula2>
    </dataValidation>
    <dataValidation allowBlank="1" showInputMessage="1" showErrorMessage="1" promptTitle="Nombre" prompt="Escriba el nombre completo del Jefe de la Oficina de Coordinación Interinstitucional responsable de la supervisión del convenio." sqref="D178:M178" xr:uid="{00000000-0002-0000-0100-00003E000000}"/>
    <dataValidation allowBlank="1" showInputMessage="1" showErrorMessage="1" promptTitle="Valor" prompt="Escriba el valor correspondiente a los pagos por ajustes." sqref="AA214:AC214" xr:uid="{00000000-0002-0000-0100-00003F000000}"/>
    <dataValidation allowBlank="1" showInputMessage="1" showErrorMessage="1" promptTitle="Valor Total Maniobras" prompt="El formato automáticamente procesa el resultado de la suma, del valor total de las maniobras estimadas." sqref="X127:Z127" xr:uid="{00000000-0002-0000-0100-000040000000}"/>
    <dataValidation allowBlank="1" showInputMessage="1" showErrorMessage="1" promptTitle="Notas adicionales IDU" prompt="Registre las notas adicionales por parte del IDU." sqref="C148:Z151" xr:uid="{00000000-0002-0000-0100-000041000000}"/>
    <dataValidation type="list" allowBlank="1" showInputMessage="1" showErrorMessage="1" promptTitle="Subdirección Técnica" prompt="Seleccione la Subdirección Técnica responsable de la supervisión del contrato." sqref="Q10:Z10" xr:uid="{00000000-0002-0000-0100-000042000000}">
      <formula1>$B$207:$B$212</formula1>
    </dataValidation>
    <dataValidation allowBlank="1" showInputMessage="1" showErrorMessage="1" promptTitle="Observación/Justificación" prompt="Registre cualquier observación u aclaración relacionada con el item." sqref="X106:Z106" xr:uid="{00000000-0002-0000-0100-000043000000}"/>
    <dataValidation allowBlank="1" showInputMessage="1" showErrorMessage="1" promptTitle="Notas adicionales ESP o TIC" prompt="Registre las notas adicionales por parte de la ESP o TIC." sqref="C143:Z146" xr:uid="{00000000-0002-0000-0100-000044000000}"/>
    <dataValidation type="list" errorStyle="warning" allowBlank="1" showInputMessage="1" showErrorMessage="1" errorTitle="FIRMA" error="Este espacio debe dejarse libre para el visto bueno del Subdirector Técnico" promptTitle="Firma" prompt="Deje este espacio libre para la firma del Subdirector(a) Técnico(a) del área responsable de la supervisión del contrato._x000a__x000a_La opción NO APLICA se utiliza solo en los casos que existan impedimentos para la firma del acta." sqref="D167:M167" xr:uid="{00000000-0002-0000-0100-000045000000}">
      <formula1>$B$231</formula1>
    </dataValidation>
    <dataValidation type="textLength" errorStyle="warning" allowBlank="1" showInputMessage="1" showErrorMessage="1" errorTitle="FIRMA" error="Este espacio debe dejarse libre para el visto bueno del Subdirector Técnico" promptTitle="Firma" prompt="Deje este espacio libre para la firma del Jefe de la Oficina de Coordinación Interinstitucional del IDU." sqref="D177" xr:uid="{00000000-0002-0000-0100-000046000000}">
      <formula1>0</formula1>
      <formula2>0</formula2>
    </dataValidation>
    <dataValidation allowBlank="1" showInputMessage="1" showErrorMessage="1" promptTitle="Observación/Justificación" prompt="Registre cualquier observación u aclaración relacionada con el ítem." sqref="X76:Z79 X107:Z109" xr:uid="{00000000-0002-0000-0100-000047000000}"/>
    <dataValidation allowBlank="1" showInputMessage="1" showErrorMessage="1" promptTitle="Subtotal" prompt="El formato automáticamente procesa el resultado de la suma del valor total de los Ítems a costo directo." sqref="W110 W80" xr:uid="{00000000-0002-0000-0100-000048000000}"/>
    <dataValidation allowBlank="1" showInputMessage="1" showErrorMessage="1" promptTitle="% AIU" prompt="El formato automáticamente inserta el valor correspondiente al porcentaje de AIU para el contrato de acuerdo a lo digitado en la hoja de cálculo de componentes; acorde a la etapa del proyecto." sqref="U111:V111 U81:V81" xr:uid="{00000000-0002-0000-0100-000049000000}"/>
    <dataValidation allowBlank="1" showInputMessage="1" showErrorMessage="1" promptTitle="Valor AIU" prompt="El formato automáticamente procesa el resultado del producto del costo directo por el % AIU." sqref="W111 W81" xr:uid="{00000000-0002-0000-0100-00004A000000}"/>
    <dataValidation type="list" allowBlank="1" showInputMessage="1" showErrorMessage="1" promptTitle="Empresa de Servicios Públicos" prompt="Seleccione la Empresa de Servicios Públicos o TIC, con la cual se suscribe la presente acta de competencias de pago. Si es otra empresa indicar cual es." sqref="J18:O18" xr:uid="{00000000-0002-0000-0100-00004B000000}">
      <formula1>$B$223:$B$228</formula1>
    </dataValidation>
    <dataValidation allowBlank="1" showInputMessage="1" showErrorMessage="1" promptTitle="Valor Estimado a cargo IDU" prompt="El formato automáticamente procesa el resultado arrojando el valor estimado de las obras red a cargo del IDU." sqref="W92" xr:uid="{00000000-0002-0000-0100-00004C000000}"/>
    <dataValidation allowBlank="1" showInputMessage="1" showErrorMessage="1" promptTitle="Valor Estimado a cargo ESP o TIC" prompt="El formato automáticamente procesa el resultado arrojando el valor estimado de las obras red a cargo de la ESP o TIC." sqref="W122" xr:uid="{00000000-0002-0000-0100-00004D000000}"/>
    <dataValidation allowBlank="1" showInputMessage="1" showErrorMessage="1" promptTitle="Nombre Profesional OCIT" prompt="Escriba los nombres y apellidos completos del(la) profesional técnico designado por el área OCIT del IDU." sqref="C58:P58" xr:uid="{00000000-0002-0000-0100-00004E000000}"/>
    <dataValidation type="list" errorStyle="warning" allowBlank="1" showInputMessage="1" showErrorMessage="1" errorTitle="FIRMA" error="Este espacio debe dejarse libre para el visto bueno del Subdirector Técnico" promptTitle="Firma" prompt="Deje este espacio libre para la firma del Director(a) Técnico(a) del área responsable de la supervisión del contrato._x000a__x000a_La opción NO APLICA se utiliza solo en los casos que existan impedimentos para la firma del acta." sqref="D172:M172" xr:uid="{00000000-0002-0000-0100-00004F000000}">
      <formula1>$B$231</formula1>
    </dataValidation>
    <dataValidation allowBlank="1" showInputMessage="1" showErrorMessage="1" promptTitle="Valor ajustes red" prompt="El formato automáticamente procesa el resultado del valor calculado en pesos para ajustes red." sqref="W117 W87" xr:uid="{00000000-0002-0000-0100-000050000000}"/>
    <dataValidation allowBlank="1" showInputMessage="1" showErrorMessage="1" promptTitle="Subtotal" prompt="El formato automáticamente procesa el resultado de la suma del subtotal costo directo obras red+AIU+componentes red+ajustes red" sqref="W118" xr:uid="{00000000-0002-0000-0100-000051000000}"/>
    <dataValidation allowBlank="1" showInputMessage="1" showErrorMessage="1" promptTitle="Componente Diseños red" prompt="El formato automáticamente inserta el valor en pesos del componente de acuerdo a la hoja de cálculo de componentes; acorde a la etapa del proyecto." sqref="W89 W119" xr:uid="{00000000-0002-0000-0100-000052000000}"/>
    <dataValidation allowBlank="1" showInputMessage="1" showErrorMessage="1" promptTitle="Componente Interv. diseños red" prompt="El formato automáticamente inserta el valor en pesos del componente de acuerdo a la hoja de cálculo de componentes; acorde a la etapa del proyecto." sqref="W90 W120" xr:uid="{00000000-0002-0000-0100-000053000000}"/>
    <dataValidation allowBlank="1" showInputMessage="1" showErrorMessage="1" promptTitle="Componente Interv. diseños red" prompt="Ingrese el valor en pesos del componente de acuerdo a la hoja de cálculo de componentes, acorde a la etapa del proyecto." sqref="W120" xr:uid="{00000000-0002-0000-0100-000054000000}"/>
    <dataValidation allowBlank="1" showInputMessage="1" showErrorMessage="1" promptTitle="Componente Interv. obra red" prompt="El formato automáticamente procesa el resultado del valor calculado en pesos para el componente." sqref="W121 W91" xr:uid="{00000000-0002-0000-0100-000055000000}"/>
    <dataValidation allowBlank="1" showInputMessage="1" showErrorMessage="1" promptTitle="Subtotal" prompt="El formato automáticamente procesa el resultado de la suma de los costos directos + AIU." sqref="W112 W82" xr:uid="{00000000-0002-0000-0100-000056000000}"/>
    <dataValidation errorStyle="warning" allowBlank="1" showInputMessage="1" showErrorMessage="1" errorTitle="FIRMA" error="Este espacio debe dejarse libre para el visto bueno del Director Técnico" promptTitle="Firma" prompt="Deje este espacio libre para la firma del(la) Subdirector(a) General cuando este sea el ordenador de gasto." sqref="Q177:Z177" xr:uid="{00000000-0002-0000-0100-000057000000}"/>
    <dataValidation type="whole" allowBlank="1" showInputMessage="1" showErrorMessage="1" promptTitle="Número de Acta" prompt="Escriba el número consecutivo interno asignado al acta por el contrato o proyecto." sqref="N12:O12" xr:uid="{00000000-0002-0000-0100-000058000000}">
      <formula1>0</formula1>
      <formula2>1000000</formula2>
    </dataValidation>
    <dataValidation allowBlank="1" showInputMessage="1" showErrorMessage="1" promptTitle="Consecutivo ESP N°" prompt="Escriba el número del consecutivo del acta de competencias, que se firma con la ESP o TIC." sqref="V18:Z18" xr:uid="{00000000-0002-0000-0100-000059000000}"/>
    <dataValidation allowBlank="1" showInputMessage="1" showErrorMessage="1" promptTitle="%" prompt="El formato automáticamente inserta el porcentaje de acuerdo a la hoja de cálculo de componentes; acorde a la etapa del proyecto." sqref="U113:V117 U121:V121 U83:V87 U91:V91" xr:uid="{00000000-0002-0000-0100-00005A000000}"/>
    <dataValidation allowBlank="1" showInputMessage="1" showErrorMessage="1" promptTitle="%" sqref="U89:V90 U119:V120" xr:uid="{00000000-0002-0000-0100-00005B000000}"/>
    <dataValidation allowBlank="1" showInputMessage="1" showErrorMessage="1" promptTitle="Componente social red" prompt="El formato automáticamente procesa el resultado del valor calculado en pesos para el componente." sqref="W113 W83" xr:uid="{00000000-0002-0000-0100-00005C000000}"/>
    <dataValidation allowBlank="1" showInputMessage="1" showErrorMessage="1" promptTitle="Componente arqueología red" prompt="El formato automáticamente procesa el resultado del valor calculado en pesos para el componente." sqref="W85 W115" xr:uid="{00000000-0002-0000-0100-00005D000000}"/>
    <dataValidation allowBlank="1" showInputMessage="1" showErrorMessage="1" promptTitle="Componente ambiental y sst red" prompt="El formato automáticamente procesa el resultado del valor calculado en pesos para el componente." sqref="W84 W114" xr:uid="{00000000-0002-0000-0100-00005E000000}"/>
    <dataValidation allowBlank="1" showInputMessage="1" showErrorMessage="1" promptTitle="Componente PMT red" prompt="El formato automáticamente procesa el resultado del valor calculado en pesos para el componente." sqref="W86 W116" xr:uid="{00000000-0002-0000-0100-00005F000000}"/>
    <dataValidation allowBlank="1" showInputMessage="1" showErrorMessage="1" promptTitle="Firma Interventora" prompt="Escriba en este espacio el nombre de la firma interventora." sqref="Q160:Z160" xr:uid="{00000000-0002-0000-0100-000060000000}"/>
    <dataValidation allowBlank="1" showInputMessage="1" showErrorMessage="1" promptTitle="Nombre" prompt="Escriba el nombre completo de la persona adicional requerida de parte de la ESP o TIC." sqref="Q173:Z173 Q168:Z168" xr:uid="{00000000-0002-0000-0100-000061000000}"/>
    <dataValidation allowBlank="1" showInputMessage="1" showErrorMessage="1" promptTitle="AIU" prompt="Para ENEL:_x000a_Se debe discriminar el AIU en este campo de observación así:_x000a_A (%)  I(%)  U(%)" sqref="X111:Z111 X81:Z81" xr:uid="{00000000-0002-0000-0100-000062000000}"/>
    <dataValidation type="list" errorStyle="warning" allowBlank="1" showInputMessage="1" showErrorMessage="1" errorTitle="FIRMA" error="Este espacio debe dejarse libre para el visto bueno del Subdirector Técnico" promptTitle="Firma" prompt="Deje este espacio libre para la firma de la persona adicional requerida de parte de la ESP o TIC._x000a__x000a_En caso de no usar esta casilla bloquearla con la opción NO APLICA." sqref="Q172:Z172 Q167:Z167" xr:uid="{00000000-0002-0000-0100-000063000000}">
      <formula1>$B$231</formula1>
    </dataValidation>
    <dataValidation allowBlank="1" showInputMessage="1" showErrorMessage="1" promptTitle="Firma Contratista" prompt="Escriba en este espacio el nombre de la firma contratista." sqref="D160:M160" xr:uid="{00000000-0002-0000-0100-000064000000}"/>
    <dataValidation allowBlank="1" showInputMessage="1" showErrorMessage="1" prompt="Agregar la sigla del área a la cual pertenece el Profesional de Apoyo Técnico IDU, por ejemplo:_x000a__x000a_Profesional de Apoyo Técnico IDU - DTP_x000a_Profesional de Apoyo Técnico IDU - STED_x000a_Profesional de Apoyo Técnico IDU - STESV_x000a_etc..." sqref="D164:M164" xr:uid="{00000000-0002-0000-0100-000065000000}"/>
    <dataValidation allowBlank="1" showInputMessage="1" showErrorMessage="1" promptTitle="Área que suscribe el acta" prompt="Indicar el área que suscribe el acta" sqref="Q179 D174:M174 D169:M169" xr:uid="{00000000-0002-0000-0100-000066000000}"/>
    <dataValidation allowBlank="1" showInputMessage="1" showErrorMessage="1" promptTitle="Nombre ESP o TIC" prompt="Escriba el nombre de la empresa, de la cual la persona viene como delegada para el convenio." sqref="Q165:Z165" xr:uid="{00000000-0002-0000-0100-000067000000}"/>
    <dataValidation allowBlank="1" showInputMessage="1" showErrorMessage="1" promptTitle="Nombre del cargo" prompt="Escriba el nombre del cargo que tiene en la empresa la persona adicional requerida de parte de la ESP o TIC." sqref="Q174:Z174 Q169:Z169" xr:uid="{00000000-0002-0000-0100-000068000000}"/>
    <dataValidation allowBlank="1" showInputMessage="1" showErrorMessage="1" promptTitle="Firmas adicionales ESP o TIC" prompt="Este campo de firmas adicionales podra replicarse cuantas veces sea requerido" sqref="P167:P168 P172:P173" xr:uid="{00000000-0002-0000-0100-000069000000}"/>
    <dataValidation type="textLength" errorStyle="warning" allowBlank="1" showInputMessage="1" showErrorMessage="1" errorTitle="FIRMA" error="Este espacio debe dejarse libre para la firma del Interventor" promptTitle="Firma" prompt="Deje este espacio libre para la firma del Delegado del convenio ESP o TIC." sqref="Q162:Z162" xr:uid="{00000000-0002-0000-0100-00006A000000}">
      <formula1>0</formula1>
      <formula2>0</formula2>
    </dataValidation>
    <dataValidation allowBlank="1" showInputMessage="1" showErrorMessage="1" promptTitle="Nombre Empresa" prompt="Escriba el nombre de la empresa, de la cual viene la persona  adicional requerida." sqref="Q170:Z170 Q175:Z175" xr:uid="{00000000-0002-0000-0100-00006B000000}"/>
    <dataValidation allowBlank="1" showInputMessage="1" showErrorMessage="1" promptTitle="Nombre Delegado de la Empresa" prompt="Escriba los nombres y apellidos completos del representante legal o delegado o coordinador de la empresa para el convenio." sqref="C60:P60" xr:uid="{00000000-0002-0000-0100-00006C000000}"/>
    <dataValidation allowBlank="1" showInputMessage="1" showErrorMessage="1" promptTitle="Subtotal" prompt="El formato automáticamente procesa el resultado de la suma del subtotal costo directo obras red+AIU+componentes red+ajustes red." sqref="W88" xr:uid="{00000000-0002-0000-0100-00006D000000}"/>
    <dataValidation allowBlank="1" showInputMessage="1" showErrorMessage="1" promptTitle="Descripción Maniobra" prompt="Realice una breve descripción de la maniobra estimada." sqref="D130:D133" xr:uid="{00000000-0002-0000-0100-00006E000000}"/>
    <dataValidation allowBlank="1" showInputMessage="1" showErrorMessage="1" promptTitle="Consecutivo" prompt="Escriba el número consecutivo de la maniobra estimada." sqref="C130:C133" xr:uid="{00000000-0002-0000-0100-00006F000000}"/>
    <dataValidation allowBlank="1" showInputMessage="1" showErrorMessage="1" promptTitle="Valor Estimado" prompt="Escriba el valor aproximado de cada maniobra estimada." sqref="W130" xr:uid="{00000000-0002-0000-0100-000070000000}"/>
    <dataValidation allowBlank="1" showInputMessage="1" showErrorMessage="1" promptTitle="Valor Total Estimado Maniobras" prompt="El formato automáticamente procesa el resultado de la suma del valor total estimado de las maniobras." sqref="W134" xr:uid="{00000000-0002-0000-0100-000071000000}"/>
    <dataValidation allowBlank="1" showInputMessage="1" showErrorMessage="1" promptTitle="Nombre" prompt="Escriba el nombre del(la) Subdirector(a) General cuando este sea el ordenador de gasto." sqref="Q178:Z178" xr:uid="{00000000-0002-0000-0100-000072000000}"/>
    <dataValidation allowBlank="1" showInputMessage="1" showErrorMessage="1" promptTitle="Valor Estimado" prompt="Escriba el valor estimado de cada maniobra." sqref="W131:W133" xr:uid="{00000000-0002-0000-0100-000073000000}"/>
    <dataValidation type="list" allowBlank="1" showInputMessage="1" showErrorMessage="1" promptTitle="Dirección Técnica" prompt="Seleccione la Dirección Técnica responsable de la supervisión del contrato." sqref="G10:J10" xr:uid="{00000000-0002-0000-0100-000074000000}">
      <formula1>$B$202:$B$204</formula1>
    </dataValidation>
    <dataValidation allowBlank="1" showInputMessage="1" showErrorMessage="1" promptTitle="Localización" prompt="Describa la localización de la maniobra estimada." sqref="N130 N131:V133" xr:uid="{00000000-0002-0000-0100-000075000000}"/>
  </dataValidations>
  <printOptions horizontalCentered="1"/>
  <pageMargins left="0.70866141732283472" right="0.70866141732283472" top="0.74803149606299213" bottom="0.74803149606299213" header="0.31496062992125984" footer="0.31496062992125984"/>
  <pageSetup scale="63" fitToHeight="0" orientation="portrait" r:id="rId1"/>
  <headerFooter>
    <oddFooter>&amp;L&amp;"Arial,Normal"&amp;9Formato: FO-IN-07 Versión: 3&amp;C&amp;"Arial,Normal"&amp;9Página &amp;P</oddFooter>
  </headerFooter>
  <rowBreaks count="2" manualBreakCount="2">
    <brk id="93" max="27" man="1"/>
    <brk id="16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20</xdr:row>
                    <xdr:rowOff>0</xdr:rowOff>
                  </from>
                  <to>
                    <xdr:col>8</xdr:col>
                    <xdr:colOff>66675</xdr:colOff>
                    <xdr:row>21</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66675</xdr:colOff>
                    <xdr:row>20</xdr:row>
                    <xdr:rowOff>0</xdr:rowOff>
                  </from>
                  <to>
                    <xdr:col>8</xdr:col>
                    <xdr:colOff>66675</xdr:colOff>
                    <xdr:row>21</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9" tint="-0.249977111117893"/>
  </sheetPr>
  <dimension ref="A1:W56"/>
  <sheetViews>
    <sheetView view="pageBreakPreview" zoomScale="66" zoomScaleNormal="90" zoomScaleSheetLayoutView="66" workbookViewId="0">
      <selection activeCell="M6" sqref="M6"/>
    </sheetView>
  </sheetViews>
  <sheetFormatPr baseColWidth="10" defaultRowHeight="15" x14ac:dyDescent="0.25"/>
  <cols>
    <col min="1" max="1" width="5.5703125" customWidth="1"/>
    <col min="2" max="2" width="61" style="66" customWidth="1"/>
    <col min="3" max="3" width="21.7109375" style="66" customWidth="1"/>
    <col min="4" max="4" width="39.7109375" style="66" customWidth="1"/>
    <col min="5" max="6" width="36.28515625" style="66" customWidth="1"/>
    <col min="7" max="7" width="27.5703125" style="66" customWidth="1"/>
    <col min="8" max="8" width="21.140625" style="66" customWidth="1"/>
    <col min="9" max="9" width="19.7109375" style="66" customWidth="1"/>
    <col min="10" max="10" width="9.42578125" style="66" customWidth="1"/>
    <col min="11" max="11" width="10.42578125" style="66" customWidth="1"/>
    <col min="12" max="12" width="12.42578125" style="66" customWidth="1"/>
    <col min="13" max="13" width="17.5703125" style="66" customWidth="1"/>
    <col min="14" max="14" width="18.140625" style="66" customWidth="1"/>
    <col min="15" max="15" width="8.85546875" style="66" customWidth="1"/>
    <col min="16" max="16" width="10.5703125" style="66" customWidth="1"/>
    <col min="17" max="17" width="9.42578125" style="66" customWidth="1"/>
    <col min="18" max="18" width="11" style="66" customWidth="1"/>
    <col min="19" max="19" width="4.140625" style="66" customWidth="1"/>
    <col min="20" max="20" width="4.5703125" style="66" customWidth="1"/>
    <col min="21" max="21" width="5.28515625" style="66" customWidth="1"/>
    <col min="22" max="22" width="5" style="66" customWidth="1"/>
    <col min="23" max="23" width="6.140625" customWidth="1"/>
  </cols>
  <sheetData>
    <row r="1" spans="1:23" x14ac:dyDescent="0.25">
      <c r="B1" s="65"/>
      <c r="C1" s="65"/>
      <c r="D1" s="69"/>
      <c r="E1" s="70"/>
      <c r="F1" s="70"/>
      <c r="G1" s="70"/>
      <c r="H1" s="70"/>
      <c r="I1" s="70"/>
      <c r="J1" s="70"/>
      <c r="O1" s="71"/>
    </row>
    <row r="2" spans="1:23" x14ac:dyDescent="0.25">
      <c r="B2" s="539" t="s">
        <v>121</v>
      </c>
      <c r="C2" s="539"/>
      <c r="D2" s="70"/>
      <c r="E2" s="70"/>
      <c r="F2" s="70"/>
      <c r="G2" s="141" t="s">
        <v>180</v>
      </c>
      <c r="H2" s="141" t="s">
        <v>189</v>
      </c>
      <c r="I2" s="70"/>
      <c r="J2" s="70"/>
      <c r="K2" s="540" t="s">
        <v>276</v>
      </c>
      <c r="L2" s="541"/>
      <c r="M2" s="541"/>
      <c r="N2" s="542"/>
      <c r="O2" s="71"/>
      <c r="P2" s="71"/>
      <c r="Q2" s="71"/>
      <c r="R2" s="71"/>
    </row>
    <row r="3" spans="1:23" ht="56.25" x14ac:dyDescent="0.25">
      <c r="A3" s="134"/>
      <c r="B3" s="133" t="s">
        <v>220</v>
      </c>
      <c r="C3" s="181">
        <v>0</v>
      </c>
      <c r="D3" s="158" t="s">
        <v>260</v>
      </c>
      <c r="E3" s="158" t="s">
        <v>179</v>
      </c>
      <c r="F3" s="159" t="s">
        <v>258</v>
      </c>
      <c r="G3" s="160">
        <v>0</v>
      </c>
      <c r="H3" s="148">
        <f>+G3+1</f>
        <v>1</v>
      </c>
      <c r="I3" s="143"/>
      <c r="J3" s="143"/>
      <c r="K3" s="545" t="s">
        <v>188</v>
      </c>
      <c r="L3" s="545"/>
      <c r="M3" s="546" t="s">
        <v>122</v>
      </c>
      <c r="N3" s="546" t="s">
        <v>134</v>
      </c>
      <c r="O3" s="71"/>
      <c r="P3" s="71"/>
      <c r="Q3" s="71"/>
      <c r="R3" s="71"/>
    </row>
    <row r="4" spans="1:23" ht="33" customHeight="1" x14ac:dyDescent="0.25">
      <c r="A4" s="134"/>
      <c r="B4" s="68" t="s">
        <v>229</v>
      </c>
      <c r="C4" s="181">
        <v>0</v>
      </c>
      <c r="D4" s="163"/>
      <c r="E4" s="158" t="s">
        <v>187</v>
      </c>
      <c r="F4" s="143"/>
      <c r="G4" s="161"/>
      <c r="H4" s="166" t="s">
        <v>262</v>
      </c>
      <c r="I4" s="181">
        <v>0</v>
      </c>
      <c r="J4" s="71"/>
      <c r="K4" s="545"/>
      <c r="L4" s="545"/>
      <c r="M4" s="547"/>
      <c r="N4" s="547"/>
      <c r="O4" s="71"/>
      <c r="P4" s="71"/>
      <c r="Q4" s="71"/>
      <c r="R4" s="71"/>
    </row>
    <row r="5" spans="1:23" ht="33.75" customHeight="1" x14ac:dyDescent="0.25">
      <c r="B5" s="133" t="s">
        <v>230</v>
      </c>
      <c r="C5" s="181">
        <v>0</v>
      </c>
      <c r="D5" s="159" t="s">
        <v>263</v>
      </c>
      <c r="E5" s="167"/>
      <c r="F5" s="168"/>
      <c r="G5" s="71"/>
      <c r="H5" s="166" t="s">
        <v>261</v>
      </c>
      <c r="I5" s="73">
        <f>ROUND($I$4/$H$3,0)</f>
        <v>0</v>
      </c>
      <c r="J5" s="71"/>
      <c r="K5" s="545"/>
      <c r="L5" s="545"/>
      <c r="M5" s="547"/>
      <c r="N5" s="547"/>
      <c r="O5" s="71"/>
      <c r="P5" s="71"/>
      <c r="Q5" s="71"/>
      <c r="R5" s="71"/>
    </row>
    <row r="6" spans="1:23" x14ac:dyDescent="0.25">
      <c r="B6" s="68" t="s">
        <v>231</v>
      </c>
      <c r="C6" s="73">
        <f>ROUND($M$6,0)</f>
        <v>0</v>
      </c>
      <c r="D6" s="71"/>
      <c r="E6" s="71"/>
      <c r="F6" s="71"/>
      <c r="G6" s="71"/>
      <c r="H6" s="71"/>
      <c r="I6" s="71"/>
      <c r="J6" s="71"/>
      <c r="K6" s="543">
        <f>+M6+N6</f>
        <v>0</v>
      </c>
      <c r="L6" s="544"/>
      <c r="M6" s="73">
        <f>+'FO-IN-07 RSD'!W82</f>
        <v>0</v>
      </c>
      <c r="N6" s="73">
        <f>+'FO-IN-07 RSD'!W112</f>
        <v>0</v>
      </c>
      <c r="O6" s="71"/>
      <c r="P6" s="71"/>
      <c r="Q6" s="71"/>
      <c r="R6" s="71"/>
    </row>
    <row r="7" spans="1:23" x14ac:dyDescent="0.25">
      <c r="B7" s="68" t="s">
        <v>232</v>
      </c>
      <c r="C7" s="73">
        <f>ROUND($N$6,0)</f>
        <v>0</v>
      </c>
      <c r="D7" s="71"/>
      <c r="E7" s="71"/>
      <c r="F7" s="71"/>
      <c r="G7" s="71"/>
      <c r="H7" s="71"/>
      <c r="I7" s="71"/>
      <c r="J7" s="71"/>
      <c r="K7" s="137"/>
      <c r="L7" s="137"/>
      <c r="M7" s="157" t="e">
        <f>+M6/K6</f>
        <v>#DIV/0!</v>
      </c>
      <c r="N7" s="157" t="e">
        <f>+N6/K6</f>
        <v>#DIV/0!</v>
      </c>
      <c r="O7" s="71"/>
      <c r="P7" s="71"/>
      <c r="Q7" s="71"/>
      <c r="R7" s="71"/>
    </row>
    <row r="8" spans="1:23" x14ac:dyDescent="0.25">
      <c r="B8" s="520" t="s">
        <v>219</v>
      </c>
      <c r="C8" s="520"/>
      <c r="D8" s="72"/>
      <c r="E8" s="71"/>
      <c r="F8" s="71"/>
      <c r="G8" s="71"/>
      <c r="H8" s="71"/>
      <c r="I8" s="71"/>
      <c r="J8" s="71"/>
      <c r="K8" s="71"/>
      <c r="L8" s="71"/>
      <c r="M8" s="71"/>
      <c r="N8" s="71"/>
      <c r="O8" s="71"/>
      <c r="P8" s="71"/>
      <c r="Q8" s="71"/>
      <c r="R8" s="71"/>
      <c r="S8" s="71"/>
      <c r="T8" s="71"/>
      <c r="U8" s="71"/>
      <c r="V8" s="71"/>
      <c r="W8" s="71"/>
    </row>
    <row r="9" spans="1:23" x14ac:dyDescent="0.25">
      <c r="B9" s="68" t="s">
        <v>233</v>
      </c>
      <c r="C9" s="181">
        <v>0</v>
      </c>
      <c r="D9" s="71"/>
      <c r="E9" s="71"/>
      <c r="F9" s="71"/>
      <c r="G9" s="71"/>
      <c r="H9" s="71"/>
      <c r="I9" s="71"/>
      <c r="J9" s="71"/>
      <c r="K9" s="71"/>
      <c r="L9" s="71"/>
      <c r="M9" s="71"/>
      <c r="N9" s="71"/>
      <c r="O9" s="71"/>
      <c r="P9" s="71"/>
      <c r="Q9" s="71"/>
      <c r="R9" s="71"/>
      <c r="S9" s="71"/>
      <c r="T9" s="71"/>
      <c r="U9" s="71"/>
      <c r="V9" s="71"/>
      <c r="W9" s="71"/>
    </row>
    <row r="10" spans="1:23" x14ac:dyDescent="0.25">
      <c r="B10" s="68" t="s">
        <v>234</v>
      </c>
      <c r="C10" s="181">
        <v>0</v>
      </c>
      <c r="E10" s="142"/>
      <c r="F10" s="71"/>
      <c r="G10" s="71"/>
      <c r="H10" s="71"/>
      <c r="I10" s="71"/>
      <c r="J10" s="71"/>
      <c r="K10" s="71"/>
      <c r="L10" s="71"/>
      <c r="M10" s="71"/>
      <c r="N10" s="71"/>
      <c r="O10" s="71"/>
      <c r="P10" s="71"/>
      <c r="Q10" s="71"/>
      <c r="R10" s="71"/>
      <c r="S10" s="71"/>
      <c r="T10" s="71"/>
      <c r="U10" s="71"/>
      <c r="V10" s="71"/>
      <c r="W10" s="71"/>
    </row>
    <row r="11" spans="1:23" x14ac:dyDescent="0.25">
      <c r="B11" s="68" t="s">
        <v>235</v>
      </c>
      <c r="C11" s="181">
        <v>0</v>
      </c>
      <c r="D11" s="71"/>
      <c r="E11" s="71"/>
      <c r="F11" s="71"/>
      <c r="G11" s="71"/>
      <c r="H11" s="71"/>
      <c r="I11" s="71"/>
      <c r="J11" s="71"/>
      <c r="K11" s="71"/>
      <c r="L11" s="71"/>
      <c r="M11" s="71"/>
      <c r="N11" s="71"/>
      <c r="O11" s="71"/>
      <c r="P11" s="71"/>
      <c r="Q11" s="71"/>
      <c r="R11" s="71"/>
      <c r="S11" s="71"/>
      <c r="T11" s="71"/>
      <c r="U11" s="71"/>
      <c r="V11" s="71"/>
      <c r="W11" s="71"/>
    </row>
    <row r="12" spans="1:23" x14ac:dyDescent="0.25">
      <c r="B12" s="68" t="s">
        <v>236</v>
      </c>
      <c r="C12" s="181">
        <v>0</v>
      </c>
      <c r="D12" s="71"/>
      <c r="E12" s="71"/>
      <c r="F12" s="71"/>
      <c r="G12" s="71"/>
      <c r="H12" s="71"/>
      <c r="I12" s="71"/>
      <c r="J12" s="71"/>
      <c r="K12" s="71"/>
      <c r="L12" s="71"/>
      <c r="M12" s="71"/>
      <c r="N12" s="71"/>
      <c r="O12" s="71"/>
      <c r="P12" s="71"/>
      <c r="Q12" s="71"/>
      <c r="R12" s="71"/>
      <c r="S12" s="71"/>
      <c r="T12" s="71"/>
      <c r="U12" s="71"/>
      <c r="V12" s="71"/>
      <c r="W12" s="71"/>
    </row>
    <row r="13" spans="1:23" ht="15.75" thickBot="1" x14ac:dyDescent="0.3">
      <c r="B13" s="68" t="s">
        <v>237</v>
      </c>
      <c r="C13" s="181">
        <v>0</v>
      </c>
      <c r="D13" s="71"/>
      <c r="E13" s="71"/>
      <c r="F13" s="71"/>
      <c r="G13" s="71"/>
      <c r="H13" s="71"/>
      <c r="I13" s="71"/>
      <c r="J13" s="71"/>
      <c r="K13" s="71"/>
      <c r="L13" s="71"/>
      <c r="M13" s="71"/>
      <c r="N13" s="71"/>
      <c r="O13" s="71"/>
      <c r="P13" s="71"/>
      <c r="Q13" s="71"/>
      <c r="R13" s="71"/>
      <c r="S13" s="71"/>
      <c r="T13" s="71"/>
      <c r="U13" s="71"/>
      <c r="V13" s="71"/>
      <c r="W13" s="71"/>
    </row>
    <row r="14" spans="1:23" ht="15.75" thickTop="1" x14ac:dyDescent="0.25">
      <c r="B14" s="520" t="s">
        <v>123</v>
      </c>
      <c r="C14" s="520"/>
      <c r="D14" s="71"/>
      <c r="E14" s="71"/>
      <c r="F14" s="71"/>
      <c r="G14" s="71"/>
      <c r="H14" s="71"/>
      <c r="I14" s="71"/>
      <c r="J14" s="71"/>
      <c r="K14" s="83" t="s">
        <v>124</v>
      </c>
      <c r="L14" s="517" t="s">
        <v>139</v>
      </c>
      <c r="M14" s="518"/>
      <c r="N14" s="518"/>
      <c r="O14" s="518"/>
      <c r="P14" s="518"/>
      <c r="Q14" s="518"/>
      <c r="R14" s="518"/>
      <c r="S14" s="518"/>
      <c r="T14" s="518"/>
      <c r="U14" s="518"/>
      <c r="V14" s="518"/>
      <c r="W14" s="519"/>
    </row>
    <row r="15" spans="1:23" ht="67.5" x14ac:dyDescent="0.25">
      <c r="B15" s="68" t="s">
        <v>257</v>
      </c>
      <c r="C15" s="181">
        <v>0</v>
      </c>
      <c r="D15" s="158" t="s">
        <v>255</v>
      </c>
      <c r="E15" s="158" t="s">
        <v>179</v>
      </c>
      <c r="F15" s="159" t="s">
        <v>259</v>
      </c>
      <c r="G15" s="71"/>
      <c r="H15" s="71"/>
      <c r="I15" s="71"/>
      <c r="J15" s="71"/>
      <c r="K15" s="84" t="s">
        <v>278</v>
      </c>
      <c r="L15" s="508" t="s">
        <v>152</v>
      </c>
      <c r="M15" s="509"/>
      <c r="N15" s="509"/>
      <c r="O15" s="509"/>
      <c r="P15" s="509"/>
      <c r="Q15" s="509"/>
      <c r="R15" s="509"/>
      <c r="S15" s="509"/>
      <c r="T15" s="509"/>
      <c r="U15" s="509"/>
      <c r="V15" s="509"/>
      <c r="W15" s="510"/>
    </row>
    <row r="16" spans="1:23" ht="45" x14ac:dyDescent="0.25">
      <c r="B16" s="133" t="s">
        <v>238</v>
      </c>
      <c r="C16" s="181">
        <v>0</v>
      </c>
      <c r="D16" s="159" t="s">
        <v>256</v>
      </c>
      <c r="E16" s="158" t="s">
        <v>187</v>
      </c>
      <c r="F16" s="71"/>
      <c r="G16" s="71"/>
      <c r="H16" s="71"/>
      <c r="I16" s="71"/>
      <c r="J16" s="71"/>
      <c r="K16" s="84" t="s">
        <v>279</v>
      </c>
      <c r="L16" s="508" t="s">
        <v>153</v>
      </c>
      <c r="M16" s="509"/>
      <c r="N16" s="509"/>
      <c r="O16" s="509"/>
      <c r="P16" s="509"/>
      <c r="Q16" s="509"/>
      <c r="R16" s="509"/>
      <c r="S16" s="509"/>
      <c r="T16" s="509"/>
      <c r="U16" s="509"/>
      <c r="V16" s="509"/>
      <c r="W16" s="510"/>
    </row>
    <row r="17" spans="2:23" ht="30" customHeight="1" x14ac:dyDescent="0.25">
      <c r="B17" s="520" t="s">
        <v>151</v>
      </c>
      <c r="C17" s="520"/>
      <c r="D17" s="132"/>
      <c r="E17" s="132"/>
      <c r="F17" s="71"/>
      <c r="G17" s="71"/>
      <c r="H17" s="71"/>
      <c r="I17" s="71"/>
      <c r="J17" s="71"/>
      <c r="K17" s="86" t="s">
        <v>125</v>
      </c>
      <c r="L17" s="524" t="s">
        <v>227</v>
      </c>
      <c r="M17" s="525"/>
      <c r="N17" s="525"/>
      <c r="O17" s="525"/>
      <c r="P17" s="525"/>
      <c r="Q17" s="525"/>
      <c r="R17" s="525"/>
      <c r="S17" s="525"/>
      <c r="T17" s="525"/>
      <c r="U17" s="525"/>
      <c r="V17" s="525"/>
      <c r="W17" s="526"/>
    </row>
    <row r="18" spans="2:23" ht="33.75" x14ac:dyDescent="0.25">
      <c r="B18" s="135" t="s">
        <v>239</v>
      </c>
      <c r="C18" s="73" t="e">
        <f>+ROUND(C3*M7,0)</f>
        <v>#DIV/0!</v>
      </c>
      <c r="D18" s="132"/>
      <c r="E18" s="158" t="s">
        <v>223</v>
      </c>
      <c r="F18" s="71"/>
      <c r="G18" s="71"/>
      <c r="H18" s="71"/>
      <c r="I18" s="71"/>
      <c r="J18" s="71"/>
      <c r="K18" s="86" t="s">
        <v>126</v>
      </c>
      <c r="L18" s="505" t="s">
        <v>270</v>
      </c>
      <c r="M18" s="506"/>
      <c r="N18" s="506"/>
      <c r="O18" s="506"/>
      <c r="P18" s="506"/>
      <c r="Q18" s="506"/>
      <c r="R18" s="506"/>
      <c r="S18" s="506"/>
      <c r="T18" s="506"/>
      <c r="U18" s="506"/>
      <c r="V18" s="506"/>
      <c r="W18" s="507"/>
    </row>
    <row r="19" spans="2:23" ht="33.75" x14ac:dyDescent="0.25">
      <c r="B19" s="68" t="s">
        <v>240</v>
      </c>
      <c r="C19" s="73" t="e">
        <f>+ROUND(C15*M7,0)</f>
        <v>#DIV/0!</v>
      </c>
      <c r="D19" s="87" t="s">
        <v>150</v>
      </c>
      <c r="E19" s="158" t="s">
        <v>223</v>
      </c>
      <c r="F19" s="71"/>
      <c r="G19" s="71"/>
      <c r="H19" s="71"/>
      <c r="I19" s="71"/>
      <c r="J19" s="71"/>
      <c r="K19" s="86" t="s">
        <v>264</v>
      </c>
      <c r="L19" s="524" t="s">
        <v>265</v>
      </c>
      <c r="M19" s="525"/>
      <c r="N19" s="525"/>
      <c r="O19" s="525"/>
      <c r="P19" s="525"/>
      <c r="Q19" s="525"/>
      <c r="R19" s="525"/>
      <c r="S19" s="525"/>
      <c r="T19" s="525"/>
      <c r="U19" s="525"/>
      <c r="V19" s="525"/>
      <c r="W19" s="526"/>
    </row>
    <row r="20" spans="2:23" x14ac:dyDescent="0.25">
      <c r="B20" s="68" t="s">
        <v>245</v>
      </c>
      <c r="C20" s="73" t="e">
        <f>ROUND((D20)*$C$6,0)</f>
        <v>#DIV/0!</v>
      </c>
      <c r="D20" s="138" t="e">
        <f>ROUND(C9/$C$5,4)</f>
        <v>#DIV/0!</v>
      </c>
      <c r="E20" s="132"/>
      <c r="F20" s="71"/>
      <c r="G20" s="71"/>
      <c r="H20" s="71"/>
      <c r="I20" s="71"/>
      <c r="J20" s="71"/>
      <c r="K20" s="86" t="s">
        <v>136</v>
      </c>
      <c r="L20" s="505" t="s">
        <v>141</v>
      </c>
      <c r="M20" s="506"/>
      <c r="N20" s="506"/>
      <c r="O20" s="506"/>
      <c r="P20" s="506"/>
      <c r="Q20" s="506"/>
      <c r="R20" s="506"/>
      <c r="S20" s="506"/>
      <c r="T20" s="506"/>
      <c r="U20" s="506"/>
      <c r="V20" s="506"/>
      <c r="W20" s="507"/>
    </row>
    <row r="21" spans="2:23" x14ac:dyDescent="0.25">
      <c r="B21" s="68" t="s">
        <v>246</v>
      </c>
      <c r="C21" s="73" t="e">
        <f>ROUND((D21)*$C$6,0)</f>
        <v>#DIV/0!</v>
      </c>
      <c r="D21" s="138" t="e">
        <f>ROUND(C10/$C$5,4)</f>
        <v>#DIV/0!</v>
      </c>
      <c r="E21" s="132"/>
      <c r="F21" s="71"/>
      <c r="G21" s="71"/>
      <c r="H21" s="71"/>
      <c r="I21" s="71"/>
      <c r="J21" s="71"/>
      <c r="K21" s="86" t="s">
        <v>135</v>
      </c>
      <c r="L21" s="505" t="s">
        <v>142</v>
      </c>
      <c r="M21" s="506"/>
      <c r="N21" s="506"/>
      <c r="O21" s="506"/>
      <c r="P21" s="506"/>
      <c r="Q21" s="506"/>
      <c r="R21" s="506"/>
      <c r="S21" s="506"/>
      <c r="T21" s="506"/>
      <c r="U21" s="506"/>
      <c r="V21" s="506"/>
      <c r="W21" s="507"/>
    </row>
    <row r="22" spans="2:23" x14ac:dyDescent="0.25">
      <c r="B22" s="68" t="s">
        <v>247</v>
      </c>
      <c r="C22" s="73" t="e">
        <f>ROUND((D22)*$C$6,0)</f>
        <v>#DIV/0!</v>
      </c>
      <c r="D22" s="138" t="e">
        <f>ROUND(C11/$C$5,4)</f>
        <v>#DIV/0!</v>
      </c>
      <c r="E22" s="132"/>
      <c r="F22" s="71"/>
      <c r="G22" s="71"/>
      <c r="H22" s="71"/>
      <c r="I22" s="71"/>
      <c r="J22" s="71"/>
      <c r="K22" s="86" t="s">
        <v>127</v>
      </c>
      <c r="L22" s="505" t="s">
        <v>143</v>
      </c>
      <c r="M22" s="506"/>
      <c r="N22" s="506"/>
      <c r="O22" s="506"/>
      <c r="P22" s="506"/>
      <c r="Q22" s="506"/>
      <c r="R22" s="506"/>
      <c r="S22" s="506"/>
      <c r="T22" s="506"/>
      <c r="U22" s="506"/>
      <c r="V22" s="506"/>
      <c r="W22" s="507"/>
    </row>
    <row r="23" spans="2:23" x14ac:dyDescent="0.25">
      <c r="B23" s="68" t="s">
        <v>248</v>
      </c>
      <c r="C23" s="73" t="e">
        <f t="shared" ref="C23" si="0">ROUND((D23)*$C$6,0)</f>
        <v>#DIV/0!</v>
      </c>
      <c r="D23" s="138" t="e">
        <f>ROUND(C12/$C$5,4)</f>
        <v>#DIV/0!</v>
      </c>
      <c r="E23" s="132"/>
      <c r="F23" s="71"/>
      <c r="G23" s="71"/>
      <c r="H23" s="71"/>
      <c r="I23" s="71"/>
      <c r="J23" s="71"/>
      <c r="K23" s="86" t="s">
        <v>128</v>
      </c>
      <c r="L23" s="505" t="s">
        <v>144</v>
      </c>
      <c r="M23" s="506"/>
      <c r="N23" s="506"/>
      <c r="O23" s="506"/>
      <c r="P23" s="506"/>
      <c r="Q23" s="506"/>
      <c r="R23" s="506"/>
      <c r="S23" s="506"/>
      <c r="T23" s="506"/>
      <c r="U23" s="506"/>
      <c r="V23" s="506"/>
      <c r="W23" s="507"/>
    </row>
    <row r="24" spans="2:23" ht="25.5" customHeight="1" x14ac:dyDescent="0.25">
      <c r="B24" s="68" t="s">
        <v>249</v>
      </c>
      <c r="C24" s="73" t="e">
        <f>ROUND((D24)*$C$6,0)</f>
        <v>#DIV/0!</v>
      </c>
      <c r="D24" s="138" t="e">
        <f>ROUND(C13/$C$5,4)</f>
        <v>#DIV/0!</v>
      </c>
      <c r="E24" s="71"/>
      <c r="F24" s="71"/>
      <c r="G24" s="71"/>
      <c r="H24" s="71"/>
      <c r="I24" s="71"/>
      <c r="J24" s="71"/>
      <c r="K24" s="86" t="s">
        <v>266</v>
      </c>
      <c r="L24" s="505" t="s">
        <v>145</v>
      </c>
      <c r="M24" s="506"/>
      <c r="N24" s="506"/>
      <c r="O24" s="506"/>
      <c r="P24" s="506"/>
      <c r="Q24" s="506"/>
      <c r="R24" s="506"/>
      <c r="S24" s="506"/>
      <c r="T24" s="506"/>
      <c r="U24" s="506"/>
      <c r="V24" s="506"/>
      <c r="W24" s="507"/>
    </row>
    <row r="25" spans="2:23" ht="28.5" customHeight="1" x14ac:dyDescent="0.25">
      <c r="B25" s="135" t="s">
        <v>241</v>
      </c>
      <c r="C25" s="73" t="e">
        <f>ROUND((D25)*($M$6+C20+C21+C22+C23+C24),0)</f>
        <v>#DIV/0!</v>
      </c>
      <c r="D25" s="138" t="e">
        <f>ROUND(C16/$C$4,4)</f>
        <v>#DIV/0!</v>
      </c>
      <c r="E25" s="162"/>
      <c r="F25" s="71"/>
      <c r="G25" s="71"/>
      <c r="H25" s="71"/>
      <c r="I25" s="71"/>
      <c r="J25" s="71"/>
      <c r="K25" s="86" t="s">
        <v>138</v>
      </c>
      <c r="L25" s="530" t="s">
        <v>268</v>
      </c>
      <c r="M25" s="531"/>
      <c r="N25" s="531"/>
      <c r="O25" s="531"/>
      <c r="P25" s="531"/>
      <c r="Q25" s="531"/>
      <c r="R25" s="531"/>
      <c r="S25" s="531"/>
      <c r="T25" s="531"/>
      <c r="U25" s="531"/>
      <c r="V25" s="531"/>
      <c r="W25" s="532"/>
    </row>
    <row r="26" spans="2:23" ht="30" customHeight="1" x14ac:dyDescent="0.25">
      <c r="B26" s="520" t="s">
        <v>163</v>
      </c>
      <c r="C26" s="520"/>
      <c r="D26" s="162"/>
      <c r="E26" s="132"/>
      <c r="F26" s="71"/>
      <c r="G26" s="71"/>
      <c r="H26" s="71"/>
      <c r="I26" s="71"/>
      <c r="J26" s="71"/>
      <c r="K26" s="86" t="s">
        <v>130</v>
      </c>
      <c r="L26" s="508" t="s">
        <v>272</v>
      </c>
      <c r="M26" s="509"/>
      <c r="N26" s="509"/>
      <c r="O26" s="509"/>
      <c r="P26" s="509"/>
      <c r="Q26" s="509"/>
      <c r="R26" s="509"/>
      <c r="S26" s="509"/>
      <c r="T26" s="509"/>
      <c r="U26" s="509"/>
      <c r="V26" s="509"/>
      <c r="W26" s="510"/>
    </row>
    <row r="27" spans="2:23" ht="33.75" x14ac:dyDescent="0.25">
      <c r="B27" s="135" t="s">
        <v>242</v>
      </c>
      <c r="C27" s="73" t="e">
        <f>+ROUND(C3*N7,0)</f>
        <v>#DIV/0!</v>
      </c>
      <c r="D27" s="162"/>
      <c r="E27" s="158" t="s">
        <v>223</v>
      </c>
      <c r="F27" s="71"/>
      <c r="G27" s="71"/>
      <c r="H27" s="71"/>
      <c r="I27" s="71"/>
      <c r="J27" s="71"/>
      <c r="K27" s="536"/>
      <c r="L27" s="537"/>
      <c r="M27" s="537"/>
      <c r="N27" s="537"/>
      <c r="O27" s="537"/>
      <c r="P27" s="537"/>
      <c r="Q27" s="537"/>
      <c r="R27" s="537"/>
      <c r="S27" s="537"/>
      <c r="T27" s="537"/>
      <c r="U27" s="537"/>
      <c r="V27" s="537"/>
      <c r="W27" s="538"/>
    </row>
    <row r="28" spans="2:23" ht="33.75" x14ac:dyDescent="0.25">
      <c r="B28" s="68" t="s">
        <v>243</v>
      </c>
      <c r="C28" s="73" t="e">
        <f>+ROUND(C15*N7,0)</f>
        <v>#DIV/0!</v>
      </c>
      <c r="D28" s="87" t="s">
        <v>150</v>
      </c>
      <c r="E28" s="158" t="s">
        <v>223</v>
      </c>
      <c r="F28" s="71"/>
      <c r="G28" s="71"/>
      <c r="H28" s="71"/>
      <c r="I28" s="71"/>
      <c r="J28" s="71"/>
      <c r="K28" s="533" t="s">
        <v>228</v>
      </c>
      <c r="L28" s="534"/>
      <c r="M28" s="534"/>
      <c r="N28" s="534"/>
      <c r="O28" s="534"/>
      <c r="P28" s="534"/>
      <c r="Q28" s="534"/>
      <c r="R28" s="534"/>
      <c r="S28" s="534"/>
      <c r="T28" s="534"/>
      <c r="U28" s="534"/>
      <c r="V28" s="534"/>
      <c r="W28" s="535"/>
    </row>
    <row r="29" spans="2:23" x14ac:dyDescent="0.25">
      <c r="B29" s="68" t="s">
        <v>250</v>
      </c>
      <c r="C29" s="73" t="e">
        <f>ROUND((D29)*$C$7,0)</f>
        <v>#DIV/0!</v>
      </c>
      <c r="D29" s="138" t="e">
        <f>ROUND(C9/$C$5,4)</f>
        <v>#DIV/0!</v>
      </c>
      <c r="E29" s="132"/>
      <c r="F29" s="71"/>
      <c r="G29" s="71"/>
      <c r="H29" s="71"/>
      <c r="I29" s="71"/>
      <c r="J29" s="71"/>
      <c r="K29" s="533" t="s">
        <v>267</v>
      </c>
      <c r="L29" s="534"/>
      <c r="M29" s="534"/>
      <c r="N29" s="534"/>
      <c r="O29" s="534"/>
      <c r="P29" s="534"/>
      <c r="Q29" s="534"/>
      <c r="R29" s="534"/>
      <c r="S29" s="534"/>
      <c r="T29" s="534"/>
      <c r="U29" s="534"/>
      <c r="V29" s="534"/>
      <c r="W29" s="535"/>
    </row>
    <row r="30" spans="2:23" x14ac:dyDescent="0.25">
      <c r="B30" s="68" t="s">
        <v>251</v>
      </c>
      <c r="C30" s="73" t="e">
        <f>ROUND((D30)*$C$7,0)</f>
        <v>#DIV/0!</v>
      </c>
      <c r="D30" s="138" t="e">
        <f>ROUND(C10/$C$5,4)</f>
        <v>#DIV/0!</v>
      </c>
      <c r="E30" s="132"/>
      <c r="F30" s="71"/>
      <c r="G30" s="71"/>
      <c r="H30" s="71"/>
      <c r="I30" s="71"/>
      <c r="J30" s="71"/>
      <c r="K30" s="533" t="s">
        <v>269</v>
      </c>
      <c r="L30" s="534"/>
      <c r="M30" s="534"/>
      <c r="N30" s="534"/>
      <c r="O30" s="534"/>
      <c r="P30" s="534"/>
      <c r="Q30" s="534"/>
      <c r="R30" s="534"/>
      <c r="S30" s="534"/>
      <c r="T30" s="534"/>
      <c r="U30" s="534"/>
      <c r="V30" s="534"/>
      <c r="W30" s="535"/>
    </row>
    <row r="31" spans="2:23" ht="15.75" thickBot="1" x14ac:dyDescent="0.3">
      <c r="B31" s="68" t="s">
        <v>252</v>
      </c>
      <c r="C31" s="73" t="e">
        <f>ROUND((D31)*$C$7,0)</f>
        <v>#DIV/0!</v>
      </c>
      <c r="D31" s="138" t="e">
        <f>ROUND(C11/$C$5,4)</f>
        <v>#DIV/0!</v>
      </c>
      <c r="E31" s="132"/>
      <c r="F31" s="71"/>
      <c r="G31" s="71"/>
      <c r="H31" s="71"/>
      <c r="I31" s="71"/>
      <c r="J31" s="71"/>
      <c r="K31" s="527" t="s">
        <v>271</v>
      </c>
      <c r="L31" s="528"/>
      <c r="M31" s="528"/>
      <c r="N31" s="528"/>
      <c r="O31" s="528"/>
      <c r="P31" s="528"/>
      <c r="Q31" s="528"/>
      <c r="R31" s="528"/>
      <c r="S31" s="528"/>
      <c r="T31" s="528"/>
      <c r="U31" s="528"/>
      <c r="V31" s="528"/>
      <c r="W31" s="529"/>
    </row>
    <row r="32" spans="2:23" ht="24.75" customHeight="1" thickTop="1" thickBot="1" x14ac:dyDescent="0.3">
      <c r="B32" s="68" t="s">
        <v>253</v>
      </c>
      <c r="C32" s="73" t="e">
        <f>ROUND((D32)*$C$7,0)</f>
        <v>#DIV/0!</v>
      </c>
      <c r="D32" s="138" t="e">
        <f t="shared" ref="D32" si="1">ROUND(C12/$C$5,4)</f>
        <v>#DIV/0!</v>
      </c>
      <c r="E32" s="132"/>
      <c r="F32" s="71"/>
      <c r="G32" s="71"/>
      <c r="H32" s="71"/>
      <c r="I32" s="71"/>
      <c r="J32" s="71"/>
    </row>
    <row r="33" spans="2:23" ht="15.75" thickTop="1" x14ac:dyDescent="0.25">
      <c r="B33" s="68" t="s">
        <v>254</v>
      </c>
      <c r="C33" s="73" t="e">
        <f>ROUND((D33)*$C$7,0)</f>
        <v>#DIV/0!</v>
      </c>
      <c r="D33" s="138" t="e">
        <f>ROUND(C13/$C$5,4)</f>
        <v>#DIV/0!</v>
      </c>
      <c r="E33" s="132"/>
      <c r="F33" s="71"/>
      <c r="G33" s="71"/>
      <c r="H33" s="71"/>
      <c r="I33" s="71"/>
      <c r="J33" s="71"/>
      <c r="K33" s="521" t="s">
        <v>178</v>
      </c>
      <c r="L33" s="522"/>
      <c r="M33" s="522"/>
      <c r="N33" s="522"/>
      <c r="O33" s="522"/>
      <c r="P33" s="522"/>
      <c r="Q33" s="522"/>
      <c r="R33" s="522"/>
      <c r="S33" s="522"/>
      <c r="T33" s="522"/>
      <c r="U33" s="522"/>
      <c r="V33" s="522"/>
      <c r="W33" s="523"/>
    </row>
    <row r="34" spans="2:23" x14ac:dyDescent="0.25">
      <c r="B34" s="135" t="s">
        <v>244</v>
      </c>
      <c r="C34" s="73" t="e">
        <f>ROUND((D34)*($N$6+C29+C30+C31+C32+C33),0)</f>
        <v>#DIV/0!</v>
      </c>
      <c r="D34" s="138" t="e">
        <f>ROUND(C16/$C$4,4)</f>
        <v>#DIV/0!</v>
      </c>
      <c r="E34" s="132"/>
      <c r="F34" s="71"/>
      <c r="G34" s="71"/>
      <c r="H34" s="71"/>
      <c r="I34" s="71"/>
      <c r="J34" s="71"/>
      <c r="K34" s="511" t="s">
        <v>280</v>
      </c>
      <c r="L34" s="512"/>
      <c r="M34" s="512"/>
      <c r="N34" s="512"/>
      <c r="O34" s="512"/>
      <c r="P34" s="512"/>
      <c r="Q34" s="512"/>
      <c r="R34" s="512"/>
      <c r="S34" s="512"/>
      <c r="T34" s="512"/>
      <c r="U34" s="512"/>
      <c r="V34" s="512"/>
      <c r="W34" s="513"/>
    </row>
    <row r="35" spans="2:23" ht="15.75" thickBot="1" x14ac:dyDescent="0.3">
      <c r="B35" s="67"/>
      <c r="C35" s="67"/>
      <c r="D35" s="67"/>
      <c r="F35" s="71"/>
      <c r="G35" s="71"/>
      <c r="H35" s="71"/>
      <c r="I35" s="71"/>
      <c r="J35" s="71"/>
      <c r="K35" s="514"/>
      <c r="L35" s="515"/>
      <c r="M35" s="515"/>
      <c r="N35" s="515"/>
      <c r="O35" s="515"/>
      <c r="P35" s="515"/>
      <c r="Q35" s="515"/>
      <c r="R35" s="515"/>
      <c r="S35" s="515"/>
      <c r="T35" s="515"/>
      <c r="U35" s="515"/>
      <c r="V35" s="515"/>
      <c r="W35" s="516"/>
    </row>
    <row r="36" spans="2:23" ht="15.75" thickTop="1" x14ac:dyDescent="0.25">
      <c r="B36" s="67"/>
      <c r="C36" s="67"/>
      <c r="D36" s="67"/>
      <c r="E36" s="132"/>
      <c r="F36" s="71"/>
      <c r="G36" s="71"/>
      <c r="H36" s="71"/>
      <c r="I36" s="71"/>
      <c r="J36" s="71"/>
    </row>
    <row r="37" spans="2:23" x14ac:dyDescent="0.25">
      <c r="B37" s="67"/>
      <c r="C37" s="67"/>
      <c r="D37" s="67"/>
      <c r="E37" s="132"/>
      <c r="F37" s="136"/>
      <c r="G37" s="136"/>
      <c r="H37" s="136"/>
      <c r="I37" s="136"/>
      <c r="J37" s="136"/>
    </row>
    <row r="38" spans="2:23" x14ac:dyDescent="0.25">
      <c r="B38" s="67"/>
      <c r="C38" s="67"/>
      <c r="D38" s="67"/>
      <c r="E38" s="132"/>
      <c r="F38" s="69"/>
      <c r="G38" s="69"/>
      <c r="H38" s="69"/>
      <c r="I38" s="69"/>
      <c r="J38" s="69"/>
    </row>
    <row r="39" spans="2:23" x14ac:dyDescent="0.25">
      <c r="B39" s="67"/>
      <c r="C39" s="67"/>
      <c r="D39" s="67"/>
      <c r="E39" s="132"/>
      <c r="F39" s="69"/>
      <c r="G39" s="69"/>
      <c r="H39" s="69"/>
      <c r="I39" s="69"/>
      <c r="J39" s="69"/>
    </row>
    <row r="40" spans="2:23" x14ac:dyDescent="0.25">
      <c r="K40" s="76"/>
      <c r="L40" s="69"/>
      <c r="M40" s="69"/>
      <c r="N40" s="69"/>
      <c r="O40" s="69"/>
      <c r="P40" s="74"/>
      <c r="Q40" s="69"/>
      <c r="R40" s="69"/>
      <c r="S40" s="69"/>
      <c r="T40" s="69"/>
      <c r="U40" s="69"/>
    </row>
    <row r="41" spans="2:23" x14ac:dyDescent="0.25">
      <c r="K41" s="76"/>
      <c r="L41" s="69"/>
      <c r="M41" s="69"/>
      <c r="N41" s="69"/>
      <c r="O41" s="69"/>
      <c r="P41" s="69"/>
      <c r="Q41" s="69"/>
      <c r="R41" s="69"/>
      <c r="S41" s="69"/>
      <c r="T41" s="69"/>
      <c r="U41" s="69"/>
    </row>
    <row r="42" spans="2:23" x14ac:dyDescent="0.25">
      <c r="K42" s="76"/>
      <c r="L42" s="69"/>
      <c r="M42" s="69"/>
      <c r="N42" s="69"/>
      <c r="O42" s="69"/>
      <c r="P42" s="69"/>
      <c r="Q42" s="69"/>
      <c r="R42" s="69"/>
      <c r="S42" s="69"/>
      <c r="T42" s="69"/>
      <c r="U42" s="69"/>
    </row>
    <row r="43" spans="2:23" x14ac:dyDescent="0.25">
      <c r="K43" s="76"/>
      <c r="L43" s="69"/>
      <c r="N43" s="69"/>
      <c r="O43" s="69"/>
      <c r="P43" s="69"/>
      <c r="Q43" s="69"/>
      <c r="R43" s="69"/>
      <c r="S43" s="69"/>
      <c r="T43" s="69"/>
      <c r="U43" s="69"/>
    </row>
    <row r="44" spans="2:23" x14ac:dyDescent="0.25">
      <c r="K44" s="76"/>
      <c r="L44" s="69"/>
      <c r="N44" s="69"/>
      <c r="O44" s="69"/>
      <c r="P44" s="69"/>
      <c r="Q44" s="69"/>
      <c r="R44" s="69"/>
      <c r="S44" s="69"/>
      <c r="T44" s="69"/>
      <c r="U44" s="69"/>
    </row>
    <row r="45" spans="2:23" x14ac:dyDescent="0.25">
      <c r="K45" s="76"/>
      <c r="L45" s="69"/>
      <c r="M45" s="69"/>
      <c r="Q45" s="69"/>
      <c r="R45" s="69"/>
      <c r="S45" s="69"/>
      <c r="T45" s="69"/>
      <c r="U45" s="69"/>
    </row>
    <row r="46" spans="2:23" x14ac:dyDescent="0.25">
      <c r="K46" s="76"/>
      <c r="L46" s="69"/>
      <c r="Q46" s="69"/>
      <c r="R46" s="69"/>
      <c r="S46" s="69"/>
      <c r="T46" s="69"/>
      <c r="U46" s="69"/>
    </row>
    <row r="47" spans="2:23" x14ac:dyDescent="0.25">
      <c r="K47" s="76"/>
      <c r="L47" s="69"/>
      <c r="Q47" s="69"/>
      <c r="R47" s="69"/>
      <c r="S47" s="69"/>
      <c r="T47" s="69"/>
      <c r="U47" s="69"/>
    </row>
    <row r="48" spans="2:23" x14ac:dyDescent="0.25">
      <c r="K48" s="76"/>
      <c r="L48" s="69"/>
      <c r="Q48" s="69"/>
      <c r="R48" s="69"/>
      <c r="S48" s="69"/>
      <c r="T48" s="69"/>
      <c r="U48" s="69"/>
    </row>
    <row r="49" spans="11:21" x14ac:dyDescent="0.25">
      <c r="K49" s="76"/>
      <c r="L49" s="69"/>
      <c r="Q49" s="69"/>
      <c r="R49" s="69"/>
      <c r="S49" s="69"/>
      <c r="T49" s="69"/>
      <c r="U49" s="69"/>
    </row>
    <row r="50" spans="11:21" x14ac:dyDescent="0.25">
      <c r="K50" s="76"/>
      <c r="L50" s="69"/>
      <c r="Q50" s="75"/>
      <c r="R50" s="69"/>
      <c r="S50" s="69"/>
      <c r="T50" s="69"/>
      <c r="U50" s="69"/>
    </row>
    <row r="51" spans="11:21" x14ac:dyDescent="0.25">
      <c r="K51" s="76"/>
      <c r="L51" s="69"/>
      <c r="Q51" s="69"/>
      <c r="R51" s="69"/>
      <c r="S51" s="69"/>
      <c r="T51" s="69"/>
      <c r="U51" s="69"/>
    </row>
    <row r="52" spans="11:21" x14ac:dyDescent="0.25">
      <c r="N52" s="69"/>
      <c r="O52" s="69"/>
      <c r="P52" s="69"/>
      <c r="Q52" s="69"/>
      <c r="R52" s="69"/>
      <c r="S52" s="69"/>
      <c r="T52" s="69"/>
      <c r="U52" s="69"/>
    </row>
    <row r="53" spans="11:21" x14ac:dyDescent="0.25">
      <c r="N53" s="69"/>
      <c r="O53" s="69"/>
      <c r="P53" s="69"/>
      <c r="Q53" s="69"/>
      <c r="R53" s="69"/>
      <c r="S53" s="69"/>
      <c r="T53" s="69"/>
      <c r="U53" s="69"/>
    </row>
    <row r="54" spans="11:21" x14ac:dyDescent="0.25">
      <c r="K54" s="77"/>
      <c r="N54" s="69"/>
      <c r="O54" s="69"/>
      <c r="P54" s="69"/>
      <c r="Q54" s="69"/>
      <c r="R54" s="69"/>
      <c r="S54" s="69"/>
      <c r="T54" s="69"/>
      <c r="U54" s="69"/>
    </row>
    <row r="55" spans="11:21" x14ac:dyDescent="0.25">
      <c r="K55" s="77"/>
      <c r="N55" s="69"/>
      <c r="O55" s="69"/>
      <c r="P55" s="69"/>
      <c r="Q55" s="69"/>
      <c r="R55" s="69"/>
      <c r="S55" s="69"/>
      <c r="T55" s="69"/>
      <c r="U55" s="69"/>
    </row>
    <row r="56" spans="11:21" x14ac:dyDescent="0.25">
      <c r="K56" s="77"/>
      <c r="N56" s="69"/>
      <c r="O56" s="69"/>
      <c r="P56" s="69"/>
      <c r="Q56" s="69"/>
      <c r="R56" s="69"/>
      <c r="S56" s="69"/>
      <c r="T56" s="69"/>
      <c r="U56" s="69"/>
    </row>
  </sheetData>
  <mergeCells count="30">
    <mergeCell ref="L18:W18"/>
    <mergeCell ref="B8:C8"/>
    <mergeCell ref="B2:C2"/>
    <mergeCell ref="K2:N2"/>
    <mergeCell ref="K6:L6"/>
    <mergeCell ref="K3:L5"/>
    <mergeCell ref="M3:M5"/>
    <mergeCell ref="N3:N5"/>
    <mergeCell ref="B14:C14"/>
    <mergeCell ref="K34:W35"/>
    <mergeCell ref="L14:W14"/>
    <mergeCell ref="B26:C26"/>
    <mergeCell ref="K33:W33"/>
    <mergeCell ref="B17:C17"/>
    <mergeCell ref="L17:W17"/>
    <mergeCell ref="K31:W31"/>
    <mergeCell ref="L25:W25"/>
    <mergeCell ref="K28:W28"/>
    <mergeCell ref="K29:W29"/>
    <mergeCell ref="K30:W30"/>
    <mergeCell ref="L15:W15"/>
    <mergeCell ref="L16:W16"/>
    <mergeCell ref="L19:W19"/>
    <mergeCell ref="L20:W20"/>
    <mergeCell ref="K27:W27"/>
    <mergeCell ref="L21:W21"/>
    <mergeCell ref="L22:W22"/>
    <mergeCell ref="L23:W23"/>
    <mergeCell ref="L24:W24"/>
    <mergeCell ref="L26:W26"/>
  </mergeCells>
  <phoneticPr fontId="18" type="noConversion"/>
  <dataValidations count="3">
    <dataValidation allowBlank="1" showInputMessage="1" showErrorMessage="1" promptTitle="No digitar" prompt="Cálculo automático" sqref="C37:C39 I5 C27:C34 C7 C6 H3 C18:C19 C21:C25 C20 D20:D25 D29:D34" xr:uid="{00000000-0002-0000-0200-000000000000}"/>
    <dataValidation allowBlank="1" showInputMessage="1" showErrorMessage="1" promptTitle="Valor AIU" prompt="Digitar el Valor del AIU del contrato de Obra" sqref="G3" xr:uid="{00000000-0002-0000-0200-000001000000}"/>
    <dataValidation allowBlank="1" showInputMessage="1" showErrorMessage="1" prompt="Digitar el costo total de las obras civiles y redes con AIU" sqref="I4" xr:uid="{00000000-0002-0000-0200-000002000000}"/>
  </dataValidations>
  <printOptions horizontalCentered="1"/>
  <pageMargins left="0.70866141732283472" right="0.70866141732283472" top="0.74803149606299213" bottom="0.74803149606299213" header="0.31496062992125984" footer="0.31496062992125984"/>
  <pageSetup scale="60" orientation="landscape" r:id="rId1"/>
  <headerFooter>
    <oddFooter>&amp;LFormato: FO-IN-07 Versión: 3&amp;CPágina &amp;P&amp;RAnexo Componentes</oddFooter>
  </headerFooter>
  <colBreaks count="1" manualBreakCount="1">
    <brk id="6" max="36"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33FF"/>
    <pageSetUpPr fitToPage="1"/>
  </sheetPr>
  <dimension ref="A1:AZ568"/>
  <sheetViews>
    <sheetView showGridLines="0" view="pageBreakPreview" zoomScale="110" zoomScaleNormal="53" zoomScaleSheetLayoutView="110" workbookViewId="0">
      <selection activeCell="Q180" sqref="Q180:Z180"/>
    </sheetView>
  </sheetViews>
  <sheetFormatPr baseColWidth="10" defaultColWidth="0" defaultRowHeight="10.15" customHeight="1" zeroHeight="1" x14ac:dyDescent="0.2"/>
  <cols>
    <col min="1" max="1" width="1" style="1" customWidth="1"/>
    <col min="2" max="2" width="1.42578125" style="1" customWidth="1"/>
    <col min="3" max="3" width="6" style="1" customWidth="1"/>
    <col min="4" max="4" width="5.28515625" style="1" customWidth="1"/>
    <col min="5" max="5" width="4.7109375" style="1" customWidth="1"/>
    <col min="6" max="6" width="7.85546875" style="1" customWidth="1"/>
    <col min="7" max="7" width="4.7109375" style="1" customWidth="1"/>
    <col min="8" max="9" width="4.42578125" style="1" customWidth="1"/>
    <col min="10" max="10" width="6.28515625" style="1" customWidth="1"/>
    <col min="11" max="11" width="3.7109375" style="1" customWidth="1"/>
    <col min="12" max="13" width="5.85546875" style="1" customWidth="1"/>
    <col min="14" max="19" width="4.7109375" style="1" customWidth="1"/>
    <col min="20" max="20" width="6.28515625" style="1" customWidth="1"/>
    <col min="21" max="22" width="4.7109375" style="1" customWidth="1"/>
    <col min="23" max="23" width="18.5703125" style="1" customWidth="1"/>
    <col min="24" max="24" width="5.7109375" style="1" customWidth="1"/>
    <col min="25" max="25" width="4.28515625" style="1" customWidth="1"/>
    <col min="26" max="26" width="4.5703125" style="1" customWidth="1"/>
    <col min="27" max="27" width="1.42578125" style="1" customWidth="1"/>
    <col min="28" max="28" width="1" style="1" customWidth="1"/>
    <col min="29" max="40" width="11.42578125" style="1" hidden="1" customWidth="1"/>
    <col min="41" max="52" width="4.140625" style="1" hidden="1" customWidth="1"/>
    <col min="53" max="16384" width="0" style="1" hidden="1"/>
  </cols>
  <sheetData>
    <row r="1" spans="2:27" ht="4.5" customHeight="1" thickBot="1" x14ac:dyDescent="0.25"/>
    <row r="2" spans="2:27" ht="11.25" customHeight="1" thickTop="1" x14ac:dyDescent="0.2">
      <c r="B2" s="239" t="s">
        <v>0</v>
      </c>
      <c r="C2" s="240"/>
      <c r="D2" s="240"/>
      <c r="E2" s="240"/>
      <c r="F2" s="240"/>
      <c r="G2" s="240"/>
      <c r="H2" s="240"/>
      <c r="I2" s="240"/>
      <c r="J2" s="240"/>
      <c r="K2" s="240"/>
      <c r="L2" s="240"/>
      <c r="M2" s="240"/>
      <c r="N2" s="240"/>
      <c r="O2" s="240"/>
      <c r="P2" s="240"/>
      <c r="Q2" s="240"/>
      <c r="R2" s="240"/>
      <c r="S2" s="240"/>
      <c r="T2" s="240"/>
      <c r="U2" s="240"/>
      <c r="V2" s="240"/>
      <c r="W2" s="241"/>
      <c r="X2" s="242"/>
      <c r="Y2" s="242"/>
      <c r="Z2" s="242"/>
      <c r="AA2" s="243"/>
    </row>
    <row r="3" spans="2:27" ht="14.25" customHeight="1" x14ac:dyDescent="0.2">
      <c r="B3" s="248" t="str">
        <f>+Control!A2</f>
        <v>ACTA DE COMPETENCIAS DE PAGO CON ESP Y TIC</v>
      </c>
      <c r="C3" s="249"/>
      <c r="D3" s="249"/>
      <c r="E3" s="249"/>
      <c r="F3" s="249"/>
      <c r="G3" s="249"/>
      <c r="H3" s="249"/>
      <c r="I3" s="249"/>
      <c r="J3" s="249"/>
      <c r="K3" s="249"/>
      <c r="L3" s="249"/>
      <c r="M3" s="249"/>
      <c r="N3" s="249"/>
      <c r="O3" s="249"/>
      <c r="P3" s="249"/>
      <c r="Q3" s="249"/>
      <c r="R3" s="249"/>
      <c r="S3" s="249"/>
      <c r="T3" s="249"/>
      <c r="U3" s="249"/>
      <c r="V3" s="249"/>
      <c r="W3" s="250"/>
      <c r="X3" s="244"/>
      <c r="Y3" s="244"/>
      <c r="Z3" s="244"/>
      <c r="AA3" s="245"/>
    </row>
    <row r="4" spans="2:27" ht="11.25" customHeight="1" x14ac:dyDescent="0.2">
      <c r="B4" s="251" t="s">
        <v>1</v>
      </c>
      <c r="C4" s="252"/>
      <c r="D4" s="252"/>
      <c r="E4" s="252"/>
      <c r="F4" s="253"/>
      <c r="G4" s="254" t="s">
        <v>2</v>
      </c>
      <c r="H4" s="255"/>
      <c r="I4" s="255"/>
      <c r="J4" s="255"/>
      <c r="K4" s="255"/>
      <c r="L4" s="255"/>
      <c r="M4" s="255"/>
      <c r="N4" s="255"/>
      <c r="O4" s="255"/>
      <c r="P4" s="255"/>
      <c r="Q4" s="255"/>
      <c r="R4" s="255"/>
      <c r="S4" s="255"/>
      <c r="T4" s="256"/>
      <c r="U4" s="254" t="s">
        <v>3</v>
      </c>
      <c r="V4" s="255"/>
      <c r="W4" s="256"/>
      <c r="X4" s="244"/>
      <c r="Y4" s="244"/>
      <c r="Z4" s="244"/>
      <c r="AA4" s="245"/>
    </row>
    <row r="5" spans="2:27" ht="14.25" customHeight="1" thickBot="1" x14ac:dyDescent="0.25">
      <c r="B5" s="257" t="str">
        <f>+Control!A4</f>
        <v>FO-IN-07</v>
      </c>
      <c r="C5" s="258"/>
      <c r="D5" s="258"/>
      <c r="E5" s="258"/>
      <c r="F5" s="259"/>
      <c r="G5" s="260" t="str">
        <f>+Control!C4</f>
        <v>Gestión Interinstitucional</v>
      </c>
      <c r="H5" s="258"/>
      <c r="I5" s="258"/>
      <c r="J5" s="258"/>
      <c r="K5" s="258"/>
      <c r="L5" s="258"/>
      <c r="M5" s="258"/>
      <c r="N5" s="258"/>
      <c r="O5" s="258"/>
      <c r="P5" s="258"/>
      <c r="Q5" s="258"/>
      <c r="R5" s="258"/>
      <c r="S5" s="258"/>
      <c r="T5" s="259"/>
      <c r="U5" s="260">
        <f>+Control!H4</f>
        <v>3</v>
      </c>
      <c r="V5" s="258"/>
      <c r="W5" s="259"/>
      <c r="X5" s="246"/>
      <c r="Y5" s="246"/>
      <c r="Z5" s="246"/>
      <c r="AA5" s="247"/>
    </row>
    <row r="6" spans="2:27" ht="4.5" customHeight="1" thickTop="1" x14ac:dyDescent="0.2">
      <c r="B6" s="2"/>
      <c r="AA6" s="3"/>
    </row>
    <row r="7" spans="2:27" ht="3" customHeight="1" x14ac:dyDescent="0.2">
      <c r="B7" s="95"/>
      <c r="C7" s="63"/>
      <c r="D7" s="63"/>
      <c r="E7" s="63"/>
      <c r="F7" s="63"/>
      <c r="G7" s="63"/>
      <c r="H7" s="63"/>
      <c r="I7" s="63"/>
      <c r="J7" s="63"/>
      <c r="K7" s="63"/>
      <c r="L7" s="63"/>
      <c r="M7" s="63"/>
      <c r="N7" s="63"/>
      <c r="O7" s="63"/>
      <c r="P7" s="63"/>
      <c r="Q7" s="63"/>
      <c r="R7" s="63"/>
      <c r="S7" s="63"/>
      <c r="T7" s="63"/>
      <c r="U7" s="63"/>
      <c r="V7" s="63"/>
      <c r="W7" s="63"/>
      <c r="X7" s="63"/>
      <c r="Y7" s="63"/>
      <c r="Z7" s="63"/>
      <c r="AA7" s="96"/>
    </row>
    <row r="8" spans="2:27" ht="13.9" customHeight="1" x14ac:dyDescent="0.2">
      <c r="B8" s="97"/>
      <c r="C8" s="34"/>
      <c r="D8" s="34"/>
      <c r="E8" s="34"/>
      <c r="F8" s="5"/>
      <c r="G8" s="5"/>
      <c r="H8" s="265" t="s">
        <v>41</v>
      </c>
      <c r="I8" s="265"/>
      <c r="J8" s="265"/>
      <c r="K8" s="265"/>
      <c r="L8" s="265"/>
      <c r="M8" s="265"/>
      <c r="N8" s="265"/>
      <c r="O8" s="494"/>
      <c r="P8" s="494"/>
      <c r="Q8" s="494"/>
      <c r="R8" s="494"/>
      <c r="S8" s="494"/>
      <c r="T8" s="494"/>
      <c r="U8" s="30"/>
      <c r="V8" s="35"/>
      <c r="W8" s="35"/>
      <c r="X8" s="35"/>
      <c r="Y8" s="35"/>
      <c r="Z8" s="35"/>
      <c r="AA8" s="98"/>
    </row>
    <row r="9" spans="2:27" ht="5.45" customHeight="1" x14ac:dyDescent="0.2">
      <c r="B9" s="7"/>
      <c r="C9" s="5"/>
      <c r="D9" s="5"/>
      <c r="E9" s="5"/>
      <c r="F9" s="5"/>
      <c r="G9" s="5"/>
      <c r="H9" s="5"/>
      <c r="I9" s="5"/>
      <c r="J9" s="5"/>
      <c r="K9" s="5"/>
      <c r="L9" s="5"/>
      <c r="M9" s="5"/>
      <c r="N9" s="5"/>
      <c r="O9" s="5"/>
      <c r="P9" s="5"/>
      <c r="Q9" s="5"/>
      <c r="R9" s="5"/>
      <c r="S9" s="5"/>
      <c r="T9" s="5"/>
      <c r="U9" s="5"/>
      <c r="V9" s="5"/>
      <c r="W9" s="5"/>
      <c r="X9" s="5"/>
      <c r="Y9" s="5"/>
      <c r="Z9" s="5"/>
      <c r="AA9" s="99"/>
    </row>
    <row r="10" spans="2:27" ht="12" customHeight="1" x14ac:dyDescent="0.2">
      <c r="B10" s="7"/>
      <c r="C10" s="267" t="s">
        <v>147</v>
      </c>
      <c r="D10" s="267"/>
      <c r="E10" s="267"/>
      <c r="F10" s="267"/>
      <c r="G10" s="491"/>
      <c r="H10" s="491"/>
      <c r="I10" s="491"/>
      <c r="J10" s="491"/>
      <c r="K10" s="20"/>
      <c r="L10" s="268" t="s">
        <v>4</v>
      </c>
      <c r="M10" s="268"/>
      <c r="N10" s="268"/>
      <c r="O10" s="268"/>
      <c r="P10" s="268"/>
      <c r="Q10" s="491"/>
      <c r="R10" s="491"/>
      <c r="S10" s="491"/>
      <c r="T10" s="491"/>
      <c r="U10" s="491"/>
      <c r="V10" s="491"/>
      <c r="W10" s="491"/>
      <c r="X10" s="491"/>
      <c r="Y10" s="491"/>
      <c r="Z10" s="491"/>
      <c r="AA10" s="100"/>
    </row>
    <row r="11" spans="2:27" ht="7.15" customHeight="1" x14ac:dyDescent="0.2">
      <c r="B11" s="101"/>
      <c r="C11" s="5"/>
      <c r="D11" s="5"/>
      <c r="E11" s="5"/>
      <c r="F11" s="5"/>
      <c r="G11" s="5"/>
      <c r="H11" s="5"/>
      <c r="I11" s="5"/>
      <c r="J11" s="5"/>
      <c r="K11" s="5"/>
      <c r="L11" s="5"/>
      <c r="M11" s="5"/>
      <c r="N11" s="5"/>
      <c r="O11" s="5"/>
      <c r="P11" s="5"/>
      <c r="Q11" s="5"/>
      <c r="R11" s="6"/>
      <c r="S11" s="6"/>
      <c r="T11" s="6"/>
      <c r="U11" s="6"/>
      <c r="V11" s="6"/>
      <c r="W11" s="6"/>
      <c r="X11" s="6"/>
      <c r="Y11" s="6"/>
      <c r="Z11" s="6"/>
      <c r="AA11" s="102"/>
    </row>
    <row r="12" spans="2:27" ht="11.45" customHeight="1" x14ac:dyDescent="0.2">
      <c r="B12" s="101"/>
      <c r="C12" s="261" t="s">
        <v>461</v>
      </c>
      <c r="D12" s="261"/>
      <c r="E12" s="261"/>
      <c r="F12" s="490"/>
      <c r="G12" s="490"/>
      <c r="H12" s="490"/>
      <c r="I12" s="490"/>
      <c r="J12" s="490"/>
      <c r="K12" s="219"/>
      <c r="L12" s="263" t="s">
        <v>120</v>
      </c>
      <c r="M12" s="263"/>
      <c r="N12" s="490"/>
      <c r="O12" s="490"/>
      <c r="P12" s="5"/>
      <c r="Q12" s="261" t="s">
        <v>46</v>
      </c>
      <c r="R12" s="261"/>
      <c r="S12" s="261"/>
      <c r="T12" s="261"/>
      <c r="U12" s="490"/>
      <c r="V12" s="490"/>
      <c r="W12" s="490"/>
      <c r="X12" s="490"/>
      <c r="Y12" s="490"/>
      <c r="Z12" s="490"/>
      <c r="AA12" s="102"/>
    </row>
    <row r="13" spans="2:27" ht="5.45" customHeight="1" x14ac:dyDescent="0.2">
      <c r="B13" s="101"/>
      <c r="C13" s="261"/>
      <c r="D13" s="261"/>
      <c r="E13" s="261"/>
      <c r="F13" s="13"/>
      <c r="G13" s="13"/>
      <c r="H13" s="13"/>
      <c r="I13" s="5"/>
      <c r="J13" s="5"/>
      <c r="K13" s="5"/>
      <c r="L13" s="5"/>
      <c r="M13" s="5"/>
      <c r="N13" s="5"/>
      <c r="O13" s="5"/>
      <c r="P13" s="5"/>
      <c r="Q13" s="5"/>
      <c r="R13" s="6"/>
      <c r="S13" s="6"/>
      <c r="T13" s="6"/>
      <c r="U13" s="6"/>
      <c r="V13" s="6"/>
      <c r="W13" s="6"/>
      <c r="X13" s="6"/>
      <c r="Y13" s="6"/>
      <c r="Z13" s="6"/>
      <c r="AA13" s="102"/>
    </row>
    <row r="14" spans="2:27" ht="12" x14ac:dyDescent="0.2">
      <c r="B14" s="277" t="s">
        <v>83</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9"/>
    </row>
    <row r="15" spans="2:27" ht="6" customHeight="1" x14ac:dyDescent="0.2">
      <c r="B15" s="9"/>
      <c r="C15" s="10"/>
      <c r="D15" s="10"/>
      <c r="E15" s="10"/>
      <c r="F15" s="10"/>
      <c r="G15" s="10"/>
      <c r="H15" s="10"/>
      <c r="I15" s="11"/>
      <c r="J15" s="11"/>
      <c r="K15" s="11"/>
      <c r="L15" s="11"/>
      <c r="M15" s="11"/>
      <c r="N15" s="11"/>
      <c r="O15" s="11"/>
      <c r="P15" s="11"/>
      <c r="Q15" s="11"/>
      <c r="R15" s="11"/>
      <c r="S15" s="11"/>
      <c r="T15" s="11"/>
      <c r="U15" s="11"/>
      <c r="V15" s="11"/>
      <c r="W15" s="11"/>
      <c r="X15" s="11"/>
      <c r="Y15" s="11"/>
      <c r="Z15" s="11"/>
      <c r="AA15" s="103"/>
    </row>
    <row r="16" spans="2:27" ht="14.45" customHeight="1" x14ac:dyDescent="0.2">
      <c r="B16" s="9"/>
      <c r="C16" s="280" t="s">
        <v>47</v>
      </c>
      <c r="D16" s="280"/>
      <c r="E16" s="280"/>
      <c r="F16" s="280"/>
      <c r="G16" s="492"/>
      <c r="H16" s="492"/>
      <c r="I16" s="492"/>
      <c r="J16" s="11"/>
      <c r="K16" s="11"/>
      <c r="L16" s="11"/>
      <c r="M16" s="11"/>
      <c r="N16" s="11"/>
      <c r="O16" s="11"/>
      <c r="P16" s="11"/>
      <c r="Q16" s="11"/>
      <c r="R16" s="11"/>
      <c r="S16" s="11"/>
      <c r="T16" s="11"/>
      <c r="U16" s="11"/>
      <c r="V16" s="11"/>
      <c r="W16" s="11"/>
      <c r="X16" s="11"/>
      <c r="Y16" s="11"/>
      <c r="Z16" s="11"/>
      <c r="AA16" s="103"/>
    </row>
    <row r="17" spans="2:27" ht="4.1500000000000004" customHeight="1" x14ac:dyDescent="0.2">
      <c r="B17" s="9"/>
      <c r="C17" s="10"/>
      <c r="D17" s="10"/>
      <c r="E17" s="10"/>
      <c r="F17" s="10"/>
      <c r="G17" s="10"/>
      <c r="H17" s="10"/>
      <c r="I17" s="11"/>
      <c r="J17" s="11"/>
      <c r="K17" s="11"/>
      <c r="L17" s="11"/>
      <c r="M17" s="11"/>
      <c r="N17" s="11"/>
      <c r="O17" s="11"/>
      <c r="P17" s="11"/>
      <c r="Q17" s="11"/>
      <c r="R17" s="11"/>
      <c r="S17" s="11"/>
      <c r="T17" s="11"/>
      <c r="U17" s="11"/>
      <c r="V17" s="11"/>
      <c r="W17" s="11"/>
      <c r="X17" s="11"/>
      <c r="Y17" s="11"/>
      <c r="Z17" s="11"/>
      <c r="AA17" s="103"/>
    </row>
    <row r="18" spans="2:27" ht="15.6" customHeight="1" x14ac:dyDescent="0.2">
      <c r="B18" s="9"/>
      <c r="C18" s="281" t="s">
        <v>460</v>
      </c>
      <c r="D18" s="281"/>
      <c r="E18" s="281"/>
      <c r="F18" s="281"/>
      <c r="G18" s="281"/>
      <c r="H18" s="281"/>
      <c r="I18" s="281"/>
      <c r="J18" s="492"/>
      <c r="K18" s="492"/>
      <c r="L18" s="492"/>
      <c r="M18" s="492"/>
      <c r="N18" s="492"/>
      <c r="O18" s="492"/>
      <c r="P18" s="11"/>
      <c r="Q18" s="282" t="s">
        <v>51</v>
      </c>
      <c r="R18" s="282"/>
      <c r="S18" s="282"/>
      <c r="T18" s="282"/>
      <c r="U18" s="282"/>
      <c r="V18" s="447"/>
      <c r="W18" s="447"/>
      <c r="X18" s="447"/>
      <c r="Y18" s="447"/>
      <c r="Z18" s="447"/>
      <c r="AA18" s="103"/>
    </row>
    <row r="19" spans="2:27" ht="7.5" customHeight="1" x14ac:dyDescent="0.2">
      <c r="B19" s="9"/>
      <c r="C19" s="38"/>
      <c r="D19" s="39"/>
      <c r="E19" s="39"/>
      <c r="F19" s="39"/>
      <c r="G19" s="33"/>
      <c r="H19" s="39"/>
      <c r="I19" s="39"/>
      <c r="J19" s="269" t="s">
        <v>52</v>
      </c>
      <c r="K19" s="269"/>
      <c r="L19" s="269"/>
      <c r="M19" s="269"/>
      <c r="N19" s="269"/>
      <c r="O19" s="269"/>
      <c r="P19" s="40"/>
      <c r="Q19" s="40"/>
      <c r="R19" s="40"/>
      <c r="S19" s="40"/>
      <c r="T19" s="57"/>
      <c r="U19" s="57"/>
      <c r="V19" s="57"/>
      <c r="W19" s="57"/>
      <c r="X19" s="57"/>
      <c r="Y19" s="57"/>
      <c r="Z19" s="58"/>
      <c r="AA19" s="103"/>
    </row>
    <row r="20" spans="2:27" ht="12" customHeight="1" x14ac:dyDescent="0.2">
      <c r="B20" s="9"/>
      <c r="C20" s="10"/>
      <c r="D20" s="10"/>
      <c r="E20" s="10"/>
      <c r="F20" s="10"/>
      <c r="G20" s="10"/>
      <c r="H20" s="10"/>
      <c r="I20" s="11"/>
      <c r="J20" s="11"/>
      <c r="K20" s="11"/>
      <c r="L20" s="11"/>
      <c r="M20" s="11"/>
      <c r="N20" s="11"/>
      <c r="O20" s="11"/>
      <c r="P20" s="11"/>
      <c r="Q20" s="11"/>
      <c r="R20" s="11"/>
      <c r="S20" s="11"/>
      <c r="T20" s="11"/>
      <c r="U20" s="11"/>
      <c r="V20" s="11"/>
      <c r="W20" s="11"/>
      <c r="X20" s="11"/>
      <c r="Y20" s="11"/>
      <c r="Z20" s="11"/>
      <c r="AA20" s="103"/>
    </row>
    <row r="21" spans="2:27" ht="12" x14ac:dyDescent="0.2">
      <c r="B21" s="9"/>
      <c r="C21" s="261" t="s">
        <v>5</v>
      </c>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103"/>
    </row>
    <row r="22" spans="2:27" ht="15" customHeight="1" x14ac:dyDescent="0.2">
      <c r="B22" s="9"/>
      <c r="C22" s="49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103"/>
    </row>
    <row r="23" spans="2:27" ht="15" customHeight="1" x14ac:dyDescent="0.2">
      <c r="B23" s="9"/>
      <c r="C23" s="493"/>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103"/>
    </row>
    <row r="24" spans="2:27" ht="15" customHeight="1" x14ac:dyDescent="0.2">
      <c r="B24" s="9"/>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103"/>
    </row>
    <row r="25" spans="2:27" ht="15" customHeight="1" x14ac:dyDescent="0.2">
      <c r="B25" s="9"/>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103"/>
    </row>
    <row r="26" spans="2:27" ht="8.25" customHeight="1" x14ac:dyDescent="0.2">
      <c r="B26" s="9"/>
      <c r="C26" s="272" t="s">
        <v>6</v>
      </c>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103"/>
    </row>
    <row r="27" spans="2:27" ht="12" x14ac:dyDescent="0.2">
      <c r="B27" s="9"/>
      <c r="C27" s="283" t="s">
        <v>50</v>
      </c>
      <c r="D27" s="283"/>
      <c r="E27" s="283"/>
      <c r="F27" s="283"/>
      <c r="G27" s="447"/>
      <c r="H27" s="447"/>
      <c r="I27" s="447"/>
      <c r="J27" s="447"/>
      <c r="K27" s="447"/>
      <c r="L27" s="447"/>
      <c r="M27" s="447"/>
      <c r="N27" s="447"/>
      <c r="O27" s="447"/>
      <c r="P27" s="447"/>
      <c r="Q27" s="447"/>
      <c r="R27" s="447"/>
      <c r="S27" s="447"/>
      <c r="T27" s="18" t="s">
        <v>8</v>
      </c>
      <c r="U27" s="447"/>
      <c r="V27" s="447"/>
      <c r="W27" s="447"/>
      <c r="X27" s="447"/>
      <c r="Y27" s="447"/>
      <c r="Z27" s="447"/>
      <c r="AA27" s="103"/>
    </row>
    <row r="28" spans="2:27" ht="9.6" customHeight="1" x14ac:dyDescent="0.2">
      <c r="B28" s="9"/>
      <c r="C28" s="14"/>
      <c r="D28" s="14"/>
      <c r="E28" s="14"/>
      <c r="F28" s="14"/>
      <c r="G28" s="308" t="s">
        <v>90</v>
      </c>
      <c r="H28" s="308"/>
      <c r="I28" s="308"/>
      <c r="J28" s="308"/>
      <c r="K28" s="308"/>
      <c r="L28" s="308"/>
      <c r="M28" s="308"/>
      <c r="N28" s="308"/>
      <c r="O28" s="308"/>
      <c r="P28" s="308"/>
      <c r="Q28" s="308"/>
      <c r="R28" s="308"/>
      <c r="S28" s="308"/>
      <c r="T28" s="15"/>
      <c r="U28" s="286" t="s">
        <v>91</v>
      </c>
      <c r="V28" s="286"/>
      <c r="W28" s="286"/>
      <c r="X28" s="286"/>
      <c r="Y28" s="286"/>
      <c r="Z28" s="286"/>
      <c r="AA28" s="103"/>
    </row>
    <row r="29" spans="2:27" ht="12" customHeight="1" x14ac:dyDescent="0.2">
      <c r="B29" s="9"/>
      <c r="C29" s="283" t="s">
        <v>7</v>
      </c>
      <c r="D29" s="283"/>
      <c r="E29" s="283"/>
      <c r="F29" s="283"/>
      <c r="G29" s="447"/>
      <c r="H29" s="447"/>
      <c r="I29" s="447"/>
      <c r="J29" s="447"/>
      <c r="K29" s="447"/>
      <c r="L29" s="447"/>
      <c r="M29" s="447"/>
      <c r="N29" s="447"/>
      <c r="O29" s="447"/>
      <c r="P29" s="447"/>
      <c r="Q29" s="447"/>
      <c r="R29" s="447"/>
      <c r="S29" s="447"/>
      <c r="T29" s="18" t="s">
        <v>8</v>
      </c>
      <c r="U29" s="447"/>
      <c r="V29" s="447"/>
      <c r="W29" s="447"/>
      <c r="X29" s="447"/>
      <c r="Y29" s="447"/>
      <c r="Z29" s="447"/>
      <c r="AA29" s="103"/>
    </row>
    <row r="30" spans="2:27" ht="7.15" customHeight="1" x14ac:dyDescent="0.2">
      <c r="B30" s="9"/>
      <c r="C30" s="14"/>
      <c r="D30" s="14"/>
      <c r="E30" s="14"/>
      <c r="F30" s="14"/>
      <c r="G30" s="287" t="s">
        <v>9</v>
      </c>
      <c r="H30" s="287"/>
      <c r="I30" s="287"/>
      <c r="J30" s="287"/>
      <c r="K30" s="287"/>
      <c r="L30" s="287"/>
      <c r="M30" s="287"/>
      <c r="N30" s="287"/>
      <c r="O30" s="287"/>
      <c r="P30" s="287"/>
      <c r="Q30" s="287"/>
      <c r="R30" s="287"/>
      <c r="S30" s="287"/>
      <c r="T30" s="15"/>
      <c r="U30" s="286" t="s">
        <v>10</v>
      </c>
      <c r="V30" s="286"/>
      <c r="W30" s="286"/>
      <c r="X30" s="286"/>
      <c r="Y30" s="286"/>
      <c r="Z30" s="286"/>
      <c r="AA30" s="103"/>
    </row>
    <row r="31" spans="2:27" ht="12" x14ac:dyDescent="0.2">
      <c r="B31" s="9"/>
      <c r="C31" s="283" t="s">
        <v>11</v>
      </c>
      <c r="D31" s="283"/>
      <c r="E31" s="283"/>
      <c r="F31" s="283"/>
      <c r="G31" s="492"/>
      <c r="H31" s="492"/>
      <c r="I31" s="492"/>
      <c r="J31" s="492"/>
      <c r="K31" s="492"/>
      <c r="L31" s="492"/>
      <c r="M31" s="492"/>
      <c r="N31" s="492"/>
      <c r="O31" s="492"/>
      <c r="P31" s="492"/>
      <c r="Q31" s="492"/>
      <c r="R31" s="492"/>
      <c r="S31" s="492"/>
      <c r="T31" s="492"/>
      <c r="U31" s="492"/>
      <c r="V31" s="492"/>
      <c r="W31" s="492"/>
      <c r="X31" s="492"/>
      <c r="Y31" s="492"/>
      <c r="Z31" s="492"/>
      <c r="AA31" s="103"/>
    </row>
    <row r="32" spans="2:27" ht="7.9" customHeight="1" x14ac:dyDescent="0.2">
      <c r="B32" s="9"/>
      <c r="C32" s="12"/>
      <c r="D32" s="12"/>
      <c r="E32" s="12"/>
      <c r="F32" s="12"/>
      <c r="G32" s="284" t="s">
        <v>53</v>
      </c>
      <c r="H32" s="284"/>
      <c r="I32" s="284"/>
      <c r="J32" s="284"/>
      <c r="K32" s="284"/>
      <c r="L32" s="284"/>
      <c r="M32" s="284"/>
      <c r="N32" s="284"/>
      <c r="O32" s="284"/>
      <c r="P32" s="284"/>
      <c r="Q32" s="284"/>
      <c r="R32" s="284"/>
      <c r="S32" s="284"/>
      <c r="T32" s="284"/>
      <c r="U32" s="284"/>
      <c r="V32" s="284"/>
      <c r="W32" s="284"/>
      <c r="X32" s="284"/>
      <c r="Y32" s="284"/>
      <c r="Z32" s="284"/>
      <c r="AA32" s="103"/>
    </row>
    <row r="33" spans="2:27" ht="12" x14ac:dyDescent="0.2">
      <c r="B33" s="9"/>
      <c r="C33" s="261" t="s">
        <v>12</v>
      </c>
      <c r="D33" s="261"/>
      <c r="E33" s="261"/>
      <c r="F33" s="261"/>
      <c r="G33" s="261"/>
      <c r="H33" s="261"/>
      <c r="I33" s="261"/>
      <c r="J33" s="447"/>
      <c r="K33" s="447"/>
      <c r="L33" s="447"/>
      <c r="M33" s="447"/>
      <c r="N33" s="447"/>
      <c r="O33" s="447"/>
      <c r="P33" s="447"/>
      <c r="Q33" s="447"/>
      <c r="R33" s="447"/>
      <c r="S33" s="447"/>
      <c r="T33" s="447"/>
      <c r="U33" s="447"/>
      <c r="V33" s="447"/>
      <c r="W33" s="447"/>
      <c r="X33" s="447"/>
      <c r="Y33" s="447"/>
      <c r="Z33" s="447"/>
      <c r="AA33" s="103"/>
    </row>
    <row r="34" spans="2:27" ht="9" customHeight="1" x14ac:dyDescent="0.2">
      <c r="B34" s="9"/>
      <c r="C34" s="12"/>
      <c r="D34" s="12"/>
      <c r="E34" s="12"/>
      <c r="F34" s="12"/>
      <c r="H34" s="15"/>
      <c r="I34" s="15"/>
      <c r="J34" s="308" t="s">
        <v>54</v>
      </c>
      <c r="K34" s="308"/>
      <c r="L34" s="308"/>
      <c r="M34" s="308"/>
      <c r="N34" s="308"/>
      <c r="O34" s="308"/>
      <c r="P34" s="308"/>
      <c r="Q34" s="308"/>
      <c r="R34" s="308"/>
      <c r="S34" s="308"/>
      <c r="T34" s="308"/>
      <c r="U34" s="308"/>
      <c r="V34" s="308"/>
      <c r="W34" s="308"/>
      <c r="X34" s="308"/>
      <c r="Y34" s="308"/>
      <c r="Z34" s="308"/>
      <c r="AA34" s="103"/>
    </row>
    <row r="35" spans="2:27" ht="12" customHeight="1" x14ac:dyDescent="0.2">
      <c r="B35" s="9"/>
      <c r="C35" s="326" t="s">
        <v>171</v>
      </c>
      <c r="D35" s="326"/>
      <c r="E35" s="326"/>
      <c r="F35" s="326"/>
      <c r="G35" s="326"/>
      <c r="H35" s="326"/>
      <c r="I35" s="326"/>
      <c r="J35" s="447"/>
      <c r="K35" s="447"/>
      <c r="L35" s="447"/>
      <c r="M35" s="447"/>
      <c r="N35" s="447"/>
      <c r="O35" s="447"/>
      <c r="P35" s="447"/>
      <c r="Q35" s="447"/>
      <c r="R35" s="447"/>
      <c r="S35" s="447"/>
      <c r="T35" s="447"/>
      <c r="U35" s="447"/>
      <c r="V35" s="447"/>
      <c r="W35" s="447"/>
      <c r="X35" s="447"/>
      <c r="Y35" s="447"/>
      <c r="Z35" s="447"/>
      <c r="AA35" s="103"/>
    </row>
    <row r="36" spans="2:27" ht="9" customHeight="1" x14ac:dyDescent="0.2">
      <c r="B36" s="9"/>
      <c r="C36" s="41"/>
      <c r="D36" s="4"/>
      <c r="E36" s="4"/>
      <c r="F36" s="4"/>
      <c r="G36" s="4"/>
      <c r="I36" s="226"/>
      <c r="J36" s="287" t="s">
        <v>284</v>
      </c>
      <c r="K36" s="287"/>
      <c r="L36" s="287"/>
      <c r="M36" s="287"/>
      <c r="N36" s="287"/>
      <c r="O36" s="287"/>
      <c r="P36" s="287"/>
      <c r="Q36" s="287"/>
      <c r="R36" s="287"/>
      <c r="S36" s="287"/>
      <c r="T36" s="287"/>
      <c r="U36" s="287"/>
      <c r="V36" s="287"/>
      <c r="W36" s="287"/>
      <c r="X36" s="287"/>
      <c r="Y36" s="287"/>
      <c r="Z36" s="287"/>
      <c r="AA36" s="103"/>
    </row>
    <row r="37" spans="2:27" ht="12" x14ac:dyDescent="0.2">
      <c r="B37" s="9"/>
      <c r="C37" s="261" t="s">
        <v>13</v>
      </c>
      <c r="D37" s="261"/>
      <c r="E37" s="261"/>
      <c r="F37" s="261"/>
      <c r="G37" s="261"/>
      <c r="H37" s="261"/>
      <c r="I37" s="261"/>
      <c r="J37" s="261"/>
      <c r="K37" s="261"/>
      <c r="L37" s="261"/>
      <c r="M37" s="261"/>
      <c r="N37" s="448"/>
      <c r="O37" s="448"/>
      <c r="P37" s="448"/>
      <c r="Q37" s="448"/>
      <c r="R37" s="448"/>
      <c r="S37" s="448"/>
      <c r="T37" s="448"/>
      <c r="U37" s="448"/>
      <c r="V37" s="448"/>
      <c r="W37" s="448"/>
      <c r="X37" s="448"/>
      <c r="Y37" s="448"/>
      <c r="Z37" s="448"/>
      <c r="AA37" s="103"/>
    </row>
    <row r="38" spans="2:27" ht="8.25" customHeight="1" x14ac:dyDescent="0.2">
      <c r="B38" s="9"/>
      <c r="C38" s="293"/>
      <c r="D38" s="293"/>
      <c r="E38" s="293"/>
      <c r="F38" s="293"/>
      <c r="G38" s="293"/>
      <c r="H38" s="293"/>
      <c r="I38" s="293"/>
      <c r="J38" s="293"/>
      <c r="K38" s="293"/>
      <c r="L38" s="293"/>
      <c r="M38" s="293"/>
      <c r="N38" s="294" t="s">
        <v>14</v>
      </c>
      <c r="O38" s="294"/>
      <c r="P38" s="294"/>
      <c r="Q38" s="294"/>
      <c r="R38" s="294"/>
      <c r="S38" s="294"/>
      <c r="T38" s="294"/>
      <c r="U38" s="294"/>
      <c r="V38" s="294"/>
      <c r="W38" s="294"/>
      <c r="X38" s="294"/>
      <c r="Y38" s="294"/>
      <c r="Z38" s="294"/>
      <c r="AA38" s="103"/>
    </row>
    <row r="39" spans="2:27" ht="4.5" customHeight="1" x14ac:dyDescent="0.2">
      <c r="B39" s="9"/>
      <c r="C39" s="10"/>
      <c r="D39" s="10"/>
      <c r="E39" s="10"/>
      <c r="F39" s="10"/>
      <c r="G39" s="10"/>
      <c r="H39" s="10"/>
      <c r="I39" s="10"/>
      <c r="J39" s="10"/>
      <c r="K39" s="10"/>
      <c r="L39" s="10"/>
      <c r="M39" s="10"/>
      <c r="N39" s="16"/>
      <c r="O39" s="16"/>
      <c r="P39" s="16"/>
      <c r="Q39" s="16"/>
      <c r="R39" s="16"/>
      <c r="S39" s="16"/>
      <c r="T39" s="16"/>
      <c r="U39" s="16"/>
      <c r="V39" s="16"/>
      <c r="W39" s="16"/>
      <c r="X39" s="16"/>
      <c r="Y39" s="16"/>
      <c r="Z39" s="16"/>
      <c r="AA39" s="103"/>
    </row>
    <row r="40" spans="2:27" ht="12" customHeight="1" x14ac:dyDescent="0.2">
      <c r="B40" s="9"/>
      <c r="C40" s="261" t="s">
        <v>15</v>
      </c>
      <c r="D40" s="261"/>
      <c r="E40" s="261"/>
      <c r="F40" s="261"/>
      <c r="G40" s="261"/>
      <c r="H40" s="261"/>
      <c r="I40" s="261"/>
      <c r="J40" s="261"/>
      <c r="K40" s="261"/>
      <c r="L40" s="261"/>
      <c r="M40" s="261"/>
      <c r="N40" s="448"/>
      <c r="O40" s="448"/>
      <c r="P40" s="263" t="s">
        <v>16</v>
      </c>
      <c r="Q40" s="263"/>
      <c r="R40" s="448"/>
      <c r="S40" s="448"/>
      <c r="T40" s="8" t="s">
        <v>16</v>
      </c>
      <c r="U40" s="448"/>
      <c r="V40" s="448"/>
      <c r="W40" s="448"/>
      <c r="X40" s="448"/>
      <c r="Y40" s="448"/>
      <c r="Z40" s="448"/>
      <c r="AA40" s="103"/>
    </row>
    <row r="41" spans="2:27" ht="7.5" customHeight="1" x14ac:dyDescent="0.2">
      <c r="B41" s="9"/>
      <c r="C41" s="13"/>
      <c r="D41" s="13"/>
      <c r="E41" s="13"/>
      <c r="F41" s="13"/>
      <c r="G41" s="13"/>
      <c r="H41" s="13"/>
      <c r="I41" s="13"/>
      <c r="J41" s="13"/>
      <c r="K41" s="13"/>
      <c r="L41" s="13"/>
      <c r="M41" s="13"/>
      <c r="N41" s="292" t="s">
        <v>17</v>
      </c>
      <c r="O41" s="292"/>
      <c r="P41" s="17"/>
      <c r="Q41" s="17"/>
      <c r="R41" s="292" t="s">
        <v>18</v>
      </c>
      <c r="S41" s="292"/>
      <c r="T41" s="17"/>
      <c r="U41" s="292" t="s">
        <v>19</v>
      </c>
      <c r="V41" s="292"/>
      <c r="W41" s="292"/>
      <c r="X41" s="292"/>
      <c r="Y41" s="292"/>
      <c r="Z41" s="292"/>
      <c r="AA41" s="103"/>
    </row>
    <row r="42" spans="2:27" ht="12" x14ac:dyDescent="0.2">
      <c r="B42" s="9"/>
      <c r="C42" s="261" t="s">
        <v>467</v>
      </c>
      <c r="D42" s="261"/>
      <c r="E42" s="261"/>
      <c r="F42" s="261"/>
      <c r="G42" s="261"/>
      <c r="H42" s="261"/>
      <c r="I42" s="261"/>
      <c r="J42" s="261"/>
      <c r="K42" s="261"/>
      <c r="L42" s="261"/>
      <c r="M42" s="261"/>
      <c r="N42" s="448"/>
      <c r="O42" s="448"/>
      <c r="P42" s="263" t="s">
        <v>16</v>
      </c>
      <c r="Q42" s="263"/>
      <c r="R42" s="448"/>
      <c r="S42" s="448"/>
      <c r="T42" s="8" t="s">
        <v>16</v>
      </c>
      <c r="U42" s="448"/>
      <c r="V42" s="448"/>
      <c r="W42" s="448"/>
      <c r="X42" s="448"/>
      <c r="Y42" s="448"/>
      <c r="Z42" s="448"/>
      <c r="AA42" s="103"/>
    </row>
    <row r="43" spans="2:27" ht="8.4499999999999993" customHeight="1" x14ac:dyDescent="0.2">
      <c r="B43" s="9"/>
      <c r="C43" s="293"/>
      <c r="D43" s="293"/>
      <c r="E43" s="293"/>
      <c r="F43" s="293"/>
      <c r="G43" s="293"/>
      <c r="H43" s="293"/>
      <c r="I43" s="293"/>
      <c r="J43" s="293"/>
      <c r="K43" s="293"/>
      <c r="L43" s="293"/>
      <c r="M43" s="293"/>
      <c r="N43" s="292" t="s">
        <v>17</v>
      </c>
      <c r="O43" s="292"/>
      <c r="P43" s="17"/>
      <c r="Q43" s="17"/>
      <c r="R43" s="292" t="s">
        <v>18</v>
      </c>
      <c r="S43" s="292"/>
      <c r="T43" s="17"/>
      <c r="U43" s="292" t="s">
        <v>19</v>
      </c>
      <c r="V43" s="292"/>
      <c r="W43" s="292"/>
      <c r="X43" s="292"/>
      <c r="Y43" s="292"/>
      <c r="Z43" s="292"/>
      <c r="AA43" s="103"/>
    </row>
    <row r="44" spans="2:27" ht="6" customHeight="1" x14ac:dyDescent="0.2">
      <c r="B44" s="9"/>
      <c r="C44" s="10"/>
      <c r="D44" s="10"/>
      <c r="E44" s="10"/>
      <c r="F44" s="10"/>
      <c r="G44" s="10"/>
      <c r="H44" s="10"/>
      <c r="I44" s="10"/>
      <c r="J44" s="10"/>
      <c r="K44" s="10"/>
      <c r="L44" s="10"/>
      <c r="M44" s="10"/>
      <c r="N44" s="16"/>
      <c r="O44" s="16"/>
      <c r="P44" s="16"/>
      <c r="Q44" s="16"/>
      <c r="R44" s="16"/>
      <c r="S44" s="16"/>
      <c r="T44" s="16"/>
      <c r="U44" s="16"/>
      <c r="V44" s="16"/>
      <c r="W44" s="16"/>
      <c r="X44" s="16"/>
      <c r="Y44" s="16"/>
      <c r="Z44" s="16"/>
      <c r="AA44" s="103"/>
    </row>
    <row r="45" spans="2:27" ht="12" x14ac:dyDescent="0.2">
      <c r="B45" s="9"/>
      <c r="C45" s="261" t="s">
        <v>20</v>
      </c>
      <c r="D45" s="261"/>
      <c r="E45" s="261"/>
      <c r="F45" s="261"/>
      <c r="G45" s="261"/>
      <c r="H45" s="261"/>
      <c r="I45" s="261"/>
      <c r="J45" s="261"/>
      <c r="K45" s="261"/>
      <c r="L45" s="261"/>
      <c r="M45" s="261"/>
      <c r="N45" s="479"/>
      <c r="O45" s="479"/>
      <c r="P45" s="479"/>
      <c r="Q45" s="479"/>
      <c r="R45" s="479"/>
      <c r="S45" s="479"/>
      <c r="T45" s="479"/>
      <c r="U45" s="479"/>
      <c r="V45" s="479"/>
      <c r="W45" s="479"/>
      <c r="X45" s="479"/>
      <c r="Y45" s="479"/>
      <c r="Z45" s="479"/>
      <c r="AA45" s="103"/>
    </row>
    <row r="46" spans="2:27" ht="6.75" customHeight="1" x14ac:dyDescent="0.2">
      <c r="B46" s="9"/>
      <c r="C46" s="293"/>
      <c r="D46" s="293"/>
      <c r="E46" s="293"/>
      <c r="F46" s="293"/>
      <c r="G46" s="293"/>
      <c r="H46" s="293"/>
      <c r="I46" s="293"/>
      <c r="J46" s="293"/>
      <c r="K46" s="293"/>
      <c r="L46" s="293"/>
      <c r="M46" s="293"/>
      <c r="N46" s="308" t="s">
        <v>87</v>
      </c>
      <c r="O46" s="308"/>
      <c r="P46" s="308"/>
      <c r="Q46" s="308"/>
      <c r="R46" s="308"/>
      <c r="S46" s="308"/>
      <c r="T46" s="308"/>
      <c r="U46" s="308"/>
      <c r="V46" s="308"/>
      <c r="W46" s="308"/>
      <c r="X46" s="308"/>
      <c r="Y46" s="308"/>
      <c r="Z46" s="308"/>
      <c r="AA46" s="103"/>
    </row>
    <row r="47" spans="2:27" ht="12" x14ac:dyDescent="0.2">
      <c r="B47" s="9"/>
      <c r="C47" s="261" t="s">
        <v>55</v>
      </c>
      <c r="D47" s="261"/>
      <c r="E47" s="261"/>
      <c r="F47" s="261"/>
      <c r="G47" s="261"/>
      <c r="H47" s="261"/>
      <c r="I47" s="261"/>
      <c r="J47" s="261"/>
      <c r="K47" s="261"/>
      <c r="L47" s="261"/>
      <c r="M47" s="261"/>
      <c r="N47" s="479"/>
      <c r="O47" s="479"/>
      <c r="P47" s="479"/>
      <c r="Q47" s="479"/>
      <c r="R47" s="479"/>
      <c r="S47" s="479"/>
      <c r="T47" s="479"/>
      <c r="U47" s="479"/>
      <c r="V47" s="479"/>
      <c r="W47" s="479"/>
      <c r="X47" s="479"/>
      <c r="Y47" s="479"/>
      <c r="Z47" s="479"/>
      <c r="AA47" s="103"/>
    </row>
    <row r="48" spans="2:27" ht="7.9" customHeight="1" x14ac:dyDescent="0.2">
      <c r="B48" s="9"/>
      <c r="C48" s="261"/>
      <c r="D48" s="261"/>
      <c r="E48" s="261"/>
      <c r="F48" s="261"/>
      <c r="G48" s="261"/>
      <c r="H48" s="261"/>
      <c r="I48" s="261"/>
      <c r="J48" s="261"/>
      <c r="K48" s="261"/>
      <c r="L48" s="261"/>
      <c r="M48" s="261"/>
      <c r="N48" s="308" t="s">
        <v>56</v>
      </c>
      <c r="O48" s="308"/>
      <c r="P48" s="308"/>
      <c r="Q48" s="308"/>
      <c r="R48" s="308"/>
      <c r="S48" s="308"/>
      <c r="T48" s="308"/>
      <c r="U48" s="308"/>
      <c r="V48" s="308"/>
      <c r="W48" s="308"/>
      <c r="X48" s="308"/>
      <c r="Y48" s="308"/>
      <c r="Z48" s="308"/>
      <c r="AA48" s="103"/>
    </row>
    <row r="49" spans="2:27" ht="12.75" x14ac:dyDescent="0.2">
      <c r="B49" s="9"/>
      <c r="C49" s="301" t="s">
        <v>57</v>
      </c>
      <c r="D49" s="301"/>
      <c r="E49" s="301"/>
      <c r="F49" s="301"/>
      <c r="G49" s="476"/>
      <c r="H49" s="476"/>
      <c r="I49" s="476"/>
      <c r="J49" s="22"/>
      <c r="K49" s="22"/>
      <c r="L49" s="477"/>
      <c r="M49" s="477"/>
      <c r="N49" s="302" t="s">
        <v>58</v>
      </c>
      <c r="O49" s="302"/>
      <c r="P49" s="302"/>
      <c r="Q49" s="478"/>
      <c r="R49" s="478"/>
      <c r="S49" s="478"/>
      <c r="T49" s="478"/>
      <c r="U49" s="18" t="s">
        <v>23</v>
      </c>
      <c r="V49" s="478"/>
      <c r="W49" s="478"/>
      <c r="X49" s="478"/>
      <c r="Y49" s="478"/>
      <c r="Z49" s="478"/>
      <c r="AA49" s="103"/>
    </row>
    <row r="50" spans="2:27" ht="7.9" customHeight="1" x14ac:dyDescent="0.2">
      <c r="B50" s="9"/>
      <c r="C50" s="301"/>
      <c r="D50" s="301"/>
      <c r="E50" s="301"/>
      <c r="F50" s="301"/>
      <c r="G50" s="303" t="s">
        <v>59</v>
      </c>
      <c r="H50" s="303"/>
      <c r="I50" s="303"/>
      <c r="J50" s="303"/>
      <c r="K50" s="303"/>
      <c r="L50" s="303"/>
      <c r="M50" s="303"/>
      <c r="N50" s="43"/>
      <c r="O50" s="43"/>
      <c r="P50" s="43"/>
      <c r="Q50" s="297" t="s">
        <v>63</v>
      </c>
      <c r="R50" s="297"/>
      <c r="S50" s="297"/>
      <c r="T50" s="297"/>
      <c r="U50" s="31"/>
      <c r="V50" s="297" t="s">
        <v>62</v>
      </c>
      <c r="W50" s="297"/>
      <c r="X50" s="297"/>
      <c r="Y50" s="297"/>
      <c r="Z50" s="297"/>
      <c r="AA50" s="103"/>
    </row>
    <row r="51" spans="2:27" ht="12.75" x14ac:dyDescent="0.2">
      <c r="B51" s="9"/>
      <c r="C51" s="298" t="s">
        <v>88</v>
      </c>
      <c r="D51" s="298"/>
      <c r="E51" s="298"/>
      <c r="F51" s="298"/>
      <c r="G51" s="298"/>
      <c r="H51" s="298"/>
      <c r="I51" s="298"/>
      <c r="J51" s="298"/>
      <c r="K51" s="298"/>
      <c r="L51" s="298"/>
      <c r="M51" s="44"/>
      <c r="N51" s="44"/>
      <c r="O51" s="44"/>
      <c r="P51" s="44"/>
      <c r="Q51" s="44"/>
      <c r="R51" s="44"/>
      <c r="S51" s="44"/>
      <c r="T51" s="44"/>
      <c r="U51" s="44"/>
      <c r="V51" s="44"/>
      <c r="W51" s="44"/>
      <c r="X51" s="4"/>
      <c r="Y51" s="4"/>
      <c r="Z51" s="4"/>
      <c r="AA51" s="103"/>
    </row>
    <row r="52" spans="2:27" ht="13.15" customHeight="1" x14ac:dyDescent="0.2">
      <c r="B52" s="9"/>
      <c r="C52" s="492"/>
      <c r="D52" s="492"/>
      <c r="E52" s="492"/>
      <c r="F52" s="492"/>
      <c r="G52" s="492"/>
      <c r="H52" s="492"/>
      <c r="I52" s="492"/>
      <c r="J52" s="492"/>
      <c r="K52" s="492"/>
      <c r="L52" s="492"/>
      <c r="M52" s="492"/>
      <c r="N52" s="492"/>
      <c r="O52" s="492"/>
      <c r="P52" s="492"/>
      <c r="Q52" s="299" t="s">
        <v>148</v>
      </c>
      <c r="R52" s="299"/>
      <c r="S52" s="299"/>
      <c r="T52" s="299"/>
      <c r="U52" s="299"/>
      <c r="V52" s="299"/>
      <c r="W52" s="299"/>
      <c r="X52" s="299"/>
      <c r="Y52" s="299"/>
      <c r="Z52" s="299"/>
      <c r="AA52" s="103"/>
    </row>
    <row r="53" spans="2:27" ht="8.4499999999999993" customHeight="1" x14ac:dyDescent="0.2">
      <c r="B53" s="9"/>
      <c r="C53" s="300" t="s">
        <v>64</v>
      </c>
      <c r="D53" s="300"/>
      <c r="E53" s="300"/>
      <c r="F53" s="300"/>
      <c r="G53" s="300"/>
      <c r="H53" s="300"/>
      <c r="I53" s="300"/>
      <c r="J53" s="300"/>
      <c r="K53" s="218"/>
      <c r="L53" s="44"/>
      <c r="M53" s="13"/>
      <c r="N53" s="13"/>
      <c r="O53" s="13"/>
      <c r="P53" s="44"/>
      <c r="T53" s="5"/>
      <c r="U53" s="5"/>
      <c r="V53" s="5"/>
      <c r="W53" s="5"/>
      <c r="X53" s="5"/>
      <c r="Y53" s="5"/>
      <c r="Z53" s="5"/>
      <c r="AA53" s="103"/>
    </row>
    <row r="54" spans="2:27" ht="12" customHeight="1" x14ac:dyDescent="0.2">
      <c r="B54" s="9"/>
      <c r="C54" s="492"/>
      <c r="D54" s="492"/>
      <c r="E54" s="492"/>
      <c r="F54" s="492"/>
      <c r="G54" s="492"/>
      <c r="H54" s="492"/>
      <c r="I54" s="492"/>
      <c r="J54" s="492"/>
      <c r="K54" s="492"/>
      <c r="L54" s="492"/>
      <c r="M54" s="492"/>
      <c r="N54" s="492"/>
      <c r="O54" s="492"/>
      <c r="P54" s="492"/>
      <c r="Q54" s="299" t="s">
        <v>60</v>
      </c>
      <c r="R54" s="299"/>
      <c r="S54" s="299"/>
      <c r="T54" s="299"/>
      <c r="U54" s="299"/>
      <c r="V54" s="299"/>
      <c r="W54" s="299"/>
      <c r="X54" s="299"/>
      <c r="Y54" s="299"/>
      <c r="Z54" s="299"/>
      <c r="AA54" s="103"/>
    </row>
    <row r="55" spans="2:27" ht="7.15" customHeight="1" x14ac:dyDescent="0.2">
      <c r="B55" s="9"/>
      <c r="C55" s="300" t="s">
        <v>61</v>
      </c>
      <c r="D55" s="300"/>
      <c r="E55" s="300"/>
      <c r="F55" s="300"/>
      <c r="G55" s="300"/>
      <c r="H55" s="300"/>
      <c r="I55" s="300"/>
      <c r="J55" s="300"/>
      <c r="K55" s="218"/>
      <c r="L55" s="15"/>
      <c r="M55" s="13"/>
      <c r="N55" s="13"/>
      <c r="O55" s="13"/>
      <c r="P55" s="15"/>
      <c r="T55" s="5"/>
      <c r="U55" s="5"/>
      <c r="V55" s="5"/>
      <c r="W55" s="5"/>
      <c r="X55" s="5"/>
      <c r="Y55" s="5"/>
      <c r="Z55" s="5"/>
      <c r="AA55" s="103"/>
    </row>
    <row r="56" spans="2:27" ht="12" customHeight="1" x14ac:dyDescent="0.2">
      <c r="B56" s="9"/>
      <c r="C56" s="492"/>
      <c r="D56" s="492"/>
      <c r="E56" s="492"/>
      <c r="F56" s="492"/>
      <c r="G56" s="492"/>
      <c r="H56" s="492"/>
      <c r="I56" s="492"/>
      <c r="J56" s="492"/>
      <c r="K56" s="492"/>
      <c r="L56" s="492"/>
      <c r="M56" s="492"/>
      <c r="N56" s="492"/>
      <c r="O56" s="492"/>
      <c r="P56" s="492"/>
      <c r="Q56" s="299" t="s">
        <v>117</v>
      </c>
      <c r="R56" s="299"/>
      <c r="S56" s="299"/>
      <c r="T56" s="299"/>
      <c r="U56" s="299"/>
      <c r="V56" s="299"/>
      <c r="W56" s="299"/>
      <c r="X56" s="299"/>
      <c r="Y56" s="299"/>
      <c r="Z56" s="299"/>
      <c r="AA56" s="103"/>
    </row>
    <row r="57" spans="2:27" ht="6.6" customHeight="1" x14ac:dyDescent="0.2">
      <c r="B57" s="9"/>
      <c r="C57" s="304" t="s">
        <v>288</v>
      </c>
      <c r="D57" s="304"/>
      <c r="E57" s="304"/>
      <c r="F57" s="304"/>
      <c r="G57" s="304"/>
      <c r="H57" s="304"/>
      <c r="I57" s="304"/>
      <c r="J57" s="304"/>
      <c r="K57" s="304"/>
      <c r="L57" s="304"/>
      <c r="M57" s="304"/>
      <c r="N57" s="304"/>
      <c r="O57" s="304"/>
      <c r="P57" s="304"/>
      <c r="Q57" s="300"/>
      <c r="R57" s="300"/>
      <c r="S57" s="300"/>
      <c r="T57" s="5"/>
      <c r="U57" s="5"/>
      <c r="V57" s="5"/>
      <c r="W57" s="5"/>
      <c r="X57" s="5"/>
      <c r="Y57" s="5"/>
      <c r="Z57" s="5"/>
      <c r="AA57" s="103"/>
    </row>
    <row r="58" spans="2:27" ht="13.5" customHeight="1" x14ac:dyDescent="0.2">
      <c r="B58" s="9"/>
      <c r="C58" s="492"/>
      <c r="D58" s="492"/>
      <c r="E58" s="492"/>
      <c r="F58" s="492"/>
      <c r="G58" s="492"/>
      <c r="H58" s="492"/>
      <c r="I58" s="492"/>
      <c r="J58" s="492"/>
      <c r="K58" s="492"/>
      <c r="L58" s="492"/>
      <c r="M58" s="492"/>
      <c r="N58" s="492"/>
      <c r="O58" s="492"/>
      <c r="P58" s="492"/>
      <c r="Q58" s="299" t="s">
        <v>118</v>
      </c>
      <c r="R58" s="299"/>
      <c r="S58" s="299"/>
      <c r="T58" s="299"/>
      <c r="U58" s="299"/>
      <c r="V58" s="299"/>
      <c r="W58" s="299"/>
      <c r="X58" s="299"/>
      <c r="Y58" s="299"/>
      <c r="Z58" s="299"/>
      <c r="AA58" s="103"/>
    </row>
    <row r="59" spans="2:27" ht="6.6" customHeight="1" x14ac:dyDescent="0.2">
      <c r="B59" s="9"/>
      <c r="C59" s="304" t="s">
        <v>287</v>
      </c>
      <c r="D59" s="304"/>
      <c r="E59" s="304"/>
      <c r="F59" s="304"/>
      <c r="G59" s="304"/>
      <c r="H59" s="304"/>
      <c r="I59" s="304"/>
      <c r="J59" s="304"/>
      <c r="K59" s="304"/>
      <c r="L59" s="304"/>
      <c r="M59" s="304"/>
      <c r="N59" s="304"/>
      <c r="O59" s="304"/>
      <c r="P59" s="304"/>
      <c r="Q59" s="300"/>
      <c r="R59" s="300"/>
      <c r="S59" s="300"/>
      <c r="T59" s="5"/>
      <c r="U59" s="5"/>
      <c r="V59" s="5"/>
      <c r="W59" s="5"/>
      <c r="X59" s="5"/>
      <c r="Y59" s="5"/>
      <c r="Z59" s="5"/>
      <c r="AA59" s="103"/>
    </row>
    <row r="60" spans="2:27" ht="12" customHeight="1" x14ac:dyDescent="0.2">
      <c r="B60" s="104"/>
      <c r="C60" s="492"/>
      <c r="D60" s="492"/>
      <c r="E60" s="492"/>
      <c r="F60" s="492"/>
      <c r="G60" s="492"/>
      <c r="H60" s="492"/>
      <c r="I60" s="492"/>
      <c r="J60" s="492"/>
      <c r="K60" s="492"/>
      <c r="L60" s="492"/>
      <c r="M60" s="492"/>
      <c r="N60" s="492"/>
      <c r="O60" s="492"/>
      <c r="P60" s="492"/>
      <c r="Q60" s="299" t="s">
        <v>275</v>
      </c>
      <c r="R60" s="299"/>
      <c r="S60" s="299"/>
      <c r="T60" s="299"/>
      <c r="U60" s="299"/>
      <c r="V60" s="299"/>
      <c r="W60" s="299"/>
      <c r="X60" s="299"/>
      <c r="Y60" s="299"/>
      <c r="Z60" s="299"/>
      <c r="AA60" s="103"/>
    </row>
    <row r="61" spans="2:27" ht="10.15" customHeight="1" x14ac:dyDescent="0.2">
      <c r="B61" s="9"/>
      <c r="C61" s="304" t="s">
        <v>289</v>
      </c>
      <c r="D61" s="304"/>
      <c r="E61" s="304"/>
      <c r="F61" s="304"/>
      <c r="G61" s="304"/>
      <c r="H61" s="304"/>
      <c r="I61" s="304"/>
      <c r="J61" s="304"/>
      <c r="K61" s="304"/>
      <c r="L61" s="304"/>
      <c r="M61" s="304"/>
      <c r="N61" s="304"/>
      <c r="O61" s="304"/>
      <c r="P61" s="304"/>
      <c r="Q61" s="15"/>
      <c r="R61" s="15"/>
      <c r="S61" s="15"/>
      <c r="AA61" s="103"/>
    </row>
    <row r="62" spans="2:27" ht="12" customHeight="1" x14ac:dyDescent="0.2">
      <c r="B62" s="9"/>
      <c r="C62" s="42" t="s">
        <v>65</v>
      </c>
      <c r="D62" s="13"/>
      <c r="E62" s="13"/>
      <c r="F62" s="13"/>
      <c r="G62" s="13"/>
      <c r="H62" s="13"/>
      <c r="I62" s="13"/>
      <c r="J62" s="13"/>
      <c r="K62" s="13"/>
      <c r="L62" s="13"/>
      <c r="M62" s="13"/>
      <c r="N62" s="13"/>
      <c r="O62" s="495"/>
      <c r="P62" s="495"/>
      <c r="Q62" s="495"/>
      <c r="R62" s="495"/>
      <c r="S62" s="495"/>
      <c r="T62" s="495"/>
      <c r="U62" s="495"/>
      <c r="V62" s="495"/>
      <c r="W62" s="495"/>
      <c r="X62" s="495"/>
      <c r="Y62" s="495"/>
      <c r="Z62" s="495"/>
      <c r="AA62" s="232"/>
    </row>
    <row r="63" spans="2:27" ht="9.75" customHeight="1" x14ac:dyDescent="0.2">
      <c r="B63" s="9"/>
      <c r="C63" s="13"/>
      <c r="D63" s="13"/>
      <c r="E63" s="13"/>
      <c r="F63" s="13"/>
      <c r="G63" s="13"/>
      <c r="H63" s="13"/>
      <c r="I63" s="13"/>
      <c r="J63" s="13"/>
      <c r="K63" s="13"/>
      <c r="L63" s="13"/>
      <c r="O63" s="307" t="s">
        <v>66</v>
      </c>
      <c r="P63" s="307"/>
      <c r="Q63" s="307"/>
      <c r="R63" s="307"/>
      <c r="S63" s="307"/>
      <c r="T63" s="307"/>
      <c r="U63" s="307"/>
      <c r="V63" s="307"/>
      <c r="W63" s="307"/>
      <c r="X63" s="307"/>
      <c r="Y63" s="307"/>
      <c r="Z63" s="307"/>
      <c r="AA63" s="103"/>
    </row>
    <row r="64" spans="2:27" ht="12.75" x14ac:dyDescent="0.2">
      <c r="B64" s="9"/>
      <c r="C64" s="21" t="s">
        <v>146</v>
      </c>
      <c r="D64" s="23"/>
      <c r="E64" s="23"/>
      <c r="F64" s="23"/>
      <c r="G64" s="23"/>
      <c r="H64" s="23"/>
      <c r="I64" s="23"/>
      <c r="J64" s="23"/>
      <c r="K64" s="23"/>
      <c r="L64" s="23"/>
      <c r="M64" s="23"/>
      <c r="N64" s="480"/>
      <c r="O64" s="480"/>
      <c r="P64" s="480"/>
      <c r="U64" s="13"/>
      <c r="V64" s="13"/>
      <c r="W64" s="13"/>
      <c r="X64" s="13"/>
      <c r="Y64" s="13"/>
      <c r="Z64" s="13"/>
      <c r="AA64" s="103"/>
    </row>
    <row r="65" spans="2:27" ht="8.4499999999999993" customHeight="1" x14ac:dyDescent="0.2">
      <c r="B65" s="9"/>
      <c r="C65" s="23"/>
      <c r="D65" s="23"/>
      <c r="E65" s="23"/>
      <c r="F65" s="23"/>
      <c r="G65" s="23"/>
      <c r="H65" s="23"/>
      <c r="I65" s="23"/>
      <c r="J65" s="23"/>
      <c r="K65" s="23"/>
      <c r="L65" s="23"/>
      <c r="M65" s="23"/>
      <c r="N65" s="292" t="s">
        <v>67</v>
      </c>
      <c r="O65" s="292"/>
      <c r="P65" s="292"/>
      <c r="U65" s="13"/>
      <c r="V65" s="13"/>
      <c r="W65" s="13"/>
      <c r="X65" s="13"/>
      <c r="Y65" s="13"/>
      <c r="Z65" s="13"/>
      <c r="AA65" s="103"/>
    </row>
    <row r="66" spans="2:27" ht="3.75" customHeight="1" x14ac:dyDescent="0.2">
      <c r="B66" s="9"/>
      <c r="C66" s="13"/>
      <c r="D66" s="13"/>
      <c r="E66" s="13"/>
      <c r="F66" s="13"/>
      <c r="G66" s="13"/>
      <c r="H66" s="13"/>
      <c r="I66" s="13"/>
      <c r="J66" s="13"/>
      <c r="K66" s="13"/>
      <c r="L66" s="13"/>
      <c r="U66" s="13"/>
      <c r="V66" s="13"/>
      <c r="W66" s="13"/>
      <c r="X66" s="13"/>
      <c r="Y66" s="13"/>
      <c r="Z66" s="13"/>
      <c r="AA66" s="103"/>
    </row>
    <row r="67" spans="2:27" ht="12" x14ac:dyDescent="0.2">
      <c r="B67" s="277" t="s">
        <v>82</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row>
    <row r="68" spans="2:27" ht="12" x14ac:dyDescent="0.2">
      <c r="B68" s="9"/>
      <c r="C68" s="8"/>
      <c r="D68" s="8"/>
      <c r="E68" s="8"/>
      <c r="F68" s="8"/>
      <c r="G68" s="8"/>
      <c r="H68" s="8"/>
      <c r="I68" s="8"/>
      <c r="J68" s="8"/>
      <c r="K68" s="8"/>
      <c r="L68" s="8"/>
      <c r="M68" s="8"/>
      <c r="N68" s="8"/>
      <c r="O68" s="8"/>
      <c r="P68" s="8"/>
      <c r="Q68" s="8"/>
      <c r="R68" s="8"/>
      <c r="S68" s="8"/>
      <c r="T68" s="8"/>
      <c r="U68" s="8"/>
      <c r="V68" s="8"/>
      <c r="W68" s="8"/>
      <c r="X68" s="8"/>
      <c r="Y68" s="8"/>
      <c r="Z68" s="8"/>
      <c r="AA68" s="103"/>
    </row>
    <row r="69" spans="2:27" ht="12" x14ac:dyDescent="0.2">
      <c r="B69" s="9"/>
      <c r="C69" s="46" t="s">
        <v>68</v>
      </c>
      <c r="D69" s="47"/>
      <c r="E69" s="47"/>
      <c r="F69" s="47"/>
      <c r="G69" s="47"/>
      <c r="H69" s="47"/>
      <c r="I69" s="47"/>
      <c r="J69" s="47"/>
      <c r="K69" s="47"/>
      <c r="L69" s="47"/>
      <c r="M69" s="183" t="s">
        <v>69</v>
      </c>
      <c r="N69" s="481"/>
      <c r="O69" s="482"/>
      <c r="P69" s="482"/>
      <c r="Q69" s="482"/>
      <c r="R69" s="482"/>
      <c r="S69" s="482"/>
      <c r="T69" s="482"/>
      <c r="U69" s="482"/>
      <c r="V69" s="482"/>
      <c r="W69" s="482"/>
      <c r="X69" s="482"/>
      <c r="Y69" s="482"/>
      <c r="Z69" s="483"/>
      <c r="AA69" s="103"/>
    </row>
    <row r="70" spans="2:27" ht="12" x14ac:dyDescent="0.2">
      <c r="B70" s="9"/>
      <c r="C70" s="48"/>
      <c r="D70" s="8"/>
      <c r="E70" s="8"/>
      <c r="F70" s="8"/>
      <c r="G70" s="8"/>
      <c r="H70" s="8"/>
      <c r="I70" s="8"/>
      <c r="J70" s="8"/>
      <c r="K70" s="8"/>
      <c r="L70" s="8"/>
      <c r="M70" s="49"/>
      <c r="N70" s="484"/>
      <c r="O70" s="485"/>
      <c r="P70" s="485"/>
      <c r="Q70" s="485"/>
      <c r="R70" s="485"/>
      <c r="S70" s="485"/>
      <c r="T70" s="485"/>
      <c r="U70" s="485"/>
      <c r="V70" s="485"/>
      <c r="W70" s="485"/>
      <c r="X70" s="485"/>
      <c r="Y70" s="485"/>
      <c r="Z70" s="486"/>
      <c r="AA70" s="103"/>
    </row>
    <row r="71" spans="2:27" ht="12" x14ac:dyDescent="0.2">
      <c r="B71" s="9"/>
      <c r="C71" s="325" t="s">
        <v>70</v>
      </c>
      <c r="D71" s="326"/>
      <c r="E71" s="447"/>
      <c r="F71" s="447"/>
      <c r="G71" s="447"/>
      <c r="H71" s="447"/>
      <c r="I71" s="447"/>
      <c r="J71" s="447"/>
      <c r="K71" s="447"/>
      <c r="L71" s="447"/>
      <c r="M71" s="5"/>
      <c r="N71" s="484"/>
      <c r="O71" s="485"/>
      <c r="P71" s="485"/>
      <c r="Q71" s="485"/>
      <c r="R71" s="485"/>
      <c r="S71" s="485"/>
      <c r="T71" s="485"/>
      <c r="U71" s="485"/>
      <c r="V71" s="485"/>
      <c r="W71" s="485"/>
      <c r="X71" s="485"/>
      <c r="Y71" s="485"/>
      <c r="Z71" s="486"/>
      <c r="AA71" s="103"/>
    </row>
    <row r="72" spans="2:27" ht="12" x14ac:dyDescent="0.2">
      <c r="B72" s="9"/>
      <c r="C72" s="7"/>
      <c r="D72" s="21"/>
      <c r="E72" s="21"/>
      <c r="F72" s="21"/>
      <c r="G72" s="308" t="s">
        <v>71</v>
      </c>
      <c r="H72" s="308"/>
      <c r="I72" s="308"/>
      <c r="J72" s="308"/>
      <c r="K72" s="308"/>
      <c r="L72" s="308"/>
      <c r="M72" s="21"/>
      <c r="N72" s="484"/>
      <c r="O72" s="485"/>
      <c r="P72" s="485"/>
      <c r="Q72" s="485"/>
      <c r="R72" s="485"/>
      <c r="S72" s="485"/>
      <c r="T72" s="485"/>
      <c r="U72" s="485"/>
      <c r="V72" s="485"/>
      <c r="W72" s="485"/>
      <c r="X72" s="485"/>
      <c r="Y72" s="485"/>
      <c r="Z72" s="486"/>
      <c r="AA72" s="103"/>
    </row>
    <row r="73" spans="2:27" ht="12" x14ac:dyDescent="0.2">
      <c r="B73" s="9"/>
      <c r="C73" s="9" t="s">
        <v>84</v>
      </c>
      <c r="D73" s="21"/>
      <c r="E73" s="21"/>
      <c r="F73" s="21"/>
      <c r="G73" s="447"/>
      <c r="H73" s="447"/>
      <c r="I73" s="447"/>
      <c r="J73" s="447"/>
      <c r="K73" s="447"/>
      <c r="L73" s="447"/>
      <c r="M73" s="5"/>
      <c r="N73" s="487"/>
      <c r="O73" s="488"/>
      <c r="P73" s="488"/>
      <c r="Q73" s="488"/>
      <c r="R73" s="488"/>
      <c r="S73" s="488"/>
      <c r="T73" s="488"/>
      <c r="U73" s="488"/>
      <c r="V73" s="488"/>
      <c r="W73" s="488"/>
      <c r="X73" s="488"/>
      <c r="Y73" s="488"/>
      <c r="Z73" s="489"/>
      <c r="AA73" s="103"/>
    </row>
    <row r="74" spans="2:27" ht="12" x14ac:dyDescent="0.2">
      <c r="B74" s="9"/>
      <c r="C74" s="7"/>
      <c r="D74" s="21"/>
      <c r="E74" s="21"/>
      <c r="F74" s="21"/>
      <c r="G74" s="308" t="s">
        <v>72</v>
      </c>
      <c r="H74" s="308"/>
      <c r="I74" s="308"/>
      <c r="J74" s="308"/>
      <c r="K74" s="308"/>
      <c r="L74" s="308"/>
      <c r="M74" s="21"/>
      <c r="N74" s="309" t="s">
        <v>73</v>
      </c>
      <c r="O74" s="309"/>
      <c r="P74" s="309"/>
      <c r="Q74" s="309"/>
      <c r="R74" s="309"/>
      <c r="S74" s="309"/>
      <c r="T74" s="309"/>
      <c r="U74" s="309"/>
      <c r="V74" s="309"/>
      <c r="W74" s="309"/>
      <c r="X74" s="309"/>
      <c r="Y74" s="309"/>
      <c r="Z74" s="310"/>
      <c r="AA74" s="103"/>
    </row>
    <row r="75" spans="2:27" ht="22.5" customHeight="1" x14ac:dyDescent="0.2">
      <c r="B75" s="9"/>
      <c r="C75" s="32" t="s">
        <v>74</v>
      </c>
      <c r="D75" s="311" t="s">
        <v>92</v>
      </c>
      <c r="E75" s="311"/>
      <c r="F75" s="311"/>
      <c r="G75" s="311"/>
      <c r="H75" s="311"/>
      <c r="I75" s="311"/>
      <c r="J75" s="311"/>
      <c r="K75" s="311"/>
      <c r="L75" s="311"/>
      <c r="M75" s="311"/>
      <c r="N75" s="312" t="s">
        <v>75</v>
      </c>
      <c r="O75" s="312"/>
      <c r="P75" s="312"/>
      <c r="Q75" s="312" t="s">
        <v>76</v>
      </c>
      <c r="R75" s="312"/>
      <c r="S75" s="312"/>
      <c r="T75" s="312" t="s">
        <v>77</v>
      </c>
      <c r="U75" s="312"/>
      <c r="V75" s="312"/>
      <c r="W75" s="32" t="s">
        <v>78</v>
      </c>
      <c r="X75" s="313" t="s">
        <v>119</v>
      </c>
      <c r="Y75" s="314"/>
      <c r="Z75" s="315"/>
      <c r="AA75" s="105"/>
    </row>
    <row r="76" spans="2:27" ht="12" x14ac:dyDescent="0.2">
      <c r="B76" s="9"/>
      <c r="C76" s="235"/>
      <c r="D76" s="350"/>
      <c r="E76" s="339"/>
      <c r="F76" s="339"/>
      <c r="G76" s="339"/>
      <c r="H76" s="339"/>
      <c r="I76" s="339"/>
      <c r="J76" s="339"/>
      <c r="K76" s="339"/>
      <c r="L76" s="339"/>
      <c r="M76" s="340"/>
      <c r="N76" s="344">
        <v>0</v>
      </c>
      <c r="O76" s="345"/>
      <c r="P76" s="346"/>
      <c r="Q76" s="344">
        <v>0</v>
      </c>
      <c r="R76" s="345"/>
      <c r="S76" s="346"/>
      <c r="T76" s="469">
        <v>0</v>
      </c>
      <c r="U76" s="470"/>
      <c r="V76" s="471"/>
      <c r="W76" s="94">
        <f>+ROUND(Q76*T76,0)</f>
        <v>0</v>
      </c>
      <c r="X76" s="347"/>
      <c r="Y76" s="348"/>
      <c r="Z76" s="349"/>
      <c r="AA76" s="106"/>
    </row>
    <row r="77" spans="2:27" ht="14.25" customHeight="1" x14ac:dyDescent="0.2">
      <c r="B77" s="9"/>
      <c r="C77" s="235"/>
      <c r="D77" s="350"/>
      <c r="E77" s="339"/>
      <c r="F77" s="339"/>
      <c r="G77" s="339"/>
      <c r="H77" s="339"/>
      <c r="I77" s="339"/>
      <c r="J77" s="339"/>
      <c r="K77" s="339"/>
      <c r="L77" s="339"/>
      <c r="M77" s="340"/>
      <c r="N77" s="344">
        <v>0</v>
      </c>
      <c r="O77" s="345"/>
      <c r="P77" s="346"/>
      <c r="Q77" s="344">
        <v>0</v>
      </c>
      <c r="R77" s="345"/>
      <c r="S77" s="346"/>
      <c r="T77" s="469">
        <v>0</v>
      </c>
      <c r="U77" s="470"/>
      <c r="V77" s="471"/>
      <c r="W77" s="94">
        <f>+ROUND(Q77*T77,0)</f>
        <v>0</v>
      </c>
      <c r="X77" s="347"/>
      <c r="Y77" s="348"/>
      <c r="Z77" s="349"/>
      <c r="AA77" s="107"/>
    </row>
    <row r="78" spans="2:27" ht="14.25" customHeight="1" x14ac:dyDescent="0.2">
      <c r="B78" s="9"/>
      <c r="C78" s="235"/>
      <c r="D78" s="350"/>
      <c r="E78" s="339"/>
      <c r="F78" s="339"/>
      <c r="G78" s="339"/>
      <c r="H78" s="339"/>
      <c r="I78" s="339"/>
      <c r="J78" s="339"/>
      <c r="K78" s="339"/>
      <c r="L78" s="339"/>
      <c r="M78" s="340"/>
      <c r="N78" s="344">
        <v>0</v>
      </c>
      <c r="O78" s="345"/>
      <c r="P78" s="346"/>
      <c r="Q78" s="344">
        <v>0</v>
      </c>
      <c r="R78" s="345"/>
      <c r="S78" s="346"/>
      <c r="T78" s="469">
        <v>0</v>
      </c>
      <c r="U78" s="470"/>
      <c r="V78" s="471"/>
      <c r="W78" s="94">
        <f>+ROUND(Q78*T78,0)</f>
        <v>0</v>
      </c>
      <c r="X78" s="347"/>
      <c r="Y78" s="348"/>
      <c r="Z78" s="349"/>
      <c r="AA78" s="107"/>
    </row>
    <row r="79" spans="2:27" ht="14.25" customHeight="1" x14ac:dyDescent="0.2">
      <c r="B79" s="9"/>
      <c r="C79" s="235"/>
      <c r="D79" s="350"/>
      <c r="E79" s="339"/>
      <c r="F79" s="339"/>
      <c r="G79" s="339"/>
      <c r="H79" s="339"/>
      <c r="I79" s="339"/>
      <c r="J79" s="339"/>
      <c r="K79" s="339"/>
      <c r="L79" s="339"/>
      <c r="M79" s="340"/>
      <c r="N79" s="344">
        <v>0</v>
      </c>
      <c r="O79" s="345"/>
      <c r="P79" s="346"/>
      <c r="Q79" s="344">
        <v>0</v>
      </c>
      <c r="R79" s="345"/>
      <c r="S79" s="346"/>
      <c r="T79" s="469">
        <v>0</v>
      </c>
      <c r="U79" s="470"/>
      <c r="V79" s="471"/>
      <c r="W79" s="94">
        <v>0</v>
      </c>
      <c r="X79" s="347"/>
      <c r="Y79" s="348"/>
      <c r="Z79" s="349"/>
      <c r="AA79" s="107"/>
    </row>
    <row r="80" spans="2:27" ht="14.25" customHeight="1" x14ac:dyDescent="0.2">
      <c r="B80" s="9"/>
      <c r="C80" s="355" t="s">
        <v>97</v>
      </c>
      <c r="D80" s="356"/>
      <c r="E80" s="356"/>
      <c r="F80" s="356"/>
      <c r="G80" s="356"/>
      <c r="H80" s="356"/>
      <c r="I80" s="356"/>
      <c r="J80" s="356"/>
      <c r="K80" s="356"/>
      <c r="L80" s="356"/>
      <c r="M80" s="356"/>
      <c r="N80" s="356"/>
      <c r="O80" s="356"/>
      <c r="P80" s="356"/>
      <c r="Q80" s="356"/>
      <c r="R80" s="356"/>
      <c r="S80" s="356"/>
      <c r="T80" s="356"/>
      <c r="U80" s="356"/>
      <c r="V80" s="357"/>
      <c r="W80" s="223">
        <f>+SUM(W76:W79)</f>
        <v>0</v>
      </c>
      <c r="X80" s="347"/>
      <c r="Y80" s="348"/>
      <c r="Z80" s="349"/>
      <c r="AA80" s="108"/>
    </row>
    <row r="81" spans="2:27" ht="14.25" customHeight="1" x14ac:dyDescent="0.2">
      <c r="B81" s="9"/>
      <c r="C81" s="355" t="s">
        <v>93</v>
      </c>
      <c r="D81" s="356"/>
      <c r="E81" s="356"/>
      <c r="F81" s="356"/>
      <c r="G81" s="356"/>
      <c r="H81" s="356"/>
      <c r="I81" s="356"/>
      <c r="J81" s="356"/>
      <c r="K81" s="356"/>
      <c r="L81" s="356"/>
      <c r="M81" s="356"/>
      <c r="N81" s="356"/>
      <c r="O81" s="356"/>
      <c r="P81" s="356"/>
      <c r="Q81" s="356"/>
      <c r="R81" s="356"/>
      <c r="S81" s="356"/>
      <c r="T81" s="357"/>
      <c r="U81" s="452">
        <f>+'Componentes RHD'!G3</f>
        <v>0</v>
      </c>
      <c r="V81" s="452"/>
      <c r="W81" s="221">
        <f>ROUND((W80*U81),0)</f>
        <v>0</v>
      </c>
      <c r="X81" s="465"/>
      <c r="Y81" s="466"/>
      <c r="Z81" s="467"/>
      <c r="AA81" s="109"/>
    </row>
    <row r="82" spans="2:27" ht="14.25" customHeight="1" x14ac:dyDescent="0.2">
      <c r="B82" s="9"/>
      <c r="C82" s="355" t="s">
        <v>98</v>
      </c>
      <c r="D82" s="356"/>
      <c r="E82" s="356"/>
      <c r="F82" s="356"/>
      <c r="G82" s="356"/>
      <c r="H82" s="356"/>
      <c r="I82" s="356"/>
      <c r="J82" s="356"/>
      <c r="K82" s="356"/>
      <c r="L82" s="356"/>
      <c r="M82" s="356"/>
      <c r="N82" s="356"/>
      <c r="O82" s="356"/>
      <c r="P82" s="356"/>
      <c r="Q82" s="356"/>
      <c r="R82" s="356"/>
      <c r="S82" s="356"/>
      <c r="T82" s="356"/>
      <c r="U82" s="356"/>
      <c r="V82" s="357"/>
      <c r="W82" s="223">
        <f>ROUND(SUM(W80:W81),0)</f>
        <v>0</v>
      </c>
      <c r="X82" s="347"/>
      <c r="Y82" s="348"/>
      <c r="Z82" s="349"/>
      <c r="AA82" s="107"/>
    </row>
    <row r="83" spans="2:27" ht="14.25" customHeight="1" x14ac:dyDescent="0.2">
      <c r="B83" s="9"/>
      <c r="C83" s="355" t="s">
        <v>99</v>
      </c>
      <c r="D83" s="356"/>
      <c r="E83" s="356"/>
      <c r="F83" s="356"/>
      <c r="G83" s="356"/>
      <c r="H83" s="356"/>
      <c r="I83" s="356"/>
      <c r="J83" s="356"/>
      <c r="K83" s="356"/>
      <c r="L83" s="356"/>
      <c r="M83" s="356"/>
      <c r="N83" s="356"/>
      <c r="O83" s="356"/>
      <c r="P83" s="356"/>
      <c r="Q83" s="356"/>
      <c r="R83" s="356"/>
      <c r="S83" s="356"/>
      <c r="T83" s="357"/>
      <c r="U83" s="463"/>
      <c r="V83" s="464"/>
      <c r="W83" s="221" t="e">
        <f>+'Componentes RHD'!C21</f>
        <v>#DIV/0!</v>
      </c>
      <c r="X83" s="449"/>
      <c r="Y83" s="450"/>
      <c r="Z83" s="451"/>
      <c r="AA83" s="107"/>
    </row>
    <row r="84" spans="2:27" ht="14.25" customHeight="1" x14ac:dyDescent="0.2">
      <c r="B84" s="9"/>
      <c r="C84" s="355" t="s">
        <v>274</v>
      </c>
      <c r="D84" s="356"/>
      <c r="E84" s="356"/>
      <c r="F84" s="356"/>
      <c r="G84" s="356"/>
      <c r="H84" s="356"/>
      <c r="I84" s="356"/>
      <c r="J84" s="356"/>
      <c r="K84" s="356"/>
      <c r="L84" s="356"/>
      <c r="M84" s="356"/>
      <c r="N84" s="356"/>
      <c r="O84" s="356"/>
      <c r="P84" s="356"/>
      <c r="Q84" s="356"/>
      <c r="R84" s="356"/>
      <c r="S84" s="356"/>
      <c r="T84" s="357"/>
      <c r="U84" s="463"/>
      <c r="V84" s="464"/>
      <c r="W84" s="221" t="e">
        <f>+'Componentes RHD'!C22</f>
        <v>#DIV/0!</v>
      </c>
      <c r="X84" s="449"/>
      <c r="Y84" s="450"/>
      <c r="Z84" s="451"/>
      <c r="AA84" s="107"/>
    </row>
    <row r="85" spans="2:27" ht="14.25" customHeight="1" x14ac:dyDescent="0.2">
      <c r="B85" s="9"/>
      <c r="C85" s="355" t="s">
        <v>100</v>
      </c>
      <c r="D85" s="356"/>
      <c r="E85" s="356"/>
      <c r="F85" s="356"/>
      <c r="G85" s="356"/>
      <c r="H85" s="356"/>
      <c r="I85" s="356"/>
      <c r="J85" s="356"/>
      <c r="K85" s="356"/>
      <c r="L85" s="356"/>
      <c r="M85" s="356"/>
      <c r="N85" s="356"/>
      <c r="O85" s="356"/>
      <c r="P85" s="356"/>
      <c r="Q85" s="356"/>
      <c r="R85" s="356"/>
      <c r="S85" s="356"/>
      <c r="T85" s="357"/>
      <c r="U85" s="463"/>
      <c r="V85" s="464"/>
      <c r="W85" s="221" t="e">
        <f>+'Componentes RHD'!C23</f>
        <v>#DIV/0!</v>
      </c>
      <c r="X85" s="449"/>
      <c r="Y85" s="450"/>
      <c r="Z85" s="451"/>
      <c r="AA85" s="107"/>
    </row>
    <row r="86" spans="2:27" ht="14.25" customHeight="1" x14ac:dyDescent="0.2">
      <c r="B86" s="9"/>
      <c r="C86" s="355" t="s">
        <v>101</v>
      </c>
      <c r="D86" s="356"/>
      <c r="E86" s="356"/>
      <c r="F86" s="356"/>
      <c r="G86" s="356"/>
      <c r="H86" s="356"/>
      <c r="I86" s="356"/>
      <c r="J86" s="356"/>
      <c r="K86" s="356"/>
      <c r="L86" s="356"/>
      <c r="M86" s="356"/>
      <c r="N86" s="356"/>
      <c r="O86" s="356"/>
      <c r="P86" s="356"/>
      <c r="Q86" s="356"/>
      <c r="R86" s="356"/>
      <c r="S86" s="356"/>
      <c r="T86" s="357"/>
      <c r="U86" s="463"/>
      <c r="V86" s="464"/>
      <c r="W86" s="221" t="e">
        <f>+'Componentes RHD'!C24</f>
        <v>#DIV/0!</v>
      </c>
      <c r="X86" s="449"/>
      <c r="Y86" s="450"/>
      <c r="Z86" s="451"/>
      <c r="AA86" s="107"/>
    </row>
    <row r="87" spans="2:27" ht="14.25" customHeight="1" x14ac:dyDescent="0.2">
      <c r="B87" s="9"/>
      <c r="C87" s="355" t="s">
        <v>149</v>
      </c>
      <c r="D87" s="356"/>
      <c r="E87" s="356"/>
      <c r="F87" s="356"/>
      <c r="G87" s="356"/>
      <c r="H87" s="356"/>
      <c r="I87" s="356"/>
      <c r="J87" s="356"/>
      <c r="K87" s="356"/>
      <c r="L87" s="356"/>
      <c r="M87" s="356"/>
      <c r="N87" s="356"/>
      <c r="O87" s="356"/>
      <c r="P87" s="356"/>
      <c r="Q87" s="356"/>
      <c r="R87" s="356"/>
      <c r="S87" s="356"/>
      <c r="T87" s="357"/>
      <c r="U87" s="463"/>
      <c r="V87" s="464"/>
      <c r="W87" s="221" t="e">
        <f>+'Componentes RHD'!C25</f>
        <v>#DIV/0!</v>
      </c>
      <c r="X87" s="449"/>
      <c r="Y87" s="450"/>
      <c r="Z87" s="451"/>
      <c r="AA87" s="107"/>
    </row>
    <row r="88" spans="2:27" ht="14.25" customHeight="1" x14ac:dyDescent="0.2">
      <c r="B88" s="9"/>
      <c r="C88" s="355" t="s">
        <v>177</v>
      </c>
      <c r="D88" s="356"/>
      <c r="E88" s="356"/>
      <c r="F88" s="356"/>
      <c r="G88" s="356"/>
      <c r="H88" s="356"/>
      <c r="I88" s="356"/>
      <c r="J88" s="356"/>
      <c r="K88" s="356"/>
      <c r="L88" s="356"/>
      <c r="M88" s="356"/>
      <c r="N88" s="356"/>
      <c r="O88" s="356"/>
      <c r="P88" s="356"/>
      <c r="Q88" s="356"/>
      <c r="R88" s="356"/>
      <c r="S88" s="356"/>
      <c r="T88" s="356"/>
      <c r="U88" s="356"/>
      <c r="V88" s="357"/>
      <c r="W88" s="222" t="e">
        <f>ROUND(SUM(W82:W87),0)</f>
        <v>#DIV/0!</v>
      </c>
      <c r="X88" s="473"/>
      <c r="Y88" s="474"/>
      <c r="Z88" s="475"/>
      <c r="AA88" s="107"/>
    </row>
    <row r="89" spans="2:27" ht="14.25" customHeight="1" x14ac:dyDescent="0.2">
      <c r="B89" s="9"/>
      <c r="C89" s="355" t="s">
        <v>102</v>
      </c>
      <c r="D89" s="356"/>
      <c r="E89" s="356"/>
      <c r="F89" s="356"/>
      <c r="G89" s="356"/>
      <c r="H89" s="356"/>
      <c r="I89" s="356"/>
      <c r="J89" s="356"/>
      <c r="K89" s="356"/>
      <c r="L89" s="356"/>
      <c r="M89" s="356"/>
      <c r="N89" s="356"/>
      <c r="O89" s="356"/>
      <c r="P89" s="356"/>
      <c r="Q89" s="356"/>
      <c r="R89" s="356"/>
      <c r="S89" s="356"/>
      <c r="T89" s="357"/>
      <c r="U89" s="463"/>
      <c r="V89" s="464"/>
      <c r="W89" s="221" t="e">
        <f>+'Componentes RHD'!C19</f>
        <v>#DIV/0!</v>
      </c>
      <c r="X89" s="449"/>
      <c r="Y89" s="450"/>
      <c r="Z89" s="451"/>
      <c r="AA89" s="107"/>
    </row>
    <row r="90" spans="2:27" ht="14.25" customHeight="1" x14ac:dyDescent="0.2">
      <c r="B90" s="9"/>
      <c r="C90" s="355" t="s">
        <v>103</v>
      </c>
      <c r="D90" s="356"/>
      <c r="E90" s="356"/>
      <c r="F90" s="356"/>
      <c r="G90" s="356"/>
      <c r="H90" s="356"/>
      <c r="I90" s="356"/>
      <c r="J90" s="356"/>
      <c r="K90" s="356"/>
      <c r="L90" s="356"/>
      <c r="M90" s="356"/>
      <c r="N90" s="356"/>
      <c r="O90" s="356"/>
      <c r="P90" s="356"/>
      <c r="Q90" s="356"/>
      <c r="R90" s="356"/>
      <c r="S90" s="356"/>
      <c r="T90" s="357"/>
      <c r="U90" s="463"/>
      <c r="V90" s="464"/>
      <c r="W90" s="221" t="e">
        <f>+'Componentes RHD'!C20</f>
        <v>#DIV/0!</v>
      </c>
      <c r="X90" s="449"/>
      <c r="Y90" s="450"/>
      <c r="Z90" s="451"/>
      <c r="AA90" s="107"/>
    </row>
    <row r="91" spans="2:27" ht="14.25" customHeight="1" x14ac:dyDescent="0.2">
      <c r="B91" s="9"/>
      <c r="C91" s="355" t="s">
        <v>104</v>
      </c>
      <c r="D91" s="356"/>
      <c r="E91" s="356"/>
      <c r="F91" s="356"/>
      <c r="G91" s="356"/>
      <c r="H91" s="356"/>
      <c r="I91" s="356"/>
      <c r="J91" s="356"/>
      <c r="K91" s="356"/>
      <c r="L91" s="356"/>
      <c r="M91" s="356"/>
      <c r="N91" s="356"/>
      <c r="O91" s="356"/>
      <c r="P91" s="356"/>
      <c r="Q91" s="356"/>
      <c r="R91" s="356"/>
      <c r="S91" s="356"/>
      <c r="T91" s="357"/>
      <c r="U91" s="463"/>
      <c r="V91" s="464"/>
      <c r="W91" s="221" t="e">
        <f>+'Componentes RHD'!C26</f>
        <v>#DIV/0!</v>
      </c>
      <c r="X91" s="473"/>
      <c r="Y91" s="474"/>
      <c r="Z91" s="475"/>
      <c r="AA91" s="107"/>
    </row>
    <row r="92" spans="2:27" ht="14.25" customHeight="1" x14ac:dyDescent="0.2">
      <c r="B92" s="9"/>
      <c r="C92" s="386" t="s">
        <v>105</v>
      </c>
      <c r="D92" s="387"/>
      <c r="E92" s="387"/>
      <c r="F92" s="387"/>
      <c r="G92" s="387"/>
      <c r="H92" s="387"/>
      <c r="I92" s="387"/>
      <c r="J92" s="387"/>
      <c r="K92" s="387"/>
      <c r="L92" s="387"/>
      <c r="M92" s="387"/>
      <c r="N92" s="387"/>
      <c r="O92" s="387"/>
      <c r="P92" s="387"/>
      <c r="Q92" s="387"/>
      <c r="R92" s="387"/>
      <c r="S92" s="387"/>
      <c r="T92" s="387"/>
      <c r="U92" s="387"/>
      <c r="V92" s="388"/>
      <c r="W92" s="222" t="e">
        <f>ROUND(SUM(W88:W91),0)</f>
        <v>#DIV/0!</v>
      </c>
      <c r="X92" s="473"/>
      <c r="Y92" s="474"/>
      <c r="Z92" s="475"/>
      <c r="AA92" s="107"/>
    </row>
    <row r="93" spans="2:27" ht="5.25" customHeight="1" x14ac:dyDescent="0.2">
      <c r="B93" s="9"/>
      <c r="C93" s="45"/>
      <c r="D93" s="21"/>
      <c r="E93" s="21"/>
      <c r="F93" s="21"/>
      <c r="G93" s="21"/>
      <c r="H93" s="21"/>
      <c r="I93" s="21"/>
      <c r="J93" s="21"/>
      <c r="K93" s="21"/>
      <c r="L93" s="21"/>
      <c r="M93" s="21"/>
      <c r="N93" s="21"/>
      <c r="O93" s="21"/>
      <c r="P93" s="19"/>
      <c r="Q93" s="19"/>
      <c r="R93" s="19"/>
      <c r="S93" s="19"/>
      <c r="T93" s="19"/>
      <c r="U93" s="19"/>
      <c r="V93" s="19"/>
      <c r="W93" s="19"/>
      <c r="X93" s="19"/>
      <c r="Y93" s="19"/>
      <c r="Z93" s="19"/>
      <c r="AA93" s="103"/>
    </row>
    <row r="94" spans="2:27" ht="41.25" customHeight="1" x14ac:dyDescent="0.2">
      <c r="B94" s="9"/>
      <c r="C94" s="350" t="s">
        <v>477</v>
      </c>
      <c r="D94" s="391"/>
      <c r="E94" s="391"/>
      <c r="F94" s="391"/>
      <c r="G94" s="391"/>
      <c r="H94" s="391"/>
      <c r="I94" s="391"/>
      <c r="J94" s="391"/>
      <c r="K94" s="391"/>
      <c r="L94" s="391"/>
      <c r="M94" s="391"/>
      <c r="N94" s="391"/>
      <c r="O94" s="391"/>
      <c r="P94" s="391"/>
      <c r="Q94" s="391"/>
      <c r="R94" s="391"/>
      <c r="S94" s="391"/>
      <c r="T94" s="391"/>
      <c r="U94" s="391"/>
      <c r="V94" s="391"/>
      <c r="W94" s="391"/>
      <c r="X94" s="391"/>
      <c r="Y94" s="391"/>
      <c r="Z94" s="392"/>
      <c r="AA94" s="103"/>
    </row>
    <row r="95" spans="2:27" ht="12" x14ac:dyDescent="0.2">
      <c r="B95" s="9"/>
      <c r="C95" s="21"/>
      <c r="D95" s="21"/>
      <c r="E95" s="21"/>
      <c r="F95" s="21"/>
      <c r="G95" s="21"/>
      <c r="H95" s="21"/>
      <c r="I95" s="21"/>
      <c r="J95" s="21"/>
      <c r="K95" s="21"/>
      <c r="L95" s="21"/>
      <c r="M95" s="21"/>
      <c r="N95" s="21"/>
      <c r="O95" s="21"/>
      <c r="P95" s="21"/>
      <c r="Q95" s="21"/>
      <c r="R95" s="21"/>
      <c r="S95" s="21"/>
      <c r="T95" s="21"/>
      <c r="U95" s="21"/>
      <c r="V95" s="21"/>
      <c r="W95" s="21"/>
      <c r="X95" s="21"/>
      <c r="Y95" s="21"/>
      <c r="Z95" s="21"/>
      <c r="AA95" s="103"/>
    </row>
    <row r="96" spans="2:27" ht="8.25" customHeight="1" x14ac:dyDescent="0.2">
      <c r="B96" s="9"/>
      <c r="C96" s="21"/>
      <c r="D96" s="21"/>
      <c r="E96" s="21"/>
      <c r="F96" s="21"/>
      <c r="G96" s="21"/>
      <c r="H96" s="21"/>
      <c r="I96" s="21"/>
      <c r="J96" s="21"/>
      <c r="K96" s="21"/>
      <c r="L96" s="21"/>
      <c r="M96" s="21"/>
      <c r="N96" s="21"/>
      <c r="O96" s="21"/>
      <c r="P96" s="19"/>
      <c r="Q96" s="19"/>
      <c r="R96" s="19"/>
      <c r="S96" s="19"/>
      <c r="T96" s="19"/>
      <c r="U96" s="19"/>
      <c r="V96" s="19"/>
      <c r="W96" s="19"/>
      <c r="X96" s="19"/>
      <c r="Y96" s="19"/>
      <c r="Z96" s="19"/>
      <c r="AA96" s="103"/>
    </row>
    <row r="97" spans="2:27" ht="12" x14ac:dyDescent="0.2">
      <c r="B97" s="277" t="s">
        <v>81</v>
      </c>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9"/>
    </row>
    <row r="98" spans="2:27" ht="9" customHeight="1" x14ac:dyDescent="0.2">
      <c r="B98" s="9"/>
      <c r="C98" s="8"/>
      <c r="D98" s="8"/>
      <c r="E98" s="8"/>
      <c r="F98" s="8"/>
      <c r="G98" s="8"/>
      <c r="H98" s="8"/>
      <c r="I98" s="8"/>
      <c r="J98" s="8"/>
      <c r="K98" s="8"/>
      <c r="L98" s="8"/>
      <c r="M98" s="8"/>
      <c r="N98" s="8"/>
      <c r="O98" s="8"/>
      <c r="P98" s="8"/>
      <c r="Q98" s="8"/>
      <c r="R98" s="8"/>
      <c r="S98" s="8"/>
      <c r="T98" s="8"/>
      <c r="U98" s="8"/>
      <c r="V98" s="8"/>
      <c r="W98" s="8"/>
      <c r="X98" s="8"/>
      <c r="Y98" s="8"/>
      <c r="Z98" s="8"/>
      <c r="AA98" s="103"/>
    </row>
    <row r="99" spans="2:27" ht="12" x14ac:dyDescent="0.2">
      <c r="B99" s="9"/>
      <c r="C99" s="46" t="s">
        <v>68</v>
      </c>
      <c r="D99" s="47"/>
      <c r="E99" s="47"/>
      <c r="F99" s="47"/>
      <c r="G99" s="47"/>
      <c r="H99" s="47"/>
      <c r="I99" s="47"/>
      <c r="J99" s="47"/>
      <c r="K99" s="47"/>
      <c r="L99" s="47"/>
      <c r="M99" s="183" t="s">
        <v>69</v>
      </c>
      <c r="N99" s="481"/>
      <c r="O99" s="482"/>
      <c r="P99" s="482"/>
      <c r="Q99" s="482"/>
      <c r="R99" s="482"/>
      <c r="S99" s="482"/>
      <c r="T99" s="482"/>
      <c r="U99" s="482"/>
      <c r="V99" s="482"/>
      <c r="W99" s="482"/>
      <c r="X99" s="482"/>
      <c r="Y99" s="482"/>
      <c r="Z99" s="483"/>
      <c r="AA99" s="103"/>
    </row>
    <row r="100" spans="2:27" ht="12" x14ac:dyDescent="0.2">
      <c r="B100" s="9"/>
      <c r="C100" s="48"/>
      <c r="D100" s="8"/>
      <c r="E100" s="8"/>
      <c r="F100" s="8"/>
      <c r="G100" s="8"/>
      <c r="H100" s="8"/>
      <c r="I100" s="8"/>
      <c r="J100" s="8"/>
      <c r="K100" s="8"/>
      <c r="L100" s="8"/>
      <c r="M100" s="49"/>
      <c r="N100" s="484"/>
      <c r="O100" s="485"/>
      <c r="P100" s="485"/>
      <c r="Q100" s="485"/>
      <c r="R100" s="485"/>
      <c r="S100" s="485"/>
      <c r="T100" s="485"/>
      <c r="U100" s="485"/>
      <c r="V100" s="485"/>
      <c r="W100" s="485"/>
      <c r="X100" s="485"/>
      <c r="Y100" s="485"/>
      <c r="Z100" s="486"/>
      <c r="AA100" s="103"/>
    </row>
    <row r="101" spans="2:27" ht="12" x14ac:dyDescent="0.2">
      <c r="B101" s="9"/>
      <c r="C101" s="325" t="s">
        <v>70</v>
      </c>
      <c r="D101" s="326"/>
      <c r="E101" s="447"/>
      <c r="F101" s="447"/>
      <c r="G101" s="447"/>
      <c r="H101" s="447"/>
      <c r="I101" s="447"/>
      <c r="J101" s="447"/>
      <c r="K101" s="447"/>
      <c r="L101" s="447"/>
      <c r="M101" s="5"/>
      <c r="N101" s="484"/>
      <c r="O101" s="485"/>
      <c r="P101" s="485"/>
      <c r="Q101" s="485"/>
      <c r="R101" s="485"/>
      <c r="S101" s="485"/>
      <c r="T101" s="485"/>
      <c r="U101" s="485"/>
      <c r="V101" s="485"/>
      <c r="W101" s="485"/>
      <c r="X101" s="485"/>
      <c r="Y101" s="485"/>
      <c r="Z101" s="486"/>
      <c r="AA101" s="103"/>
    </row>
    <row r="102" spans="2:27" ht="12" x14ac:dyDescent="0.2">
      <c r="B102" s="9"/>
      <c r="C102" s="7"/>
      <c r="D102" s="21"/>
      <c r="E102" s="21"/>
      <c r="F102" s="21"/>
      <c r="G102" s="308" t="s">
        <v>71</v>
      </c>
      <c r="H102" s="308"/>
      <c r="I102" s="308"/>
      <c r="J102" s="308"/>
      <c r="K102" s="308"/>
      <c r="L102" s="308"/>
      <c r="M102" s="21"/>
      <c r="N102" s="484"/>
      <c r="O102" s="485"/>
      <c r="P102" s="485"/>
      <c r="Q102" s="485"/>
      <c r="R102" s="485"/>
      <c r="S102" s="485"/>
      <c r="T102" s="485"/>
      <c r="U102" s="485"/>
      <c r="V102" s="485"/>
      <c r="W102" s="485"/>
      <c r="X102" s="485"/>
      <c r="Y102" s="485"/>
      <c r="Z102" s="486"/>
      <c r="AA102" s="103"/>
    </row>
    <row r="103" spans="2:27" ht="12" x14ac:dyDescent="0.2">
      <c r="B103" s="9"/>
      <c r="C103" s="9" t="s">
        <v>84</v>
      </c>
      <c r="D103" s="21"/>
      <c r="E103" s="21"/>
      <c r="F103" s="21"/>
      <c r="G103" s="447"/>
      <c r="H103" s="447"/>
      <c r="I103" s="447"/>
      <c r="J103" s="447"/>
      <c r="K103" s="447"/>
      <c r="L103" s="447"/>
      <c r="M103" s="5"/>
      <c r="N103" s="487"/>
      <c r="O103" s="488"/>
      <c r="P103" s="488"/>
      <c r="Q103" s="488"/>
      <c r="R103" s="488"/>
      <c r="S103" s="488"/>
      <c r="T103" s="488"/>
      <c r="U103" s="488"/>
      <c r="V103" s="488"/>
      <c r="W103" s="488"/>
      <c r="X103" s="488"/>
      <c r="Y103" s="488"/>
      <c r="Z103" s="489"/>
      <c r="AA103" s="103"/>
    </row>
    <row r="104" spans="2:27" ht="12" x14ac:dyDescent="0.2">
      <c r="B104" s="9"/>
      <c r="C104" s="7"/>
      <c r="D104" s="21"/>
      <c r="E104" s="21"/>
      <c r="F104" s="21"/>
      <c r="G104" s="308" t="s">
        <v>72</v>
      </c>
      <c r="H104" s="308"/>
      <c r="I104" s="308"/>
      <c r="J104" s="308"/>
      <c r="K104" s="308"/>
      <c r="L104" s="308"/>
      <c r="M104" s="21"/>
      <c r="N104" s="309" t="s">
        <v>73</v>
      </c>
      <c r="O104" s="309"/>
      <c r="P104" s="309"/>
      <c r="Q104" s="309"/>
      <c r="R104" s="309"/>
      <c r="S104" s="309"/>
      <c r="T104" s="309"/>
      <c r="U104" s="309"/>
      <c r="V104" s="309"/>
      <c r="W104" s="309"/>
      <c r="X104" s="309"/>
      <c r="Y104" s="309"/>
      <c r="Z104" s="310"/>
      <c r="AA104" s="103"/>
    </row>
    <row r="105" spans="2:27" ht="24.75" customHeight="1" x14ac:dyDescent="0.2">
      <c r="B105" s="9"/>
      <c r="C105" s="32" t="s">
        <v>74</v>
      </c>
      <c r="D105" s="311" t="s">
        <v>92</v>
      </c>
      <c r="E105" s="311"/>
      <c r="F105" s="311"/>
      <c r="G105" s="311"/>
      <c r="H105" s="311"/>
      <c r="I105" s="311"/>
      <c r="J105" s="311"/>
      <c r="K105" s="311"/>
      <c r="L105" s="311"/>
      <c r="M105" s="311"/>
      <c r="N105" s="312" t="s">
        <v>75</v>
      </c>
      <c r="O105" s="312"/>
      <c r="P105" s="312"/>
      <c r="Q105" s="312" t="s">
        <v>76</v>
      </c>
      <c r="R105" s="312"/>
      <c r="S105" s="312"/>
      <c r="T105" s="312" t="s">
        <v>77</v>
      </c>
      <c r="U105" s="312"/>
      <c r="V105" s="312"/>
      <c r="W105" s="32" t="s">
        <v>78</v>
      </c>
      <c r="X105" s="313" t="s">
        <v>119</v>
      </c>
      <c r="Y105" s="314"/>
      <c r="Z105" s="315"/>
      <c r="AA105" s="105"/>
    </row>
    <row r="106" spans="2:27" ht="13.5" customHeight="1" x14ac:dyDescent="0.2">
      <c r="B106" s="9"/>
      <c r="C106" s="235"/>
      <c r="D106" s="350"/>
      <c r="E106" s="339"/>
      <c r="F106" s="339"/>
      <c r="G106" s="339"/>
      <c r="H106" s="339"/>
      <c r="I106" s="339"/>
      <c r="J106" s="339"/>
      <c r="K106" s="339"/>
      <c r="L106" s="339"/>
      <c r="M106" s="340"/>
      <c r="N106" s="344">
        <v>0</v>
      </c>
      <c r="O106" s="345"/>
      <c r="P106" s="346"/>
      <c r="Q106" s="344">
        <v>0</v>
      </c>
      <c r="R106" s="345"/>
      <c r="S106" s="346"/>
      <c r="T106" s="469">
        <v>0</v>
      </c>
      <c r="U106" s="470"/>
      <c r="V106" s="471"/>
      <c r="W106" s="94">
        <f>+ROUND(Q106*T106,0)</f>
        <v>0</v>
      </c>
      <c r="X106" s="347"/>
      <c r="Y106" s="348"/>
      <c r="Z106" s="349"/>
      <c r="AA106" s="107"/>
    </row>
    <row r="107" spans="2:27" ht="13.5" customHeight="1" x14ac:dyDescent="0.2">
      <c r="B107" s="9"/>
      <c r="C107" s="235"/>
      <c r="D107" s="350"/>
      <c r="E107" s="339"/>
      <c r="F107" s="339"/>
      <c r="G107" s="339"/>
      <c r="H107" s="339"/>
      <c r="I107" s="339"/>
      <c r="J107" s="339"/>
      <c r="K107" s="339"/>
      <c r="L107" s="339"/>
      <c r="M107" s="340"/>
      <c r="N107" s="344">
        <v>0</v>
      </c>
      <c r="O107" s="345"/>
      <c r="P107" s="346"/>
      <c r="Q107" s="344">
        <v>0</v>
      </c>
      <c r="R107" s="345"/>
      <c r="S107" s="346"/>
      <c r="T107" s="469">
        <v>0</v>
      </c>
      <c r="U107" s="470"/>
      <c r="V107" s="471"/>
      <c r="W107" s="94">
        <f>+ROUND(Q107*T107,0)</f>
        <v>0</v>
      </c>
      <c r="X107" s="347"/>
      <c r="Y107" s="348"/>
      <c r="Z107" s="349"/>
      <c r="AA107" s="107"/>
    </row>
    <row r="108" spans="2:27" ht="13.5" customHeight="1" x14ac:dyDescent="0.2">
      <c r="B108" s="9"/>
      <c r="C108" s="235"/>
      <c r="D108" s="350"/>
      <c r="E108" s="339"/>
      <c r="F108" s="339"/>
      <c r="G108" s="339"/>
      <c r="H108" s="339"/>
      <c r="I108" s="339"/>
      <c r="J108" s="339"/>
      <c r="K108" s="339"/>
      <c r="L108" s="339"/>
      <c r="M108" s="340"/>
      <c r="N108" s="344">
        <v>0</v>
      </c>
      <c r="O108" s="345"/>
      <c r="P108" s="346"/>
      <c r="Q108" s="344">
        <v>0</v>
      </c>
      <c r="R108" s="345"/>
      <c r="S108" s="346"/>
      <c r="T108" s="469">
        <v>0</v>
      </c>
      <c r="U108" s="470"/>
      <c r="V108" s="471"/>
      <c r="W108" s="94">
        <f>+ROUND(Q108*T108,0)</f>
        <v>0</v>
      </c>
      <c r="X108" s="347"/>
      <c r="Y108" s="348"/>
      <c r="Z108" s="349"/>
      <c r="AA108" s="107"/>
    </row>
    <row r="109" spans="2:27" ht="13.5" customHeight="1" x14ac:dyDescent="0.2">
      <c r="B109" s="9"/>
      <c r="C109" s="235"/>
      <c r="D109" s="350"/>
      <c r="E109" s="339"/>
      <c r="F109" s="339"/>
      <c r="G109" s="339"/>
      <c r="H109" s="339"/>
      <c r="I109" s="339"/>
      <c r="J109" s="339"/>
      <c r="K109" s="339"/>
      <c r="L109" s="339"/>
      <c r="M109" s="340"/>
      <c r="N109" s="344">
        <v>0</v>
      </c>
      <c r="O109" s="345"/>
      <c r="P109" s="346"/>
      <c r="Q109" s="344">
        <v>0</v>
      </c>
      <c r="R109" s="345"/>
      <c r="S109" s="346"/>
      <c r="T109" s="469">
        <v>0</v>
      </c>
      <c r="U109" s="470"/>
      <c r="V109" s="471"/>
      <c r="W109" s="94">
        <f>+ROUND(Q109*T109,0)</f>
        <v>0</v>
      </c>
      <c r="X109" s="347"/>
      <c r="Y109" s="348"/>
      <c r="Z109" s="349"/>
      <c r="AA109" s="107"/>
    </row>
    <row r="110" spans="2:27" ht="13.5" customHeight="1" x14ac:dyDescent="0.2">
      <c r="B110" s="9"/>
      <c r="C110" s="355" t="s">
        <v>97</v>
      </c>
      <c r="D110" s="356"/>
      <c r="E110" s="356"/>
      <c r="F110" s="356"/>
      <c r="G110" s="356"/>
      <c r="H110" s="356"/>
      <c r="I110" s="356"/>
      <c r="J110" s="356"/>
      <c r="K110" s="356"/>
      <c r="L110" s="356"/>
      <c r="M110" s="356"/>
      <c r="N110" s="356"/>
      <c r="O110" s="356"/>
      <c r="P110" s="356"/>
      <c r="Q110" s="356"/>
      <c r="R110" s="356"/>
      <c r="S110" s="356"/>
      <c r="T110" s="356"/>
      <c r="U110" s="356"/>
      <c r="V110" s="357"/>
      <c r="W110" s="223">
        <f>+SUM(W106:W109)</f>
        <v>0</v>
      </c>
      <c r="X110" s="347"/>
      <c r="Y110" s="348"/>
      <c r="Z110" s="349"/>
      <c r="AA110" s="108"/>
    </row>
    <row r="111" spans="2:27" ht="13.5" customHeight="1" x14ac:dyDescent="0.2">
      <c r="B111" s="9"/>
      <c r="C111" s="355" t="s">
        <v>93</v>
      </c>
      <c r="D111" s="356"/>
      <c r="E111" s="356"/>
      <c r="F111" s="356"/>
      <c r="G111" s="356"/>
      <c r="H111" s="356"/>
      <c r="I111" s="356"/>
      <c r="J111" s="356"/>
      <c r="K111" s="356"/>
      <c r="L111" s="356"/>
      <c r="M111" s="356"/>
      <c r="N111" s="356"/>
      <c r="O111" s="356"/>
      <c r="P111" s="356"/>
      <c r="Q111" s="356"/>
      <c r="R111" s="356"/>
      <c r="S111" s="356"/>
      <c r="T111" s="357"/>
      <c r="U111" s="452">
        <f>+'Componentes RHD'!G3</f>
        <v>0</v>
      </c>
      <c r="V111" s="452"/>
      <c r="W111" s="221">
        <f>ROUND((W110*U111),0)</f>
        <v>0</v>
      </c>
      <c r="X111" s="347"/>
      <c r="Y111" s="348"/>
      <c r="Z111" s="349"/>
      <c r="AA111" s="109"/>
    </row>
    <row r="112" spans="2:27" ht="13.5" customHeight="1" x14ac:dyDescent="0.2">
      <c r="B112" s="9"/>
      <c r="C112" s="355" t="s">
        <v>98</v>
      </c>
      <c r="D112" s="356"/>
      <c r="E112" s="356"/>
      <c r="F112" s="356"/>
      <c r="G112" s="356"/>
      <c r="H112" s="356"/>
      <c r="I112" s="356"/>
      <c r="J112" s="356"/>
      <c r="K112" s="356"/>
      <c r="L112" s="356"/>
      <c r="M112" s="356"/>
      <c r="N112" s="356"/>
      <c r="O112" s="356"/>
      <c r="P112" s="356"/>
      <c r="Q112" s="356"/>
      <c r="R112" s="356"/>
      <c r="S112" s="356"/>
      <c r="T112" s="356"/>
      <c r="U112" s="356"/>
      <c r="V112" s="357"/>
      <c r="W112" s="223">
        <f>ROUND(SUM(W110:W111),0)</f>
        <v>0</v>
      </c>
      <c r="X112" s="465"/>
      <c r="Y112" s="466"/>
      <c r="Z112" s="467"/>
      <c r="AA112" s="109"/>
    </row>
    <row r="113" spans="2:27" ht="14.25" customHeight="1" x14ac:dyDescent="0.2">
      <c r="B113" s="9"/>
      <c r="C113" s="355" t="s">
        <v>99</v>
      </c>
      <c r="D113" s="356"/>
      <c r="E113" s="356"/>
      <c r="F113" s="356"/>
      <c r="G113" s="356"/>
      <c r="H113" s="356"/>
      <c r="I113" s="356"/>
      <c r="J113" s="356"/>
      <c r="K113" s="356"/>
      <c r="L113" s="356"/>
      <c r="M113" s="356"/>
      <c r="N113" s="356"/>
      <c r="O113" s="356"/>
      <c r="P113" s="356"/>
      <c r="Q113" s="356"/>
      <c r="R113" s="356"/>
      <c r="S113" s="356"/>
      <c r="T113" s="357"/>
      <c r="U113" s="463"/>
      <c r="V113" s="464"/>
      <c r="W113" s="221" t="e">
        <f>+'Componentes RHD'!C30</f>
        <v>#DIV/0!</v>
      </c>
      <c r="X113" s="347"/>
      <c r="Y113" s="348"/>
      <c r="Z113" s="349"/>
      <c r="AA113" s="107"/>
    </row>
    <row r="114" spans="2:27" ht="14.25" customHeight="1" x14ac:dyDescent="0.2">
      <c r="B114" s="9"/>
      <c r="C114" s="355" t="s">
        <v>274</v>
      </c>
      <c r="D114" s="356"/>
      <c r="E114" s="356"/>
      <c r="F114" s="356"/>
      <c r="G114" s="356"/>
      <c r="H114" s="356"/>
      <c r="I114" s="356"/>
      <c r="J114" s="356"/>
      <c r="K114" s="356"/>
      <c r="L114" s="356"/>
      <c r="M114" s="356"/>
      <c r="N114" s="356"/>
      <c r="O114" s="356"/>
      <c r="P114" s="356"/>
      <c r="Q114" s="356"/>
      <c r="R114" s="356"/>
      <c r="S114" s="356"/>
      <c r="T114" s="357"/>
      <c r="U114" s="463"/>
      <c r="V114" s="464"/>
      <c r="W114" s="221" t="e">
        <f>+'Componentes RHD'!C31</f>
        <v>#DIV/0!</v>
      </c>
      <c r="X114" s="449"/>
      <c r="Y114" s="450"/>
      <c r="Z114" s="451"/>
      <c r="AA114" s="107"/>
    </row>
    <row r="115" spans="2:27" ht="14.25" customHeight="1" x14ac:dyDescent="0.2">
      <c r="B115" s="9"/>
      <c r="C115" s="355" t="s">
        <v>100</v>
      </c>
      <c r="D115" s="356"/>
      <c r="E115" s="356"/>
      <c r="F115" s="356"/>
      <c r="G115" s="356"/>
      <c r="H115" s="356"/>
      <c r="I115" s="356"/>
      <c r="J115" s="356"/>
      <c r="K115" s="356"/>
      <c r="L115" s="356"/>
      <c r="M115" s="356"/>
      <c r="N115" s="356"/>
      <c r="O115" s="356"/>
      <c r="P115" s="356"/>
      <c r="Q115" s="356"/>
      <c r="R115" s="356"/>
      <c r="S115" s="356"/>
      <c r="T115" s="357"/>
      <c r="U115" s="463"/>
      <c r="V115" s="464"/>
      <c r="W115" s="221" t="e">
        <f>+'Componentes RHD'!C32</f>
        <v>#DIV/0!</v>
      </c>
      <c r="X115" s="449"/>
      <c r="Y115" s="450"/>
      <c r="Z115" s="451"/>
      <c r="AA115" s="107"/>
    </row>
    <row r="116" spans="2:27" ht="14.25" customHeight="1" x14ac:dyDescent="0.2">
      <c r="B116" s="9"/>
      <c r="C116" s="355" t="s">
        <v>101</v>
      </c>
      <c r="D116" s="356"/>
      <c r="E116" s="356"/>
      <c r="F116" s="356"/>
      <c r="G116" s="356"/>
      <c r="H116" s="356"/>
      <c r="I116" s="356"/>
      <c r="J116" s="356"/>
      <c r="K116" s="356"/>
      <c r="L116" s="356"/>
      <c r="M116" s="356"/>
      <c r="N116" s="356"/>
      <c r="O116" s="356"/>
      <c r="P116" s="356"/>
      <c r="Q116" s="356"/>
      <c r="R116" s="356"/>
      <c r="S116" s="356"/>
      <c r="T116" s="357"/>
      <c r="U116" s="463"/>
      <c r="V116" s="464"/>
      <c r="W116" s="221" t="e">
        <f>+'Componentes RHD'!C33</f>
        <v>#DIV/0!</v>
      </c>
      <c r="X116" s="449"/>
      <c r="Y116" s="450"/>
      <c r="Z116" s="451"/>
      <c r="AA116" s="107"/>
    </row>
    <row r="117" spans="2:27" ht="14.25" customHeight="1" x14ac:dyDescent="0.2">
      <c r="B117" s="9"/>
      <c r="C117" s="355" t="s">
        <v>149</v>
      </c>
      <c r="D117" s="356"/>
      <c r="E117" s="356"/>
      <c r="F117" s="356"/>
      <c r="G117" s="356"/>
      <c r="H117" s="356"/>
      <c r="I117" s="356"/>
      <c r="J117" s="356"/>
      <c r="K117" s="356"/>
      <c r="L117" s="356"/>
      <c r="M117" s="356"/>
      <c r="N117" s="356"/>
      <c r="O117" s="356"/>
      <c r="P117" s="356"/>
      <c r="Q117" s="356"/>
      <c r="R117" s="356"/>
      <c r="S117" s="356"/>
      <c r="T117" s="357"/>
      <c r="U117" s="463"/>
      <c r="V117" s="464"/>
      <c r="W117" s="221" t="e">
        <f>+'Componentes RHD'!C33</f>
        <v>#DIV/0!</v>
      </c>
      <c r="X117" s="449"/>
      <c r="Y117" s="450"/>
      <c r="Z117" s="451"/>
      <c r="AA117" s="107"/>
    </row>
    <row r="118" spans="2:27" ht="14.25" customHeight="1" x14ac:dyDescent="0.2">
      <c r="B118" s="9"/>
      <c r="C118" s="355" t="s">
        <v>177</v>
      </c>
      <c r="D118" s="356"/>
      <c r="E118" s="356"/>
      <c r="F118" s="356"/>
      <c r="G118" s="356"/>
      <c r="H118" s="356"/>
      <c r="I118" s="356"/>
      <c r="J118" s="356"/>
      <c r="K118" s="356"/>
      <c r="L118" s="356"/>
      <c r="M118" s="356"/>
      <c r="N118" s="356"/>
      <c r="O118" s="356"/>
      <c r="P118" s="356"/>
      <c r="Q118" s="356"/>
      <c r="R118" s="356"/>
      <c r="S118" s="356"/>
      <c r="T118" s="356"/>
      <c r="U118" s="356"/>
      <c r="V118" s="357"/>
      <c r="W118" s="222" t="e">
        <f>ROUND(SUM(W112:W117),0)</f>
        <v>#DIV/0!</v>
      </c>
      <c r="X118" s="449"/>
      <c r="Y118" s="450"/>
      <c r="Z118" s="451"/>
      <c r="AA118" s="107"/>
    </row>
    <row r="119" spans="2:27" ht="14.25" customHeight="1" x14ac:dyDescent="0.2">
      <c r="B119" s="9"/>
      <c r="C119" s="355" t="s">
        <v>102</v>
      </c>
      <c r="D119" s="356"/>
      <c r="E119" s="356"/>
      <c r="F119" s="356"/>
      <c r="G119" s="356"/>
      <c r="H119" s="356"/>
      <c r="I119" s="356"/>
      <c r="J119" s="356"/>
      <c r="K119" s="356"/>
      <c r="L119" s="356"/>
      <c r="M119" s="356"/>
      <c r="N119" s="356"/>
      <c r="O119" s="356"/>
      <c r="P119" s="356"/>
      <c r="Q119" s="356"/>
      <c r="R119" s="356"/>
      <c r="S119" s="356"/>
      <c r="T119" s="357"/>
      <c r="U119" s="463"/>
      <c r="V119" s="464"/>
      <c r="W119" s="221" t="e">
        <f>+'Componentes RHD'!C28</f>
        <v>#DIV/0!</v>
      </c>
      <c r="X119" s="473"/>
      <c r="Y119" s="474"/>
      <c r="Z119" s="475"/>
      <c r="AA119" s="107"/>
    </row>
    <row r="120" spans="2:27" ht="14.25" customHeight="1" x14ac:dyDescent="0.2">
      <c r="B120" s="9"/>
      <c r="C120" s="355" t="s">
        <v>103</v>
      </c>
      <c r="D120" s="356"/>
      <c r="E120" s="356"/>
      <c r="F120" s="356"/>
      <c r="G120" s="356"/>
      <c r="H120" s="356"/>
      <c r="I120" s="356"/>
      <c r="J120" s="356"/>
      <c r="K120" s="356"/>
      <c r="L120" s="356"/>
      <c r="M120" s="356"/>
      <c r="N120" s="356"/>
      <c r="O120" s="356"/>
      <c r="P120" s="356"/>
      <c r="Q120" s="356"/>
      <c r="R120" s="356"/>
      <c r="S120" s="356"/>
      <c r="T120" s="357"/>
      <c r="U120" s="463"/>
      <c r="V120" s="464"/>
      <c r="W120" s="221" t="e">
        <f>+'Componentes RHD'!C29</f>
        <v>#DIV/0!</v>
      </c>
      <c r="X120" s="449"/>
      <c r="Y120" s="450"/>
      <c r="Z120" s="451"/>
      <c r="AA120" s="107"/>
    </row>
    <row r="121" spans="2:27" ht="14.25" customHeight="1" x14ac:dyDescent="0.2">
      <c r="B121" s="9"/>
      <c r="C121" s="355" t="s">
        <v>104</v>
      </c>
      <c r="D121" s="356"/>
      <c r="E121" s="356"/>
      <c r="F121" s="356"/>
      <c r="G121" s="356"/>
      <c r="H121" s="356"/>
      <c r="I121" s="356"/>
      <c r="J121" s="356"/>
      <c r="K121" s="356"/>
      <c r="L121" s="356"/>
      <c r="M121" s="356"/>
      <c r="N121" s="356"/>
      <c r="O121" s="356"/>
      <c r="P121" s="356"/>
      <c r="Q121" s="356"/>
      <c r="R121" s="356"/>
      <c r="S121" s="356"/>
      <c r="T121" s="357"/>
      <c r="U121" s="463"/>
      <c r="V121" s="464"/>
      <c r="W121" s="221" t="e">
        <f>+'Componentes RHD'!C35</f>
        <v>#DIV/0!</v>
      </c>
      <c r="X121" s="449"/>
      <c r="Y121" s="450"/>
      <c r="Z121" s="451"/>
      <c r="AA121" s="107"/>
    </row>
    <row r="122" spans="2:27" ht="14.25" customHeight="1" x14ac:dyDescent="0.2">
      <c r="B122" s="9"/>
      <c r="C122" s="386" t="s">
        <v>132</v>
      </c>
      <c r="D122" s="387"/>
      <c r="E122" s="387"/>
      <c r="F122" s="387"/>
      <c r="G122" s="387"/>
      <c r="H122" s="387"/>
      <c r="I122" s="387"/>
      <c r="J122" s="387"/>
      <c r="K122" s="387"/>
      <c r="L122" s="387"/>
      <c r="M122" s="387"/>
      <c r="N122" s="387"/>
      <c r="O122" s="387"/>
      <c r="P122" s="387"/>
      <c r="Q122" s="387"/>
      <c r="R122" s="387"/>
      <c r="S122" s="387"/>
      <c r="T122" s="387"/>
      <c r="U122" s="387"/>
      <c r="V122" s="388"/>
      <c r="W122" s="222" t="e">
        <f>ROUND(SUM(W118:W121),0)</f>
        <v>#DIV/0!</v>
      </c>
      <c r="X122" s="473"/>
      <c r="Y122" s="474"/>
      <c r="Z122" s="475"/>
      <c r="AA122" s="107"/>
    </row>
    <row r="123" spans="2:27" ht="7.5" customHeight="1" x14ac:dyDescent="0.2">
      <c r="B123" s="9"/>
      <c r="C123" s="45"/>
      <c r="D123" s="21"/>
      <c r="E123" s="21"/>
      <c r="F123" s="21"/>
      <c r="G123" s="21"/>
      <c r="H123" s="21"/>
      <c r="I123" s="21"/>
      <c r="J123" s="21"/>
      <c r="K123" s="21"/>
      <c r="L123" s="21"/>
      <c r="M123" s="21"/>
      <c r="N123" s="21"/>
      <c r="O123" s="21"/>
      <c r="P123" s="19"/>
      <c r="Q123" s="19"/>
      <c r="R123" s="19"/>
      <c r="S123" s="19"/>
      <c r="T123" s="19"/>
      <c r="U123" s="19"/>
      <c r="V123" s="19"/>
      <c r="W123" s="19"/>
      <c r="X123" s="352"/>
      <c r="Y123" s="353"/>
      <c r="Z123" s="354"/>
      <c r="AA123" s="103"/>
    </row>
    <row r="124" spans="2:27" ht="38.25" customHeight="1" x14ac:dyDescent="0.2">
      <c r="B124" s="9"/>
      <c r="C124" s="350" t="s">
        <v>476</v>
      </c>
      <c r="D124" s="391"/>
      <c r="E124" s="391"/>
      <c r="F124" s="391"/>
      <c r="G124" s="391"/>
      <c r="H124" s="391"/>
      <c r="I124" s="391"/>
      <c r="J124" s="391"/>
      <c r="K124" s="391"/>
      <c r="L124" s="391"/>
      <c r="M124" s="391"/>
      <c r="N124" s="391"/>
      <c r="O124" s="391"/>
      <c r="P124" s="391"/>
      <c r="Q124" s="391"/>
      <c r="R124" s="391"/>
      <c r="S124" s="391"/>
      <c r="T124" s="391"/>
      <c r="U124" s="391"/>
      <c r="V124" s="391"/>
      <c r="W124" s="391"/>
      <c r="X124" s="391"/>
      <c r="Y124" s="391"/>
      <c r="Z124" s="392"/>
      <c r="AA124" s="103"/>
    </row>
    <row r="125" spans="2:27" ht="9" customHeight="1" x14ac:dyDescent="0.2">
      <c r="B125" s="9"/>
      <c r="C125" s="21"/>
      <c r="D125" s="21"/>
      <c r="E125" s="21"/>
      <c r="F125" s="21"/>
      <c r="G125" s="21"/>
      <c r="H125" s="21"/>
      <c r="I125" s="21"/>
      <c r="J125" s="21"/>
      <c r="K125" s="21"/>
      <c r="L125" s="21"/>
      <c r="M125" s="21"/>
      <c r="N125" s="21"/>
      <c r="O125" s="21"/>
      <c r="P125" s="19"/>
      <c r="Q125" s="19"/>
      <c r="R125" s="19"/>
      <c r="S125" s="19"/>
      <c r="T125" s="19"/>
      <c r="U125" s="19"/>
      <c r="V125" s="19"/>
      <c r="W125" s="19"/>
      <c r="X125" s="19"/>
      <c r="Y125" s="19"/>
      <c r="Z125" s="19"/>
      <c r="AA125" s="103"/>
    </row>
    <row r="126" spans="2:27" ht="18" customHeight="1" x14ac:dyDescent="0.2">
      <c r="B126" s="110"/>
      <c r="C126" s="389" t="s">
        <v>79</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110"/>
    </row>
    <row r="127" spans="2:27" ht="9" customHeight="1" x14ac:dyDescent="0.2">
      <c r="B127" s="9"/>
      <c r="C127" s="19"/>
      <c r="D127" s="19"/>
      <c r="E127" s="19"/>
      <c r="F127" s="19"/>
      <c r="G127" s="19"/>
      <c r="H127" s="19"/>
      <c r="I127" s="19"/>
      <c r="J127" s="19"/>
      <c r="K127" s="19"/>
      <c r="L127" s="19"/>
      <c r="M127" s="19"/>
      <c r="N127" s="19"/>
      <c r="O127" s="19"/>
      <c r="P127" s="19"/>
      <c r="Q127" s="19"/>
      <c r="R127" s="19"/>
      <c r="S127" s="19"/>
      <c r="T127" s="19"/>
      <c r="U127" s="19"/>
      <c r="V127" s="19"/>
      <c r="W127" s="19"/>
      <c r="X127" s="60"/>
      <c r="Y127" s="60"/>
      <c r="Z127" s="60"/>
      <c r="AA127" s="103"/>
    </row>
    <row r="128" spans="2:27" ht="15" customHeight="1" x14ac:dyDescent="0.2">
      <c r="B128" s="390" t="s">
        <v>80</v>
      </c>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row>
    <row r="129" spans="2:27" ht="40.5" customHeight="1" x14ac:dyDescent="0.2">
      <c r="B129" s="231"/>
      <c r="C129" s="548" t="s">
        <v>109</v>
      </c>
      <c r="D129" s="548"/>
      <c r="E129" s="548"/>
      <c r="F129" s="548"/>
      <c r="G129" s="548"/>
      <c r="H129" s="548"/>
      <c r="I129" s="548"/>
      <c r="J129" s="548"/>
      <c r="K129" s="548"/>
      <c r="L129" s="548"/>
      <c r="M129" s="548"/>
      <c r="N129" s="548"/>
      <c r="O129" s="548"/>
      <c r="P129" s="548"/>
      <c r="Q129" s="548"/>
      <c r="R129" s="548"/>
      <c r="S129" s="548"/>
      <c r="T129" s="548"/>
      <c r="U129" s="548"/>
      <c r="V129" s="548"/>
      <c r="W129" s="548"/>
      <c r="X129" s="548"/>
      <c r="Y129" s="548"/>
      <c r="Z129" s="548"/>
      <c r="AA129" s="100"/>
    </row>
    <row r="130" spans="2:27" ht="15" customHeight="1" x14ac:dyDescent="0.2">
      <c r="B130" s="174"/>
      <c r="C130" s="175" t="s">
        <v>182</v>
      </c>
      <c r="D130" s="394" t="s">
        <v>183</v>
      </c>
      <c r="E130" s="394"/>
      <c r="F130" s="394"/>
      <c r="G130" s="394"/>
      <c r="H130" s="394"/>
      <c r="I130" s="394"/>
      <c r="J130" s="394"/>
      <c r="K130" s="394"/>
      <c r="L130" s="394"/>
      <c r="M130" s="394"/>
      <c r="N130" s="435" t="s">
        <v>184</v>
      </c>
      <c r="O130" s="435"/>
      <c r="P130" s="435"/>
      <c r="Q130" s="435"/>
      <c r="R130" s="435"/>
      <c r="S130" s="435"/>
      <c r="T130" s="435"/>
      <c r="U130" s="435"/>
      <c r="V130" s="436"/>
      <c r="W130" s="394" t="s">
        <v>185</v>
      </c>
      <c r="X130" s="394"/>
      <c r="Y130" s="394"/>
      <c r="Z130" s="394"/>
      <c r="AA130" s="176"/>
    </row>
    <row r="131" spans="2:27" ht="12" x14ac:dyDescent="0.2">
      <c r="B131" s="174"/>
      <c r="C131" s="227"/>
      <c r="D131" s="437"/>
      <c r="E131" s="437"/>
      <c r="F131" s="437"/>
      <c r="G131" s="437"/>
      <c r="H131" s="437"/>
      <c r="I131" s="437"/>
      <c r="J131" s="437"/>
      <c r="K131" s="437"/>
      <c r="L131" s="437"/>
      <c r="M131" s="437"/>
      <c r="N131" s="438"/>
      <c r="O131" s="439"/>
      <c r="P131" s="439"/>
      <c r="Q131" s="439"/>
      <c r="R131" s="439"/>
      <c r="S131" s="439"/>
      <c r="T131" s="439"/>
      <c r="U131" s="439"/>
      <c r="V131" s="440"/>
      <c r="W131" s="433">
        <v>0</v>
      </c>
      <c r="X131" s="433"/>
      <c r="Y131" s="433"/>
      <c r="Z131" s="433"/>
      <c r="AA131" s="176"/>
    </row>
    <row r="132" spans="2:27" ht="12" x14ac:dyDescent="0.2">
      <c r="B132" s="174"/>
      <c r="C132" s="228"/>
      <c r="D132" s="437"/>
      <c r="E132" s="437"/>
      <c r="F132" s="437"/>
      <c r="G132" s="437"/>
      <c r="H132" s="437"/>
      <c r="I132" s="437"/>
      <c r="J132" s="437"/>
      <c r="K132" s="437"/>
      <c r="L132" s="437"/>
      <c r="M132" s="437"/>
      <c r="N132" s="441"/>
      <c r="O132" s="442"/>
      <c r="P132" s="442"/>
      <c r="Q132" s="442"/>
      <c r="R132" s="442"/>
      <c r="S132" s="442"/>
      <c r="T132" s="442"/>
      <c r="U132" s="442"/>
      <c r="V132" s="443"/>
      <c r="W132" s="433">
        <v>0</v>
      </c>
      <c r="X132" s="433"/>
      <c r="Y132" s="433"/>
      <c r="Z132" s="433"/>
      <c r="AA132" s="176"/>
    </row>
    <row r="133" spans="2:27" ht="12" x14ac:dyDescent="0.2">
      <c r="B133" s="174"/>
      <c r="C133" s="228"/>
      <c r="D133" s="437"/>
      <c r="E133" s="437"/>
      <c r="F133" s="437"/>
      <c r="G133" s="437"/>
      <c r="H133" s="437"/>
      <c r="I133" s="437"/>
      <c r="J133" s="437"/>
      <c r="K133" s="437"/>
      <c r="L133" s="437"/>
      <c r="M133" s="437"/>
      <c r="N133" s="441"/>
      <c r="O133" s="442"/>
      <c r="P133" s="442"/>
      <c r="Q133" s="442"/>
      <c r="R133" s="442"/>
      <c r="S133" s="442"/>
      <c r="T133" s="442"/>
      <c r="U133" s="442"/>
      <c r="V133" s="443"/>
      <c r="W133" s="433">
        <v>0</v>
      </c>
      <c r="X133" s="433"/>
      <c r="Y133" s="433"/>
      <c r="Z133" s="433"/>
      <c r="AA133" s="176"/>
    </row>
    <row r="134" spans="2:27" ht="12" x14ac:dyDescent="0.2">
      <c r="B134" s="174"/>
      <c r="C134" s="444" t="s">
        <v>368</v>
      </c>
      <c r="D134" s="446"/>
      <c r="E134" s="446"/>
      <c r="F134" s="446"/>
      <c r="G134" s="446"/>
      <c r="H134" s="446"/>
      <c r="I134" s="446"/>
      <c r="J134" s="446"/>
      <c r="K134" s="446"/>
      <c r="L134" s="446"/>
      <c r="M134" s="446"/>
      <c r="N134" s="446"/>
      <c r="O134" s="446"/>
      <c r="P134" s="446"/>
      <c r="Q134" s="446"/>
      <c r="R134" s="446"/>
      <c r="S134" s="446"/>
      <c r="T134" s="446"/>
      <c r="U134" s="446"/>
      <c r="V134" s="446"/>
      <c r="W134" s="434">
        <f>+SUM(W131:Y133)</f>
        <v>0</v>
      </c>
      <c r="X134" s="434"/>
      <c r="Y134" s="434"/>
      <c r="Z134" s="434"/>
      <c r="AA134" s="176"/>
    </row>
    <row r="135" spans="2:27" ht="12" x14ac:dyDescent="0.2">
      <c r="B135" s="174"/>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6"/>
    </row>
    <row r="136" spans="2:27" ht="12" x14ac:dyDescent="0.2">
      <c r="B136" s="178"/>
      <c r="C136" s="411" t="s">
        <v>186</v>
      </c>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179"/>
      <c r="AA136" s="180"/>
    </row>
    <row r="137" spans="2:27" ht="12.75" customHeight="1" x14ac:dyDescent="0.2">
      <c r="B137" s="9"/>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103"/>
    </row>
    <row r="138" spans="2:27" ht="12" customHeight="1" x14ac:dyDescent="0.2">
      <c r="B138" s="9"/>
      <c r="C138" s="453" t="s">
        <v>472</v>
      </c>
      <c r="D138" s="454"/>
      <c r="E138" s="454"/>
      <c r="F138" s="454"/>
      <c r="G138" s="454"/>
      <c r="H138" s="454"/>
      <c r="I138" s="454"/>
      <c r="J138" s="454"/>
      <c r="K138" s="454"/>
      <c r="L138" s="454"/>
      <c r="M138" s="454"/>
      <c r="N138" s="454"/>
      <c r="O138" s="454"/>
      <c r="P138" s="454"/>
      <c r="Q138" s="454"/>
      <c r="R138" s="454"/>
      <c r="S138" s="454"/>
      <c r="T138" s="454"/>
      <c r="U138" s="454"/>
      <c r="V138" s="454"/>
      <c r="W138" s="454"/>
      <c r="X138" s="454"/>
      <c r="Y138" s="454"/>
      <c r="Z138" s="455"/>
      <c r="AA138" s="103"/>
    </row>
    <row r="139" spans="2:27" ht="12" customHeight="1" x14ac:dyDescent="0.2">
      <c r="B139" s="9"/>
      <c r="C139" s="456"/>
      <c r="D139" s="457"/>
      <c r="E139" s="457"/>
      <c r="F139" s="457"/>
      <c r="G139" s="457"/>
      <c r="H139" s="457"/>
      <c r="I139" s="457"/>
      <c r="J139" s="457"/>
      <c r="K139" s="457"/>
      <c r="L139" s="457"/>
      <c r="M139" s="457"/>
      <c r="N139" s="457"/>
      <c r="O139" s="457"/>
      <c r="P139" s="457"/>
      <c r="Q139" s="457"/>
      <c r="R139" s="457"/>
      <c r="S139" s="457"/>
      <c r="T139" s="457"/>
      <c r="U139" s="457"/>
      <c r="V139" s="457"/>
      <c r="W139" s="457"/>
      <c r="X139" s="457"/>
      <c r="Y139" s="457"/>
      <c r="Z139" s="458"/>
      <c r="AA139" s="103"/>
    </row>
    <row r="140" spans="2:27" ht="12" customHeight="1" x14ac:dyDescent="0.2">
      <c r="B140" s="9"/>
      <c r="C140" s="456"/>
      <c r="D140" s="457"/>
      <c r="E140" s="457"/>
      <c r="F140" s="457"/>
      <c r="G140" s="457"/>
      <c r="H140" s="457"/>
      <c r="I140" s="457"/>
      <c r="J140" s="457"/>
      <c r="K140" s="457"/>
      <c r="L140" s="457"/>
      <c r="M140" s="457"/>
      <c r="N140" s="457"/>
      <c r="O140" s="457"/>
      <c r="P140" s="457"/>
      <c r="Q140" s="457"/>
      <c r="R140" s="457"/>
      <c r="S140" s="457"/>
      <c r="T140" s="457"/>
      <c r="U140" s="457"/>
      <c r="V140" s="457"/>
      <c r="W140" s="457"/>
      <c r="X140" s="457"/>
      <c r="Y140" s="457"/>
      <c r="Z140" s="458"/>
      <c r="AA140" s="103"/>
    </row>
    <row r="141" spans="2:27" ht="12" customHeight="1" x14ac:dyDescent="0.2">
      <c r="B141" s="9"/>
      <c r="C141" s="459"/>
      <c r="D141" s="460"/>
      <c r="E141" s="460"/>
      <c r="F141" s="460"/>
      <c r="G141" s="460"/>
      <c r="H141" s="460"/>
      <c r="I141" s="460"/>
      <c r="J141" s="460"/>
      <c r="K141" s="460"/>
      <c r="L141" s="460"/>
      <c r="M141" s="460"/>
      <c r="N141" s="460"/>
      <c r="O141" s="460"/>
      <c r="P141" s="460"/>
      <c r="Q141" s="460"/>
      <c r="R141" s="460"/>
      <c r="S141" s="460"/>
      <c r="T141" s="460"/>
      <c r="U141" s="460"/>
      <c r="V141" s="460"/>
      <c r="W141" s="460"/>
      <c r="X141" s="460"/>
      <c r="Y141" s="460"/>
      <c r="Z141" s="461"/>
      <c r="AA141" s="103"/>
    </row>
    <row r="142" spans="2:27" ht="12" customHeight="1" x14ac:dyDescent="0.2">
      <c r="B142" s="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103"/>
    </row>
    <row r="143" spans="2:27" ht="12" customHeight="1" x14ac:dyDescent="0.2">
      <c r="B143" s="9"/>
      <c r="C143" s="453" t="s">
        <v>473</v>
      </c>
      <c r="D143" s="454"/>
      <c r="E143" s="454"/>
      <c r="F143" s="454"/>
      <c r="G143" s="454"/>
      <c r="H143" s="454"/>
      <c r="I143" s="454"/>
      <c r="J143" s="454"/>
      <c r="K143" s="454"/>
      <c r="L143" s="454"/>
      <c r="M143" s="454"/>
      <c r="N143" s="454"/>
      <c r="O143" s="454"/>
      <c r="P143" s="454"/>
      <c r="Q143" s="454"/>
      <c r="R143" s="454"/>
      <c r="S143" s="454"/>
      <c r="T143" s="454"/>
      <c r="U143" s="454"/>
      <c r="V143" s="454"/>
      <c r="W143" s="454"/>
      <c r="X143" s="454"/>
      <c r="Y143" s="454"/>
      <c r="Z143" s="455"/>
      <c r="AA143" s="103"/>
    </row>
    <row r="144" spans="2:27" ht="12" customHeight="1" x14ac:dyDescent="0.2">
      <c r="B144" s="9"/>
      <c r="C144" s="456"/>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8"/>
      <c r="AA144" s="103"/>
    </row>
    <row r="145" spans="2:27" ht="12" customHeight="1" x14ac:dyDescent="0.2">
      <c r="B145" s="9"/>
      <c r="C145" s="456"/>
      <c r="D145" s="457"/>
      <c r="E145" s="457"/>
      <c r="F145" s="457"/>
      <c r="G145" s="457"/>
      <c r="H145" s="457"/>
      <c r="I145" s="457"/>
      <c r="J145" s="457"/>
      <c r="K145" s="457"/>
      <c r="L145" s="457"/>
      <c r="M145" s="457"/>
      <c r="N145" s="457"/>
      <c r="O145" s="457"/>
      <c r="P145" s="457"/>
      <c r="Q145" s="457"/>
      <c r="R145" s="457"/>
      <c r="S145" s="457"/>
      <c r="T145" s="457"/>
      <c r="U145" s="457"/>
      <c r="V145" s="457"/>
      <c r="W145" s="457"/>
      <c r="X145" s="457"/>
      <c r="Y145" s="457"/>
      <c r="Z145" s="458"/>
      <c r="AA145" s="103"/>
    </row>
    <row r="146" spans="2:27" ht="12" customHeight="1" x14ac:dyDescent="0.2">
      <c r="B146" s="9"/>
      <c r="C146" s="459"/>
      <c r="D146" s="460"/>
      <c r="E146" s="460"/>
      <c r="F146" s="460"/>
      <c r="G146" s="460"/>
      <c r="H146" s="460"/>
      <c r="I146" s="460"/>
      <c r="J146" s="460"/>
      <c r="K146" s="460"/>
      <c r="L146" s="460"/>
      <c r="M146" s="460"/>
      <c r="N146" s="460"/>
      <c r="O146" s="460"/>
      <c r="P146" s="460"/>
      <c r="Q146" s="460"/>
      <c r="R146" s="460"/>
      <c r="S146" s="460"/>
      <c r="T146" s="460"/>
      <c r="U146" s="460"/>
      <c r="V146" s="460"/>
      <c r="W146" s="460"/>
      <c r="X146" s="460"/>
      <c r="Y146" s="460"/>
      <c r="Z146" s="461"/>
      <c r="AA146" s="103"/>
    </row>
    <row r="147" spans="2:27" ht="10.5" customHeight="1" x14ac:dyDescent="0.2">
      <c r="B147" s="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103"/>
    </row>
    <row r="148" spans="2:27" ht="12" customHeight="1" x14ac:dyDescent="0.2">
      <c r="B148" s="9"/>
      <c r="C148" s="453" t="s">
        <v>474</v>
      </c>
      <c r="D148" s="454"/>
      <c r="E148" s="454"/>
      <c r="F148" s="454"/>
      <c r="G148" s="454"/>
      <c r="H148" s="454"/>
      <c r="I148" s="454"/>
      <c r="J148" s="454"/>
      <c r="K148" s="454"/>
      <c r="L148" s="454"/>
      <c r="M148" s="454"/>
      <c r="N148" s="454"/>
      <c r="O148" s="454"/>
      <c r="P148" s="454"/>
      <c r="Q148" s="454"/>
      <c r="R148" s="454"/>
      <c r="S148" s="454"/>
      <c r="T148" s="454"/>
      <c r="U148" s="454"/>
      <c r="V148" s="454"/>
      <c r="W148" s="454"/>
      <c r="X148" s="454"/>
      <c r="Y148" s="454"/>
      <c r="Z148" s="455"/>
      <c r="AA148" s="103"/>
    </row>
    <row r="149" spans="2:27" ht="12" customHeight="1" x14ac:dyDescent="0.2">
      <c r="B149" s="9"/>
      <c r="C149" s="456"/>
      <c r="D149" s="457"/>
      <c r="E149" s="457"/>
      <c r="F149" s="457"/>
      <c r="G149" s="457"/>
      <c r="H149" s="457"/>
      <c r="I149" s="457"/>
      <c r="J149" s="457"/>
      <c r="K149" s="457"/>
      <c r="L149" s="457"/>
      <c r="M149" s="457"/>
      <c r="N149" s="457"/>
      <c r="O149" s="457"/>
      <c r="P149" s="457"/>
      <c r="Q149" s="457"/>
      <c r="R149" s="457"/>
      <c r="S149" s="457"/>
      <c r="T149" s="457"/>
      <c r="U149" s="457"/>
      <c r="V149" s="457"/>
      <c r="W149" s="457"/>
      <c r="X149" s="457"/>
      <c r="Y149" s="457"/>
      <c r="Z149" s="458"/>
      <c r="AA149" s="103"/>
    </row>
    <row r="150" spans="2:27" ht="12" customHeight="1" x14ac:dyDescent="0.2">
      <c r="B150" s="9"/>
      <c r="C150" s="456"/>
      <c r="D150" s="457"/>
      <c r="E150" s="457"/>
      <c r="F150" s="457"/>
      <c r="G150" s="457"/>
      <c r="H150" s="457"/>
      <c r="I150" s="457"/>
      <c r="J150" s="457"/>
      <c r="K150" s="457"/>
      <c r="L150" s="457"/>
      <c r="M150" s="457"/>
      <c r="N150" s="457"/>
      <c r="O150" s="457"/>
      <c r="P150" s="457"/>
      <c r="Q150" s="457"/>
      <c r="R150" s="457"/>
      <c r="S150" s="457"/>
      <c r="T150" s="457"/>
      <c r="U150" s="457"/>
      <c r="V150" s="457"/>
      <c r="W150" s="457"/>
      <c r="X150" s="457"/>
      <c r="Y150" s="457"/>
      <c r="Z150" s="458"/>
      <c r="AA150" s="103"/>
    </row>
    <row r="151" spans="2:27" ht="12" customHeight="1" x14ac:dyDescent="0.2">
      <c r="B151" s="9"/>
      <c r="C151" s="459"/>
      <c r="D151" s="460"/>
      <c r="E151" s="460"/>
      <c r="F151" s="460"/>
      <c r="G151" s="460"/>
      <c r="H151" s="460"/>
      <c r="I151" s="460"/>
      <c r="J151" s="460"/>
      <c r="K151" s="460"/>
      <c r="L151" s="460"/>
      <c r="M151" s="460"/>
      <c r="N151" s="460"/>
      <c r="O151" s="460"/>
      <c r="P151" s="460"/>
      <c r="Q151" s="460"/>
      <c r="R151" s="460"/>
      <c r="S151" s="460"/>
      <c r="T151" s="460"/>
      <c r="U151" s="460"/>
      <c r="V151" s="460"/>
      <c r="W151" s="460"/>
      <c r="X151" s="460"/>
      <c r="Y151" s="460"/>
      <c r="Z151" s="461"/>
      <c r="AA151" s="103"/>
    </row>
    <row r="152" spans="2:27" ht="9" customHeight="1" x14ac:dyDescent="0.2">
      <c r="B152" s="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103"/>
    </row>
    <row r="153" spans="2:27" s="4" customFormat="1" ht="22.5" customHeight="1" x14ac:dyDescent="0.2">
      <c r="B153" s="7"/>
      <c r="C153" s="238" t="s">
        <v>21</v>
      </c>
      <c r="D153" s="238"/>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c r="AA153" s="111"/>
    </row>
    <row r="154" spans="2:27" ht="18" customHeight="1" x14ac:dyDescent="0.2">
      <c r="B154" s="112"/>
      <c r="C154" s="462"/>
      <c r="D154" s="462"/>
      <c r="E154" s="462"/>
      <c r="F154" s="54"/>
      <c r="G154" s="55"/>
      <c r="H154" s="393" t="s">
        <v>22</v>
      </c>
      <c r="I154" s="393"/>
      <c r="J154" s="393"/>
      <c r="K154" s="393"/>
      <c r="L154" s="393"/>
      <c r="M154" s="462"/>
      <c r="N154" s="462"/>
      <c r="O154" s="462"/>
      <c r="P154" s="462"/>
      <c r="Q154" s="6" t="s">
        <v>23</v>
      </c>
      <c r="R154" s="462"/>
      <c r="S154" s="462"/>
      <c r="T154" s="462"/>
      <c r="U154" s="462"/>
      <c r="V154" s="6"/>
      <c r="W154" s="6"/>
      <c r="X154" s="6"/>
      <c r="Y154" s="21"/>
      <c r="Z154" s="21"/>
      <c r="AA154" s="113"/>
    </row>
    <row r="155" spans="2:27" ht="7.5" customHeight="1" x14ac:dyDescent="0.2">
      <c r="B155" s="112"/>
      <c r="C155" s="292" t="s">
        <v>24</v>
      </c>
      <c r="D155" s="292"/>
      <c r="E155" s="292"/>
      <c r="F155" s="24"/>
      <c r="G155" s="17" t="s">
        <v>25</v>
      </c>
      <c r="H155" s="24"/>
      <c r="I155" s="24"/>
      <c r="J155" s="24"/>
      <c r="K155" s="24"/>
      <c r="L155" s="24"/>
      <c r="M155" s="292" t="s">
        <v>26</v>
      </c>
      <c r="N155" s="292"/>
      <c r="O155" s="292"/>
      <c r="P155" s="292"/>
      <c r="Q155" s="24"/>
      <c r="R155" s="292" t="s">
        <v>27</v>
      </c>
      <c r="S155" s="292"/>
      <c r="T155" s="292"/>
      <c r="U155" s="292"/>
      <c r="V155" s="23"/>
      <c r="W155" s="23"/>
      <c r="X155" s="23"/>
      <c r="Y155" s="23"/>
      <c r="Z155" s="23"/>
      <c r="AA155" s="113"/>
    </row>
    <row r="156" spans="2:27" ht="12.75" x14ac:dyDescent="0.2">
      <c r="B156" s="104"/>
      <c r="C156" s="4"/>
      <c r="D156" s="4"/>
      <c r="E156" s="4"/>
      <c r="F156" s="4"/>
      <c r="G156" s="4"/>
      <c r="H156" s="4"/>
      <c r="I156" s="4"/>
      <c r="J156" s="4"/>
      <c r="K156" s="4"/>
      <c r="L156" s="4"/>
      <c r="M156" s="4"/>
      <c r="N156" s="4"/>
      <c r="O156" s="4"/>
      <c r="P156" s="4"/>
      <c r="Q156" s="4"/>
      <c r="R156" s="4"/>
      <c r="S156" s="4"/>
      <c r="T156" s="4"/>
      <c r="U156" s="4"/>
      <c r="V156" s="4"/>
      <c r="W156" s="4"/>
      <c r="X156" s="4"/>
      <c r="Y156" s="4"/>
      <c r="Z156" s="4"/>
      <c r="AA156" s="99"/>
    </row>
    <row r="157" spans="2:27" ht="29.25" customHeight="1" x14ac:dyDescent="0.2">
      <c r="B157" s="104"/>
      <c r="C157" s="25" t="s">
        <v>28</v>
      </c>
      <c r="D157" s="448"/>
      <c r="E157" s="448"/>
      <c r="F157" s="448"/>
      <c r="G157" s="448"/>
      <c r="H157" s="448"/>
      <c r="I157" s="448"/>
      <c r="J157" s="448"/>
      <c r="K157" s="448"/>
      <c r="L157" s="448"/>
      <c r="M157" s="448"/>
      <c r="N157" s="4"/>
      <c r="O157" s="4"/>
      <c r="P157" s="25" t="s">
        <v>28</v>
      </c>
      <c r="Q157" s="448"/>
      <c r="R157" s="448"/>
      <c r="S157" s="448"/>
      <c r="T157" s="448"/>
      <c r="U157" s="448"/>
      <c r="V157" s="448"/>
      <c r="W157" s="448"/>
      <c r="X157" s="448"/>
      <c r="Y157" s="448"/>
      <c r="Z157" s="448"/>
      <c r="AA157" s="99"/>
    </row>
    <row r="158" spans="2:27" ht="12.75" x14ac:dyDescent="0.2">
      <c r="B158" s="104"/>
      <c r="C158" s="26" t="s">
        <v>29</v>
      </c>
      <c r="D158" s="378"/>
      <c r="E158" s="378"/>
      <c r="F158" s="378"/>
      <c r="G158" s="378"/>
      <c r="H158" s="378"/>
      <c r="I158" s="378"/>
      <c r="J158" s="378"/>
      <c r="K158" s="378"/>
      <c r="L158" s="378"/>
      <c r="M158" s="378"/>
      <c r="N158" s="4"/>
      <c r="O158" s="4"/>
      <c r="P158" s="26" t="s">
        <v>29</v>
      </c>
      <c r="Q158" s="378"/>
      <c r="R158" s="378"/>
      <c r="S158" s="378"/>
      <c r="T158" s="378"/>
      <c r="U158" s="378"/>
      <c r="V158" s="378"/>
      <c r="W158" s="378"/>
      <c r="X158" s="378"/>
      <c r="Y158" s="378"/>
      <c r="Z158" s="378"/>
      <c r="AA158" s="99"/>
    </row>
    <row r="159" spans="2:27" ht="12.75" x14ac:dyDescent="0.2">
      <c r="B159" s="104"/>
      <c r="D159" s="385" t="s">
        <v>85</v>
      </c>
      <c r="E159" s="385"/>
      <c r="F159" s="385"/>
      <c r="G159" s="385"/>
      <c r="H159" s="385"/>
      <c r="I159" s="385"/>
      <c r="J159" s="385"/>
      <c r="K159" s="385"/>
      <c r="L159" s="385"/>
      <c r="M159" s="385"/>
      <c r="N159" s="4"/>
      <c r="O159" s="4"/>
      <c r="Q159" s="385" t="s">
        <v>30</v>
      </c>
      <c r="R159" s="385"/>
      <c r="S159" s="385"/>
      <c r="T159" s="385"/>
      <c r="U159" s="385"/>
      <c r="V159" s="385"/>
      <c r="W159" s="385"/>
      <c r="X159" s="385"/>
      <c r="Y159" s="385"/>
      <c r="Z159" s="385"/>
      <c r="AA159" s="99"/>
    </row>
    <row r="160" spans="2:27" ht="15" customHeight="1" x14ac:dyDescent="0.2">
      <c r="B160" s="104"/>
      <c r="D160" s="385" t="s">
        <v>86</v>
      </c>
      <c r="E160" s="385"/>
      <c r="F160" s="385"/>
      <c r="G160" s="385"/>
      <c r="H160" s="385"/>
      <c r="I160" s="385"/>
      <c r="J160" s="385"/>
      <c r="K160" s="385"/>
      <c r="L160" s="385"/>
      <c r="M160" s="385"/>
      <c r="N160" s="4"/>
      <c r="O160" s="4"/>
      <c r="Q160" s="385" t="s">
        <v>31</v>
      </c>
      <c r="R160" s="385"/>
      <c r="S160" s="385"/>
      <c r="T160" s="385"/>
      <c r="U160" s="385"/>
      <c r="V160" s="385"/>
      <c r="W160" s="385"/>
      <c r="X160" s="385"/>
      <c r="Y160" s="385"/>
      <c r="Z160" s="385"/>
      <c r="AA160" s="99"/>
    </row>
    <row r="161" spans="2:27" ht="12.75" x14ac:dyDescent="0.2">
      <c r="B161" s="104"/>
      <c r="C161" s="4"/>
      <c r="D161" s="4"/>
      <c r="E161" s="4"/>
      <c r="F161" s="4"/>
      <c r="G161" s="4"/>
      <c r="H161" s="4"/>
      <c r="I161" s="4"/>
      <c r="J161" s="4"/>
      <c r="K161" s="4"/>
      <c r="L161" s="4"/>
      <c r="M161" s="4"/>
      <c r="N161" s="4"/>
      <c r="O161" s="4"/>
      <c r="P161" s="4"/>
      <c r="Q161" s="4"/>
      <c r="R161" s="4"/>
      <c r="S161" s="4"/>
      <c r="T161" s="4"/>
      <c r="U161" s="4"/>
      <c r="V161" s="4"/>
      <c r="W161" s="4"/>
      <c r="X161" s="4"/>
      <c r="Y161" s="4"/>
      <c r="Z161" s="4"/>
      <c r="AA161" s="99"/>
    </row>
    <row r="162" spans="2:27" ht="21" customHeight="1" x14ac:dyDescent="0.2">
      <c r="B162" s="104"/>
      <c r="C162" s="25" t="s">
        <v>28</v>
      </c>
      <c r="D162" s="448"/>
      <c r="E162" s="448"/>
      <c r="F162" s="448"/>
      <c r="G162" s="448"/>
      <c r="H162" s="448"/>
      <c r="I162" s="448"/>
      <c r="J162" s="448"/>
      <c r="K162" s="448"/>
      <c r="L162" s="448"/>
      <c r="M162" s="448"/>
      <c r="O162" s="4"/>
      <c r="P162" s="25" t="s">
        <v>28</v>
      </c>
      <c r="Q162" s="448"/>
      <c r="R162" s="448"/>
      <c r="S162" s="448"/>
      <c r="T162" s="448"/>
      <c r="U162" s="448"/>
      <c r="V162" s="448"/>
      <c r="W162" s="448"/>
      <c r="X162" s="448"/>
      <c r="Y162" s="448"/>
      <c r="Z162" s="448"/>
      <c r="AA162" s="99"/>
    </row>
    <row r="163" spans="2:27" ht="12.75" x14ac:dyDescent="0.2">
      <c r="B163" s="104"/>
      <c r="C163" s="26" t="s">
        <v>29</v>
      </c>
      <c r="D163" s="378"/>
      <c r="E163" s="378"/>
      <c r="F163" s="378"/>
      <c r="G163" s="378"/>
      <c r="H163" s="378"/>
      <c r="I163" s="378"/>
      <c r="J163" s="378"/>
      <c r="K163" s="378"/>
      <c r="L163" s="378"/>
      <c r="M163" s="378"/>
      <c r="O163" s="4"/>
      <c r="P163" s="26" t="s">
        <v>29</v>
      </c>
      <c r="Q163" s="378"/>
      <c r="R163" s="378"/>
      <c r="S163" s="378"/>
      <c r="T163" s="378"/>
      <c r="U163" s="378"/>
      <c r="V163" s="378"/>
      <c r="W163" s="378"/>
      <c r="X163" s="378"/>
      <c r="Y163" s="378"/>
      <c r="Z163" s="378"/>
      <c r="AA163" s="99"/>
    </row>
    <row r="164" spans="2:27" ht="12.75" x14ac:dyDescent="0.2">
      <c r="B164" s="104"/>
      <c r="D164" s="385" t="s">
        <v>285</v>
      </c>
      <c r="E164" s="385"/>
      <c r="F164" s="385"/>
      <c r="G164" s="385"/>
      <c r="H164" s="385"/>
      <c r="I164" s="385"/>
      <c r="J164" s="385"/>
      <c r="K164" s="385"/>
      <c r="L164" s="385"/>
      <c r="M164" s="385"/>
      <c r="N164" s="5"/>
      <c r="O164" s="5"/>
      <c r="Q164" s="385" t="s">
        <v>290</v>
      </c>
      <c r="R164" s="385"/>
      <c r="S164" s="385"/>
      <c r="T164" s="385"/>
      <c r="U164" s="385"/>
      <c r="V164" s="385"/>
      <c r="W164" s="385"/>
      <c r="X164" s="385"/>
      <c r="Y164" s="385"/>
      <c r="Z164" s="385"/>
      <c r="AA164" s="99"/>
    </row>
    <row r="165" spans="2:27" ht="12.75" x14ac:dyDescent="0.2">
      <c r="B165" s="104"/>
      <c r="D165" s="385" t="s">
        <v>32</v>
      </c>
      <c r="E165" s="385"/>
      <c r="F165" s="385"/>
      <c r="G165" s="385"/>
      <c r="H165" s="385"/>
      <c r="I165" s="385"/>
      <c r="J165" s="385"/>
      <c r="K165" s="385"/>
      <c r="L165" s="385"/>
      <c r="M165" s="385"/>
      <c r="N165" s="4"/>
      <c r="O165" s="4"/>
      <c r="Q165" s="385" t="s">
        <v>106</v>
      </c>
      <c r="R165" s="385"/>
      <c r="S165" s="385"/>
      <c r="T165" s="385"/>
      <c r="U165" s="385"/>
      <c r="V165" s="385"/>
      <c r="W165" s="385"/>
      <c r="X165" s="385"/>
      <c r="Y165" s="385"/>
      <c r="Z165" s="385"/>
      <c r="AA165" s="99"/>
    </row>
    <row r="166" spans="2:27" ht="12.75" x14ac:dyDescent="0.2">
      <c r="B166" s="104"/>
      <c r="N166" s="4"/>
      <c r="AA166" s="99"/>
    </row>
    <row r="167" spans="2:27" ht="23.25" customHeight="1" x14ac:dyDescent="0.2">
      <c r="B167" s="104"/>
      <c r="C167" s="27" t="s">
        <v>28</v>
      </c>
      <c r="D167" s="447"/>
      <c r="E167" s="447"/>
      <c r="F167" s="447"/>
      <c r="G167" s="447"/>
      <c r="H167" s="447"/>
      <c r="I167" s="447"/>
      <c r="J167" s="447"/>
      <c r="K167" s="447"/>
      <c r="L167" s="447"/>
      <c r="M167" s="447"/>
      <c r="P167" s="27" t="s">
        <v>28</v>
      </c>
      <c r="Q167" s="447"/>
      <c r="R167" s="447"/>
      <c r="S167" s="447"/>
      <c r="T167" s="447"/>
      <c r="U167" s="447"/>
      <c r="V167" s="447"/>
      <c r="W167" s="447"/>
      <c r="X167" s="447"/>
      <c r="Y167" s="447"/>
      <c r="Z167" s="447"/>
      <c r="AA167" s="99"/>
    </row>
    <row r="168" spans="2:27" ht="12.75" x14ac:dyDescent="0.2">
      <c r="B168" s="104"/>
      <c r="C168" s="28" t="s">
        <v>29</v>
      </c>
      <c r="D168" s="378"/>
      <c r="E168" s="378"/>
      <c r="F168" s="378"/>
      <c r="G168" s="378"/>
      <c r="H168" s="378"/>
      <c r="I168" s="378"/>
      <c r="J168" s="378"/>
      <c r="K168" s="378"/>
      <c r="L168" s="378"/>
      <c r="M168" s="378"/>
      <c r="O168" s="4"/>
      <c r="P168" s="62" t="s">
        <v>96</v>
      </c>
      <c r="Q168" s="378"/>
      <c r="R168" s="378"/>
      <c r="S168" s="378"/>
      <c r="T168" s="378"/>
      <c r="U168" s="378"/>
      <c r="V168" s="378"/>
      <c r="W168" s="378"/>
      <c r="X168" s="378"/>
      <c r="Y168" s="378"/>
      <c r="Z168" s="378"/>
      <c r="AA168" s="99"/>
    </row>
    <row r="169" spans="2:27" ht="12.75" x14ac:dyDescent="0.2">
      <c r="B169" s="104"/>
      <c r="D169" s="385" t="s">
        <v>94</v>
      </c>
      <c r="E169" s="385"/>
      <c r="F169" s="385"/>
      <c r="G169" s="385"/>
      <c r="H169" s="385"/>
      <c r="I169" s="385"/>
      <c r="J169" s="385"/>
      <c r="K169" s="385"/>
      <c r="L169" s="385"/>
      <c r="M169" s="385"/>
      <c r="N169" s="5"/>
      <c r="O169" s="5"/>
      <c r="Q169" s="405" t="s">
        <v>107</v>
      </c>
      <c r="R169" s="405"/>
      <c r="S169" s="405"/>
      <c r="T169" s="405"/>
      <c r="U169" s="405"/>
      <c r="V169" s="405"/>
      <c r="W169" s="405"/>
      <c r="X169" s="405"/>
      <c r="Y169" s="405"/>
      <c r="Z169" s="405"/>
      <c r="AA169" s="99"/>
    </row>
    <row r="170" spans="2:27" ht="12.75" x14ac:dyDescent="0.2">
      <c r="B170" s="104"/>
      <c r="D170" s="385" t="s">
        <v>32</v>
      </c>
      <c r="E170" s="385"/>
      <c r="F170" s="385"/>
      <c r="G170" s="385"/>
      <c r="H170" s="385"/>
      <c r="I170" s="385"/>
      <c r="J170" s="385"/>
      <c r="K170" s="385"/>
      <c r="L170" s="385"/>
      <c r="M170" s="385"/>
      <c r="N170" s="4"/>
      <c r="O170" s="4"/>
      <c r="Q170" s="385" t="s">
        <v>106</v>
      </c>
      <c r="R170" s="385"/>
      <c r="S170" s="385"/>
      <c r="T170" s="385"/>
      <c r="U170" s="385"/>
      <c r="V170" s="385"/>
      <c r="W170" s="385"/>
      <c r="X170" s="385"/>
      <c r="Y170" s="385"/>
      <c r="Z170" s="385"/>
      <c r="AA170" s="99"/>
    </row>
    <row r="171" spans="2:27" ht="12.75" x14ac:dyDescent="0.2">
      <c r="B171" s="104"/>
      <c r="N171" s="5"/>
      <c r="O171" s="5"/>
      <c r="AA171" s="99"/>
    </row>
    <row r="172" spans="2:27" ht="18.75" customHeight="1" x14ac:dyDescent="0.2">
      <c r="B172" s="104"/>
      <c r="C172" s="27" t="s">
        <v>28</v>
      </c>
      <c r="D172" s="447"/>
      <c r="E172" s="447"/>
      <c r="F172" s="447"/>
      <c r="G172" s="447"/>
      <c r="H172" s="447"/>
      <c r="I172" s="447"/>
      <c r="J172" s="447"/>
      <c r="K172" s="447"/>
      <c r="L172" s="447"/>
      <c r="M172" s="447"/>
      <c r="N172" s="5"/>
      <c r="O172" s="5"/>
      <c r="P172" s="27" t="s">
        <v>28</v>
      </c>
      <c r="Q172" s="447"/>
      <c r="R172" s="447"/>
      <c r="S172" s="447"/>
      <c r="T172" s="447"/>
      <c r="U172" s="447"/>
      <c r="V172" s="447"/>
      <c r="W172" s="447"/>
      <c r="X172" s="447"/>
      <c r="Y172" s="447"/>
      <c r="Z172" s="447"/>
      <c r="AA172" s="99"/>
    </row>
    <row r="173" spans="2:27" ht="12.75" x14ac:dyDescent="0.2">
      <c r="B173" s="104"/>
      <c r="C173" s="28" t="s">
        <v>29</v>
      </c>
      <c r="D173" s="378"/>
      <c r="E173" s="378"/>
      <c r="F173" s="378"/>
      <c r="G173" s="378"/>
      <c r="H173" s="378"/>
      <c r="I173" s="378"/>
      <c r="J173" s="378"/>
      <c r="K173" s="378"/>
      <c r="L173" s="378"/>
      <c r="M173" s="378"/>
      <c r="N173" s="5"/>
      <c r="O173" s="5"/>
      <c r="P173" s="62" t="s">
        <v>96</v>
      </c>
      <c r="Q173" s="378"/>
      <c r="R173" s="378"/>
      <c r="S173" s="378"/>
      <c r="T173" s="378"/>
      <c r="U173" s="378"/>
      <c r="V173" s="378"/>
      <c r="W173" s="378"/>
      <c r="X173" s="378"/>
      <c r="Y173" s="378"/>
      <c r="Z173" s="378"/>
      <c r="AA173" s="99"/>
    </row>
    <row r="174" spans="2:27" ht="12.75" x14ac:dyDescent="0.2">
      <c r="B174" s="104"/>
      <c r="D174" s="385" t="s">
        <v>95</v>
      </c>
      <c r="E174" s="385"/>
      <c r="F174" s="385"/>
      <c r="G174" s="385"/>
      <c r="H174" s="385"/>
      <c r="I174" s="385"/>
      <c r="J174" s="385"/>
      <c r="K174" s="385"/>
      <c r="L174" s="385"/>
      <c r="M174" s="385"/>
      <c r="N174" s="5"/>
      <c r="O174" s="5"/>
      <c r="Q174" s="405" t="s">
        <v>107</v>
      </c>
      <c r="R174" s="405"/>
      <c r="S174" s="405"/>
      <c r="T174" s="405"/>
      <c r="U174" s="405"/>
      <c r="V174" s="405"/>
      <c r="W174" s="405"/>
      <c r="X174" s="405"/>
      <c r="Y174" s="405"/>
      <c r="Z174" s="405"/>
      <c r="AA174" s="99"/>
    </row>
    <row r="175" spans="2:27" ht="12.75" x14ac:dyDescent="0.2">
      <c r="B175" s="104"/>
      <c r="D175" s="385" t="s">
        <v>32</v>
      </c>
      <c r="E175" s="385"/>
      <c r="F175" s="385"/>
      <c r="G175" s="385"/>
      <c r="H175" s="385"/>
      <c r="I175" s="385"/>
      <c r="J175" s="385"/>
      <c r="K175" s="385"/>
      <c r="L175" s="385"/>
      <c r="M175" s="385"/>
      <c r="N175" s="5"/>
      <c r="O175" s="5"/>
      <c r="Q175" s="385" t="s">
        <v>106</v>
      </c>
      <c r="R175" s="385"/>
      <c r="S175" s="385"/>
      <c r="T175" s="385"/>
      <c r="U175" s="385"/>
      <c r="V175" s="385"/>
      <c r="W175" s="385"/>
      <c r="X175" s="385"/>
      <c r="Y175" s="385"/>
      <c r="Z175" s="385"/>
      <c r="AA175" s="99"/>
    </row>
    <row r="176" spans="2:27" ht="12.75" x14ac:dyDescent="0.2">
      <c r="B176" s="104"/>
      <c r="C176" s="4"/>
      <c r="D176" s="53"/>
      <c r="E176" s="53"/>
      <c r="F176" s="53"/>
      <c r="G176" s="53"/>
      <c r="H176" s="53"/>
      <c r="I176" s="53"/>
      <c r="J176" s="53"/>
      <c r="K176" s="53"/>
      <c r="L176" s="53"/>
      <c r="M176" s="4"/>
      <c r="N176" s="5"/>
      <c r="O176" s="5"/>
      <c r="P176" s="5"/>
      <c r="Q176" s="53"/>
      <c r="R176" s="53"/>
      <c r="S176" s="53"/>
      <c r="T176" s="53"/>
      <c r="U176" s="53"/>
      <c r="V176" s="53"/>
      <c r="W176" s="53"/>
      <c r="X176" s="53"/>
      <c r="Y176" s="53"/>
      <c r="Z176" s="4"/>
      <c r="AA176" s="99"/>
    </row>
    <row r="177" spans="2:27" ht="21.75" customHeight="1" x14ac:dyDescent="0.2">
      <c r="B177" s="104"/>
      <c r="C177" s="27" t="s">
        <v>28</v>
      </c>
      <c r="D177" s="447"/>
      <c r="E177" s="447"/>
      <c r="F177" s="447"/>
      <c r="G177" s="447"/>
      <c r="H177" s="447"/>
      <c r="I177" s="447"/>
      <c r="J177" s="447"/>
      <c r="K177" s="447"/>
      <c r="L177" s="447"/>
      <c r="M177" s="447"/>
      <c r="N177" s="5"/>
      <c r="O177" s="5"/>
      <c r="P177" s="25" t="s">
        <v>28</v>
      </c>
      <c r="Q177" s="448"/>
      <c r="R177" s="448"/>
      <c r="S177" s="448"/>
      <c r="T177" s="448"/>
      <c r="U177" s="448"/>
      <c r="V177" s="448"/>
      <c r="W177" s="448"/>
      <c r="X177" s="448"/>
      <c r="Y177" s="448"/>
      <c r="Z177" s="448"/>
      <c r="AA177" s="99"/>
    </row>
    <row r="178" spans="2:27" ht="12.75" x14ac:dyDescent="0.2">
      <c r="B178" s="104"/>
      <c r="C178" s="62" t="s">
        <v>96</v>
      </c>
      <c r="D178" s="472"/>
      <c r="E178" s="472"/>
      <c r="F178" s="472"/>
      <c r="G178" s="472"/>
      <c r="H178" s="472"/>
      <c r="I178" s="472"/>
      <c r="J178" s="472"/>
      <c r="K178" s="472"/>
      <c r="L178" s="472"/>
      <c r="M178" s="472"/>
      <c r="N178" s="5"/>
      <c r="O178" s="5"/>
      <c r="P178" s="26" t="s">
        <v>29</v>
      </c>
      <c r="Q178" s="378"/>
      <c r="R178" s="378"/>
      <c r="S178" s="378"/>
      <c r="T178" s="378"/>
      <c r="U178" s="378"/>
      <c r="V178" s="378"/>
      <c r="W178" s="378"/>
      <c r="X178" s="378"/>
      <c r="Y178" s="378"/>
      <c r="Z178" s="378"/>
      <c r="AA178" s="99"/>
    </row>
    <row r="179" spans="2:27" ht="12.75" customHeight="1" x14ac:dyDescent="0.2">
      <c r="B179" s="104"/>
      <c r="D179" s="405" t="s">
        <v>291</v>
      </c>
      <c r="E179" s="405"/>
      <c r="F179" s="405"/>
      <c r="G179" s="405"/>
      <c r="H179" s="405"/>
      <c r="I179" s="405"/>
      <c r="J179" s="405"/>
      <c r="K179" s="405"/>
      <c r="L179" s="405"/>
      <c r="M179" s="405"/>
      <c r="N179" s="5"/>
      <c r="O179" s="5"/>
      <c r="Q179" s="385" t="s">
        <v>281</v>
      </c>
      <c r="R179" s="385"/>
      <c r="S179" s="385"/>
      <c r="T179" s="385"/>
      <c r="U179" s="385"/>
      <c r="V179" s="385"/>
      <c r="W179" s="385"/>
      <c r="X179" s="385"/>
      <c r="Y179" s="385"/>
      <c r="Z179" s="385"/>
      <c r="AA179" s="99"/>
    </row>
    <row r="180" spans="2:27" ht="12.75" x14ac:dyDescent="0.2">
      <c r="B180" s="104"/>
      <c r="D180" s="385" t="s">
        <v>32</v>
      </c>
      <c r="E180" s="385"/>
      <c r="F180" s="385"/>
      <c r="G180" s="385"/>
      <c r="H180" s="385"/>
      <c r="I180" s="385"/>
      <c r="J180" s="385"/>
      <c r="K180" s="385"/>
      <c r="L180" s="385"/>
      <c r="M180" s="385"/>
      <c r="N180" s="5"/>
      <c r="O180" s="5"/>
      <c r="Q180" s="385" t="s">
        <v>32</v>
      </c>
      <c r="R180" s="385"/>
      <c r="S180" s="385"/>
      <c r="T180" s="385"/>
      <c r="U180" s="385"/>
      <c r="V180" s="385"/>
      <c r="W180" s="385"/>
      <c r="X180" s="385"/>
      <c r="Y180" s="385"/>
      <c r="Z180" s="385"/>
      <c r="AA180" s="99"/>
    </row>
    <row r="181" spans="2:27" ht="13.5" customHeight="1" x14ac:dyDescent="0.2">
      <c r="B181" s="104"/>
      <c r="N181" s="6"/>
      <c r="O181" s="6"/>
      <c r="AA181" s="99"/>
    </row>
    <row r="182" spans="2:27" ht="12.75" customHeight="1" x14ac:dyDescent="0.2">
      <c r="B182" s="104"/>
      <c r="O182" s="56"/>
      <c r="P182" s="382" t="s">
        <v>108</v>
      </c>
      <c r="Q182" s="382"/>
      <c r="R182" s="382"/>
      <c r="S182" s="382"/>
      <c r="T182" s="382"/>
      <c r="U182" s="382"/>
      <c r="V182" s="382"/>
      <c r="W182" s="382"/>
      <c r="X182" s="382"/>
      <c r="Y182" s="382"/>
      <c r="Z182" s="382"/>
      <c r="AA182" s="99"/>
    </row>
    <row r="183" spans="2:27" ht="12.75" x14ac:dyDescent="0.2">
      <c r="B183" s="104"/>
      <c r="N183" s="56"/>
      <c r="O183" s="56"/>
      <c r="P183" s="382"/>
      <c r="Q183" s="382"/>
      <c r="R183" s="382"/>
      <c r="S183" s="382"/>
      <c r="T183" s="382"/>
      <c r="U183" s="382"/>
      <c r="V183" s="382"/>
      <c r="W183" s="382"/>
      <c r="X183" s="382"/>
      <c r="Y183" s="382"/>
      <c r="Z183" s="382"/>
      <c r="AA183" s="99"/>
    </row>
    <row r="184" spans="2:27" ht="6" customHeight="1" x14ac:dyDescent="0.2">
      <c r="B184" s="114"/>
      <c r="C184" s="115"/>
      <c r="D184" s="115"/>
      <c r="E184" s="115"/>
      <c r="F184" s="115"/>
      <c r="G184" s="115"/>
      <c r="H184" s="115"/>
      <c r="I184" s="115"/>
      <c r="J184" s="115"/>
      <c r="K184" s="115"/>
      <c r="L184" s="115"/>
      <c r="M184" s="115"/>
      <c r="N184" s="115"/>
      <c r="O184" s="116"/>
      <c r="P184" s="116"/>
      <c r="Q184" s="116"/>
      <c r="R184" s="116"/>
      <c r="S184" s="116"/>
      <c r="T184" s="116"/>
      <c r="U184" s="116"/>
      <c r="V184" s="116"/>
      <c r="W184" s="116"/>
      <c r="X184" s="116"/>
      <c r="Y184" s="116"/>
      <c r="Z184" s="116"/>
      <c r="AA184" s="117"/>
    </row>
    <row r="185" spans="2:27" ht="12.75" x14ac:dyDescent="0.2">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row>
    <row r="186" spans="2:27" ht="12" customHeight="1" x14ac:dyDescent="0.2">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row>
    <row r="187" spans="2:27" ht="12" customHeight="1" x14ac:dyDescent="0.2">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row>
    <row r="188" spans="2:27" ht="12" hidden="1" customHeight="1" x14ac:dyDescent="0.2">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2:27" ht="12" hidden="1" customHeight="1" x14ac:dyDescent="0.2">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row>
    <row r="190" spans="2:27" ht="12" hidden="1" customHeight="1" x14ac:dyDescent="0.2">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row>
    <row r="191" spans="2:27" ht="12.75" hidden="1" x14ac:dyDescent="0.2">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row>
    <row r="192" spans="2:27" ht="11.25" hidden="1" x14ac:dyDescent="0.2"/>
    <row r="193" spans="1:15" ht="11.25" hidden="1" x14ac:dyDescent="0.2"/>
    <row r="194" spans="1:15" ht="11.25" hidden="1" x14ac:dyDescent="0.2"/>
    <row r="195" spans="1:15" ht="11.25" hidden="1" x14ac:dyDescent="0.2"/>
    <row r="196" spans="1:15" ht="11.25" hidden="1" x14ac:dyDescent="0.2"/>
    <row r="197" spans="1:15" ht="11.25" hidden="1" x14ac:dyDescent="0.2"/>
    <row r="198" spans="1:15" ht="12.75" hidden="1" x14ac:dyDescent="0.2">
      <c r="A198" s="170"/>
      <c r="B198" s="169" t="s">
        <v>42</v>
      </c>
      <c r="C198" s="170"/>
      <c r="D198" s="170"/>
      <c r="E198" s="170"/>
      <c r="F198" s="170"/>
      <c r="G198" s="170"/>
      <c r="H198" s="170"/>
      <c r="I198" s="170"/>
      <c r="J198" s="170"/>
      <c r="K198" s="170"/>
      <c r="L198" s="170"/>
      <c r="M198" s="170"/>
      <c r="N198" s="170"/>
      <c r="O198" s="170"/>
    </row>
    <row r="199" spans="1:15" ht="12.75" hidden="1" x14ac:dyDescent="0.2">
      <c r="A199" s="170"/>
      <c r="B199" s="169" t="s">
        <v>43</v>
      </c>
      <c r="C199" s="170"/>
      <c r="D199" s="170"/>
      <c r="E199" s="170"/>
      <c r="F199" s="170"/>
      <c r="G199" s="170"/>
      <c r="H199" s="170"/>
      <c r="I199" s="170"/>
      <c r="J199" s="170"/>
      <c r="K199" s="170"/>
      <c r="L199" s="170"/>
      <c r="M199" s="170"/>
      <c r="N199" s="170"/>
      <c r="O199" s="170"/>
    </row>
    <row r="200" spans="1:15" ht="11.25" hidden="1" x14ac:dyDescent="0.2">
      <c r="A200" s="170"/>
      <c r="B200" s="170"/>
      <c r="C200" s="170"/>
      <c r="D200" s="170"/>
      <c r="E200" s="170"/>
      <c r="F200" s="170"/>
      <c r="G200" s="170"/>
      <c r="H200" s="170"/>
      <c r="I200" s="170"/>
      <c r="J200" s="170"/>
      <c r="K200" s="170"/>
      <c r="L200" s="170"/>
      <c r="M200" s="170"/>
      <c r="N200" s="170"/>
      <c r="O200" s="170"/>
    </row>
    <row r="201" spans="1:15" ht="11.25" hidden="1" x14ac:dyDescent="0.2">
      <c r="A201" s="170"/>
      <c r="B201" s="170"/>
      <c r="C201" s="170"/>
      <c r="D201" s="170"/>
      <c r="E201" s="170"/>
      <c r="F201" s="170"/>
      <c r="G201" s="170"/>
      <c r="H201" s="170"/>
      <c r="I201" s="170"/>
      <c r="J201" s="170"/>
      <c r="K201" s="170"/>
      <c r="L201" s="170"/>
      <c r="M201" s="170"/>
      <c r="N201" s="170"/>
      <c r="O201" s="170"/>
    </row>
    <row r="202" spans="1:15" ht="12.75" hidden="1" x14ac:dyDescent="0.2">
      <c r="A202" s="170"/>
      <c r="B202" s="169" t="s">
        <v>44</v>
      </c>
      <c r="C202" s="170"/>
      <c r="D202" s="170"/>
      <c r="E202" s="170"/>
      <c r="F202" s="170"/>
      <c r="G202" s="170"/>
      <c r="H202" s="170"/>
      <c r="I202" s="170"/>
      <c r="J202" s="170"/>
      <c r="K202" s="170"/>
      <c r="L202" s="170"/>
      <c r="M202" s="170"/>
      <c r="N202" s="170"/>
      <c r="O202" s="170"/>
    </row>
    <row r="203" spans="1:15" ht="12.75" hidden="1" x14ac:dyDescent="0.2">
      <c r="A203" s="170"/>
      <c r="B203" s="169" t="s">
        <v>45</v>
      </c>
      <c r="C203" s="170"/>
      <c r="D203" s="170"/>
      <c r="E203" s="170"/>
      <c r="F203" s="170"/>
      <c r="G203" s="170"/>
      <c r="H203" s="170"/>
      <c r="I203" s="170"/>
      <c r="J203" s="170"/>
      <c r="K203" s="170"/>
      <c r="L203" s="170"/>
      <c r="M203" s="170"/>
      <c r="N203" s="170"/>
      <c r="O203" s="170"/>
    </row>
    <row r="204" spans="1:15" ht="12.75" hidden="1" x14ac:dyDescent="0.2">
      <c r="A204" s="170"/>
      <c r="B204" s="169" t="s">
        <v>113</v>
      </c>
      <c r="C204" s="170"/>
      <c r="D204" s="170"/>
      <c r="E204" s="170"/>
      <c r="F204" s="170"/>
      <c r="G204" s="170"/>
      <c r="H204" s="170"/>
      <c r="I204" s="170"/>
      <c r="J204" s="170"/>
      <c r="K204" s="170"/>
      <c r="L204" s="170"/>
      <c r="M204" s="170"/>
      <c r="N204" s="170"/>
      <c r="O204" s="170"/>
    </row>
    <row r="205" spans="1:15" ht="11.25" hidden="1" x14ac:dyDescent="0.2">
      <c r="A205" s="170"/>
      <c r="B205" s="170"/>
      <c r="C205" s="170"/>
      <c r="D205" s="170"/>
      <c r="E205" s="170"/>
      <c r="F205" s="170"/>
      <c r="G205" s="170"/>
      <c r="H205" s="170"/>
      <c r="I205" s="170"/>
      <c r="J205" s="170"/>
      <c r="K205" s="170"/>
      <c r="L205" s="170"/>
      <c r="M205" s="170"/>
      <c r="N205" s="170"/>
      <c r="O205" s="170"/>
    </row>
    <row r="206" spans="1:15" ht="11.25" hidden="1" x14ac:dyDescent="0.2">
      <c r="A206" s="170"/>
      <c r="B206" s="170"/>
      <c r="C206" s="170"/>
      <c r="D206" s="170"/>
      <c r="E206" s="170"/>
      <c r="F206" s="170"/>
      <c r="G206" s="170"/>
      <c r="H206" s="170"/>
      <c r="I206" s="170"/>
      <c r="J206" s="170"/>
      <c r="K206" s="170"/>
      <c r="L206" s="170"/>
      <c r="M206" s="170"/>
      <c r="N206" s="170"/>
      <c r="O206" s="170"/>
    </row>
    <row r="207" spans="1:15" ht="12.75" hidden="1" x14ac:dyDescent="0.2">
      <c r="A207" s="170"/>
      <c r="B207" s="171" t="s">
        <v>35</v>
      </c>
      <c r="C207" s="170"/>
      <c r="D207" s="170"/>
      <c r="E207" s="170"/>
      <c r="F207" s="170"/>
      <c r="G207" s="170"/>
      <c r="H207" s="170"/>
      <c r="I207" s="170"/>
      <c r="J207" s="170"/>
      <c r="K207" s="170"/>
      <c r="L207" s="170"/>
      <c r="M207" s="170"/>
      <c r="N207" s="170"/>
      <c r="O207" s="170"/>
    </row>
    <row r="208" spans="1:15" ht="12.75" hidden="1" x14ac:dyDescent="0.2">
      <c r="A208" s="170"/>
      <c r="B208" s="171" t="s">
        <v>36</v>
      </c>
      <c r="C208" s="170"/>
      <c r="D208" s="170"/>
      <c r="E208" s="170"/>
      <c r="F208" s="170"/>
      <c r="G208" s="170"/>
      <c r="H208" s="170"/>
      <c r="I208" s="170"/>
      <c r="J208" s="170"/>
      <c r="K208" s="170"/>
      <c r="L208" s="170"/>
      <c r="M208" s="170"/>
      <c r="N208" s="170"/>
      <c r="O208" s="170"/>
    </row>
    <row r="209" spans="1:29" ht="12.75" hidden="1" x14ac:dyDescent="0.2">
      <c r="A209" s="170"/>
      <c r="B209" s="171" t="s">
        <v>110</v>
      </c>
      <c r="C209" s="170"/>
      <c r="D209" s="170"/>
      <c r="E209" s="170"/>
      <c r="F209" s="170"/>
      <c r="G209" s="170"/>
      <c r="H209" s="170"/>
      <c r="I209" s="170"/>
      <c r="J209" s="170"/>
      <c r="K209" s="170"/>
      <c r="L209" s="170"/>
      <c r="M209" s="170"/>
      <c r="N209" s="170"/>
      <c r="O209" s="170"/>
    </row>
    <row r="210" spans="1:29" ht="12.75" hidden="1" x14ac:dyDescent="0.2">
      <c r="A210" s="170"/>
      <c r="B210" s="171" t="s">
        <v>111</v>
      </c>
      <c r="C210" s="170"/>
      <c r="D210" s="170"/>
      <c r="E210" s="170"/>
      <c r="F210" s="170"/>
      <c r="G210" s="170"/>
      <c r="H210" s="170"/>
      <c r="I210" s="170"/>
      <c r="J210" s="170"/>
      <c r="K210" s="170"/>
      <c r="L210" s="170"/>
      <c r="M210" s="170"/>
      <c r="N210" s="170"/>
      <c r="O210" s="170"/>
    </row>
    <row r="211" spans="1:29" ht="12.75" hidden="1" x14ac:dyDescent="0.2">
      <c r="A211" s="170"/>
      <c r="B211" s="171" t="s">
        <v>112</v>
      </c>
      <c r="C211" s="170"/>
      <c r="D211" s="170"/>
      <c r="E211" s="170"/>
      <c r="F211" s="170"/>
      <c r="G211" s="170"/>
      <c r="H211" s="170"/>
      <c r="I211" s="170"/>
      <c r="J211" s="170"/>
      <c r="K211" s="170"/>
      <c r="L211" s="170"/>
      <c r="M211" s="170"/>
      <c r="N211" s="170"/>
      <c r="O211" s="170"/>
    </row>
    <row r="212" spans="1:29" ht="12.75" hidden="1" x14ac:dyDescent="0.2">
      <c r="A212" s="170"/>
      <c r="B212" s="171" t="s">
        <v>451</v>
      </c>
      <c r="C212" s="170"/>
      <c r="D212" s="170"/>
      <c r="E212" s="170"/>
      <c r="F212" s="170"/>
      <c r="G212" s="170"/>
      <c r="H212" s="170"/>
      <c r="I212" s="170"/>
      <c r="J212" s="170"/>
      <c r="K212" s="170"/>
      <c r="L212" s="170"/>
      <c r="M212" s="170"/>
      <c r="N212" s="170"/>
      <c r="O212" s="170"/>
    </row>
    <row r="213" spans="1:29" ht="12.75" hidden="1" x14ac:dyDescent="0.2">
      <c r="A213" s="170"/>
      <c r="B213" s="171"/>
      <c r="C213" s="170"/>
      <c r="D213" s="170"/>
      <c r="E213" s="170"/>
      <c r="F213" s="170"/>
      <c r="G213" s="170"/>
      <c r="H213" s="170"/>
      <c r="I213" s="170"/>
      <c r="J213" s="170"/>
      <c r="K213" s="170"/>
      <c r="L213" s="170"/>
      <c r="M213" s="170"/>
      <c r="N213" s="170"/>
      <c r="O213" s="170"/>
    </row>
    <row r="214" spans="1:29" ht="12.75" hidden="1" x14ac:dyDescent="0.2">
      <c r="A214" s="170"/>
      <c r="B214" s="170"/>
      <c r="C214" s="170"/>
      <c r="D214" s="170"/>
      <c r="E214" s="170"/>
      <c r="F214" s="170"/>
      <c r="G214" s="170"/>
      <c r="H214" s="170"/>
      <c r="I214" s="170"/>
      <c r="J214" s="170"/>
      <c r="K214" s="170"/>
      <c r="L214" s="170"/>
      <c r="M214" s="172"/>
      <c r="N214" s="468"/>
      <c r="O214" s="468"/>
      <c r="P214" s="4"/>
      <c r="Q214" s="263"/>
      <c r="R214" s="263"/>
      <c r="S214" s="379"/>
      <c r="T214" s="380"/>
      <c r="U214" s="380"/>
      <c r="V214" s="380"/>
      <c r="W214" s="61"/>
      <c r="X214" s="268"/>
      <c r="Y214" s="268"/>
      <c r="Z214" s="20"/>
      <c r="AA214" s="381"/>
      <c r="AB214" s="381"/>
      <c r="AC214" s="381"/>
    </row>
    <row r="215" spans="1:29" ht="11.25" hidden="1" x14ac:dyDescent="0.2">
      <c r="A215" s="170"/>
      <c r="B215" s="170"/>
      <c r="C215" s="170"/>
      <c r="D215" s="170"/>
      <c r="E215" s="170"/>
      <c r="F215" s="170"/>
      <c r="G215" s="170"/>
      <c r="H215" s="170"/>
      <c r="I215" s="170"/>
      <c r="J215" s="170"/>
      <c r="K215" s="170"/>
      <c r="L215" s="170"/>
      <c r="M215" s="170"/>
      <c r="N215" s="170"/>
      <c r="O215" s="170"/>
    </row>
    <row r="216" spans="1:29" ht="11.25" hidden="1" x14ac:dyDescent="0.2">
      <c r="A216" s="170"/>
      <c r="B216" s="170"/>
      <c r="C216" s="170"/>
      <c r="D216" s="170"/>
      <c r="E216" s="170"/>
      <c r="F216" s="170"/>
      <c r="G216" s="170"/>
      <c r="H216" s="170"/>
      <c r="I216" s="170"/>
      <c r="J216" s="170"/>
      <c r="K216" s="170"/>
      <c r="L216" s="170"/>
      <c r="M216" s="170"/>
      <c r="N216" s="170"/>
      <c r="O216" s="170"/>
    </row>
    <row r="217" spans="1:29" ht="11.25" hidden="1" x14ac:dyDescent="0.2">
      <c r="A217" s="170"/>
      <c r="B217" s="170"/>
      <c r="C217" s="170"/>
      <c r="D217" s="170"/>
      <c r="E217" s="170"/>
      <c r="F217" s="170"/>
      <c r="G217" s="170"/>
      <c r="H217" s="170"/>
      <c r="I217" s="170"/>
      <c r="J217" s="170"/>
      <c r="K217" s="170"/>
      <c r="L217" s="170"/>
      <c r="M217" s="170"/>
      <c r="N217" s="170"/>
      <c r="O217" s="170"/>
    </row>
    <row r="218" spans="1:29" ht="12.75" hidden="1" x14ac:dyDescent="0.2">
      <c r="A218" s="170"/>
      <c r="B218" s="169" t="s">
        <v>48</v>
      </c>
      <c r="C218" s="170"/>
      <c r="D218" s="170"/>
      <c r="E218" s="170"/>
      <c r="F218" s="170"/>
      <c r="G218" s="170"/>
      <c r="H218" s="170"/>
      <c r="I218" s="170"/>
      <c r="J218" s="170"/>
      <c r="K218" s="170"/>
      <c r="L218" s="170"/>
      <c r="M218" s="170"/>
      <c r="N218" s="170"/>
      <c r="O218" s="170"/>
    </row>
    <row r="219" spans="1:29" ht="12.75" hidden="1" x14ac:dyDescent="0.2">
      <c r="A219" s="170"/>
      <c r="B219" s="169" t="s">
        <v>49</v>
      </c>
      <c r="C219" s="170"/>
      <c r="D219" s="170"/>
      <c r="E219" s="170"/>
      <c r="F219" s="170"/>
      <c r="G219" s="170"/>
      <c r="H219" s="170"/>
      <c r="I219" s="170"/>
      <c r="J219" s="170"/>
      <c r="K219" s="170"/>
      <c r="L219" s="170"/>
      <c r="M219" s="170"/>
      <c r="N219" s="170"/>
      <c r="O219" s="170"/>
    </row>
    <row r="220" spans="1:29" ht="12.75" hidden="1" x14ac:dyDescent="0.2">
      <c r="A220" s="170"/>
      <c r="B220" s="169" t="s">
        <v>113</v>
      </c>
      <c r="C220" s="170"/>
      <c r="D220" s="170"/>
      <c r="E220" s="170"/>
      <c r="F220" s="170"/>
      <c r="G220" s="170"/>
      <c r="H220" s="170"/>
      <c r="I220" s="170"/>
      <c r="J220" s="170"/>
      <c r="K220" s="170"/>
      <c r="L220" s="170"/>
      <c r="M220" s="170"/>
      <c r="N220" s="170"/>
      <c r="O220" s="170"/>
    </row>
    <row r="221" spans="1:29" ht="11.25" hidden="1" x14ac:dyDescent="0.2">
      <c r="A221" s="170"/>
      <c r="B221" s="170"/>
      <c r="C221" s="170"/>
      <c r="D221" s="170"/>
      <c r="E221" s="170"/>
      <c r="F221" s="170"/>
      <c r="G221" s="170"/>
      <c r="H221" s="170"/>
      <c r="I221" s="170"/>
      <c r="J221" s="170"/>
      <c r="K221" s="170"/>
      <c r="L221" s="170"/>
      <c r="M221" s="170"/>
      <c r="N221" s="170"/>
      <c r="O221" s="170"/>
    </row>
    <row r="222" spans="1:29" ht="11.25" hidden="1" x14ac:dyDescent="0.2">
      <c r="A222" s="170"/>
      <c r="B222" s="170"/>
      <c r="C222" s="170"/>
      <c r="D222" s="170"/>
      <c r="E222" s="170"/>
      <c r="F222" s="170"/>
      <c r="G222" s="170"/>
      <c r="H222" s="170"/>
      <c r="I222" s="170"/>
      <c r="J222" s="170"/>
      <c r="K222" s="170"/>
      <c r="L222" s="170"/>
      <c r="M222" s="170"/>
      <c r="N222" s="170"/>
      <c r="O222" s="170"/>
    </row>
    <row r="223" spans="1:29" ht="12.75" hidden="1" x14ac:dyDescent="0.2">
      <c r="A223" s="170"/>
      <c r="B223" s="169" t="s">
        <v>133</v>
      </c>
      <c r="C223" s="169"/>
      <c r="D223" s="170"/>
      <c r="E223" s="170"/>
      <c r="F223" s="170"/>
      <c r="G223" s="170"/>
      <c r="H223" s="170"/>
      <c r="I223" s="170"/>
      <c r="J223" s="170"/>
      <c r="K223" s="170"/>
      <c r="L223" s="170"/>
      <c r="M223" s="170"/>
      <c r="N223" s="170"/>
      <c r="O223" s="170"/>
    </row>
    <row r="224" spans="1:29" ht="12.75" hidden="1" x14ac:dyDescent="0.2">
      <c r="A224" s="170"/>
      <c r="B224" s="169" t="s">
        <v>453</v>
      </c>
      <c r="C224" s="169"/>
      <c r="D224" s="170"/>
      <c r="E224" s="170"/>
      <c r="F224" s="170"/>
      <c r="G224" s="170"/>
      <c r="H224" s="170"/>
      <c r="I224" s="170"/>
      <c r="J224" s="170"/>
      <c r="K224" s="170"/>
      <c r="L224" s="170"/>
      <c r="M224" s="170"/>
      <c r="N224" s="170"/>
      <c r="O224" s="170"/>
    </row>
    <row r="225" spans="1:15" ht="12.75" hidden="1" x14ac:dyDescent="0.2">
      <c r="A225" s="170"/>
      <c r="B225" s="169" t="s">
        <v>273</v>
      </c>
      <c r="C225" s="169"/>
      <c r="D225" s="170"/>
      <c r="E225" s="170"/>
      <c r="F225" s="170"/>
      <c r="G225" s="170"/>
      <c r="H225" s="170"/>
      <c r="I225" s="170"/>
      <c r="J225" s="170"/>
      <c r="K225" s="170"/>
      <c r="L225" s="170"/>
      <c r="M225" s="170"/>
      <c r="N225" s="170"/>
      <c r="O225" s="170"/>
    </row>
    <row r="226" spans="1:15" ht="12.75" hidden="1" x14ac:dyDescent="0.2">
      <c r="A226" s="170"/>
      <c r="B226" s="169" t="s">
        <v>114</v>
      </c>
      <c r="C226" s="169"/>
      <c r="D226" s="170"/>
      <c r="E226" s="170"/>
      <c r="F226" s="170"/>
      <c r="G226" s="170"/>
      <c r="H226" s="170"/>
      <c r="I226" s="170"/>
      <c r="J226" s="170"/>
      <c r="K226" s="170"/>
      <c r="L226" s="170"/>
      <c r="M226" s="170"/>
      <c r="N226" s="170"/>
      <c r="O226" s="170"/>
    </row>
    <row r="227" spans="1:15" ht="12.75" hidden="1" x14ac:dyDescent="0.2">
      <c r="A227" s="170"/>
      <c r="B227" s="169" t="s">
        <v>115</v>
      </c>
      <c r="C227" s="169"/>
      <c r="D227" s="170"/>
      <c r="E227" s="170"/>
      <c r="F227" s="170"/>
      <c r="G227" s="170"/>
      <c r="H227" s="170"/>
      <c r="I227" s="170"/>
      <c r="J227" s="170"/>
      <c r="K227" s="170"/>
      <c r="L227" s="170"/>
      <c r="M227" s="170"/>
      <c r="N227" s="170"/>
      <c r="O227" s="170"/>
    </row>
    <row r="228" spans="1:15" ht="12.75" hidden="1" x14ac:dyDescent="0.2">
      <c r="A228" s="170"/>
      <c r="B228" s="169" t="s">
        <v>89</v>
      </c>
      <c r="C228" s="169"/>
      <c r="D228" s="170"/>
      <c r="E228" s="170"/>
      <c r="F228" s="170"/>
      <c r="G228" s="170"/>
      <c r="H228" s="170"/>
      <c r="I228" s="170"/>
      <c r="J228" s="170"/>
      <c r="K228" s="170"/>
      <c r="L228" s="170"/>
      <c r="M228" s="170"/>
      <c r="N228" s="170"/>
      <c r="O228" s="170"/>
    </row>
    <row r="229" spans="1:15" ht="11.25" hidden="1" x14ac:dyDescent="0.2"/>
    <row r="230" spans="1:15" ht="11.25" hidden="1" x14ac:dyDescent="0.2"/>
    <row r="231" spans="1:15" ht="12.75" hidden="1" x14ac:dyDescent="0.2">
      <c r="B231" s="4" t="s">
        <v>286</v>
      </c>
    </row>
    <row r="232" spans="1:15" ht="11.25" hidden="1" x14ac:dyDescent="0.2"/>
    <row r="233" spans="1:15" ht="11.25" hidden="1" x14ac:dyDescent="0.2"/>
    <row r="234" spans="1:15" ht="11.25" hidden="1" x14ac:dyDescent="0.2"/>
    <row r="235" spans="1:15" ht="11.25" hidden="1" x14ac:dyDescent="0.2"/>
    <row r="236" spans="1:15" ht="11.25" hidden="1" x14ac:dyDescent="0.2"/>
    <row r="237" spans="1:15" ht="11.25" hidden="1" x14ac:dyDescent="0.2"/>
    <row r="238" spans="1:15" ht="11.25" hidden="1" x14ac:dyDescent="0.2"/>
    <row r="239" spans="1:15" ht="11.25" hidden="1" x14ac:dyDescent="0.2"/>
    <row r="240" spans="1:15" ht="11.25" hidden="1" x14ac:dyDescent="0.2"/>
    <row r="241" ht="11.25" hidden="1" x14ac:dyDescent="0.2"/>
    <row r="242" ht="11.25" hidden="1" x14ac:dyDescent="0.2"/>
    <row r="243" ht="11.25" hidden="1" x14ac:dyDescent="0.2"/>
    <row r="244" ht="11.25" hidden="1" x14ac:dyDescent="0.2"/>
    <row r="245" ht="11.25" hidden="1" x14ac:dyDescent="0.2"/>
    <row r="246" ht="11.25" hidden="1" x14ac:dyDescent="0.2"/>
    <row r="247" ht="11.25" hidden="1" x14ac:dyDescent="0.2"/>
    <row r="248" ht="11.25" hidden="1" x14ac:dyDescent="0.2"/>
    <row r="249" ht="11.25" hidden="1" x14ac:dyDescent="0.2"/>
    <row r="250" ht="11.25" hidden="1" x14ac:dyDescent="0.2"/>
    <row r="251" ht="11.25" hidden="1" x14ac:dyDescent="0.2"/>
    <row r="252" ht="11.25" hidden="1" x14ac:dyDescent="0.2"/>
    <row r="253" ht="11.25" hidden="1" x14ac:dyDescent="0.2"/>
    <row r="254" ht="11.25" hidden="1" x14ac:dyDescent="0.2"/>
    <row r="255" ht="11.25" hidden="1" x14ac:dyDescent="0.2"/>
    <row r="256" ht="11.25" hidden="1" x14ac:dyDescent="0.2"/>
    <row r="257" ht="11.25" hidden="1" x14ac:dyDescent="0.2"/>
    <row r="258" ht="11.25" hidden="1" x14ac:dyDescent="0.2"/>
    <row r="259" ht="11.25" hidden="1" x14ac:dyDescent="0.2"/>
    <row r="260" ht="11.25" hidden="1" x14ac:dyDescent="0.2"/>
    <row r="261" ht="11.25" hidden="1" x14ac:dyDescent="0.2"/>
    <row r="262" ht="11.25" hidden="1" x14ac:dyDescent="0.2"/>
    <row r="263" ht="11.25" hidden="1" x14ac:dyDescent="0.2"/>
    <row r="264" ht="11.25" hidden="1" x14ac:dyDescent="0.2"/>
    <row r="265" ht="11.25" hidden="1" x14ac:dyDescent="0.2"/>
    <row r="266" ht="11.25" hidden="1" x14ac:dyDescent="0.2"/>
    <row r="267" ht="11.25" hidden="1" x14ac:dyDescent="0.2"/>
    <row r="268" ht="11.25" hidden="1" x14ac:dyDescent="0.2"/>
    <row r="269" ht="11.25" hidden="1" x14ac:dyDescent="0.2"/>
    <row r="270" ht="11.25" hidden="1" x14ac:dyDescent="0.2"/>
    <row r="271" ht="11.25" hidden="1" x14ac:dyDescent="0.2"/>
    <row r="272" ht="11.25" hidden="1" x14ac:dyDescent="0.2"/>
    <row r="273" ht="11.25" hidden="1" x14ac:dyDescent="0.2"/>
    <row r="274" ht="11.25" hidden="1" x14ac:dyDescent="0.2"/>
    <row r="275" ht="11.25" hidden="1" x14ac:dyDescent="0.2"/>
    <row r="276" ht="11.25" hidden="1" x14ac:dyDescent="0.2"/>
    <row r="277" ht="11.25" hidden="1" x14ac:dyDescent="0.2"/>
    <row r="278" ht="11.25" hidden="1" x14ac:dyDescent="0.2"/>
    <row r="279" ht="11.25" hidden="1" x14ac:dyDescent="0.2"/>
    <row r="280" ht="11.25" hidden="1" x14ac:dyDescent="0.2"/>
    <row r="281" ht="11.25" hidden="1" x14ac:dyDescent="0.2"/>
    <row r="282" ht="11.25" hidden="1" x14ac:dyDescent="0.2"/>
    <row r="283" ht="11.25" hidden="1" x14ac:dyDescent="0.2"/>
    <row r="284" ht="11.25" hidden="1" x14ac:dyDescent="0.2"/>
    <row r="285" ht="11.25" hidden="1" x14ac:dyDescent="0.2"/>
    <row r="286" ht="11.25" hidden="1" x14ac:dyDescent="0.2"/>
    <row r="287" ht="11.25" hidden="1" x14ac:dyDescent="0.2"/>
    <row r="288" ht="11.25" hidden="1" x14ac:dyDescent="0.2"/>
    <row r="289" ht="11.25" hidden="1" x14ac:dyDescent="0.2"/>
    <row r="290" ht="11.25" hidden="1" x14ac:dyDescent="0.2"/>
    <row r="291" ht="11.25" hidden="1" x14ac:dyDescent="0.2"/>
    <row r="292" ht="11.25" hidden="1" x14ac:dyDescent="0.2"/>
    <row r="293" ht="11.25" hidden="1" x14ac:dyDescent="0.2"/>
    <row r="294" ht="11.25" hidden="1" x14ac:dyDescent="0.2"/>
    <row r="295" ht="11.25" hidden="1" x14ac:dyDescent="0.2"/>
    <row r="296" ht="11.25" hidden="1" x14ac:dyDescent="0.2"/>
    <row r="297" ht="11.25" hidden="1" x14ac:dyDescent="0.2"/>
    <row r="298" ht="11.25" hidden="1" x14ac:dyDescent="0.2"/>
    <row r="299" ht="11.25" hidden="1" x14ac:dyDescent="0.2"/>
    <row r="300" ht="11.25" x14ac:dyDescent="0.2"/>
    <row r="301" ht="11.25" x14ac:dyDescent="0.2"/>
    <row r="302" ht="11.25" x14ac:dyDescent="0.2"/>
    <row r="303" ht="11.25" x14ac:dyDescent="0.2"/>
    <row r="304" ht="11.25" x14ac:dyDescent="0.2"/>
    <row r="305" ht="11.25" x14ac:dyDescent="0.2"/>
    <row r="306" ht="11.25" x14ac:dyDescent="0.2"/>
    <row r="307" ht="11.25" x14ac:dyDescent="0.2"/>
    <row r="308" ht="11.25" x14ac:dyDescent="0.2"/>
    <row r="309" ht="11.25" x14ac:dyDescent="0.2"/>
    <row r="310" ht="11.25" x14ac:dyDescent="0.2"/>
    <row r="311" ht="11.25" x14ac:dyDescent="0.2"/>
    <row r="312" ht="11.25" x14ac:dyDescent="0.2"/>
    <row r="313" ht="11.25" x14ac:dyDescent="0.2"/>
    <row r="314" ht="11.25" x14ac:dyDescent="0.2"/>
    <row r="315" ht="11.25" x14ac:dyDescent="0.2"/>
    <row r="316" ht="11.25" x14ac:dyDescent="0.2"/>
    <row r="317" ht="11.25" x14ac:dyDescent="0.2"/>
    <row r="318" ht="11.25" x14ac:dyDescent="0.2"/>
    <row r="319" ht="11.25" x14ac:dyDescent="0.2"/>
    <row r="320" ht="11.25" x14ac:dyDescent="0.2"/>
    <row r="321" ht="11.25" x14ac:dyDescent="0.2"/>
    <row r="322" ht="11.25" x14ac:dyDescent="0.2"/>
    <row r="323" ht="11.25" x14ac:dyDescent="0.2"/>
    <row r="324" ht="11.25" x14ac:dyDescent="0.2"/>
    <row r="325" ht="11.25" x14ac:dyDescent="0.2"/>
    <row r="326" ht="11.25" x14ac:dyDescent="0.2"/>
    <row r="327" ht="11.25" x14ac:dyDescent="0.2"/>
    <row r="328" ht="11.25" x14ac:dyDescent="0.2"/>
    <row r="329" ht="11.25" x14ac:dyDescent="0.2"/>
    <row r="330" ht="11.25" x14ac:dyDescent="0.2"/>
    <row r="331" ht="11.25" x14ac:dyDescent="0.2"/>
    <row r="332" ht="11.25" x14ac:dyDescent="0.2"/>
    <row r="333" ht="11.25" x14ac:dyDescent="0.2"/>
    <row r="334" ht="11.25" x14ac:dyDescent="0.2"/>
    <row r="335" ht="11.25" x14ac:dyDescent="0.2"/>
    <row r="336" ht="11.25" x14ac:dyDescent="0.2"/>
    <row r="337" ht="11.25" x14ac:dyDescent="0.2"/>
    <row r="338" ht="11.25" x14ac:dyDescent="0.2"/>
    <row r="339" ht="11.25" x14ac:dyDescent="0.2"/>
    <row r="340" ht="11.25" x14ac:dyDescent="0.2"/>
    <row r="341" ht="11.25" x14ac:dyDescent="0.2"/>
    <row r="342" ht="11.25" x14ac:dyDescent="0.2"/>
    <row r="343" ht="11.25" x14ac:dyDescent="0.2"/>
    <row r="344" ht="11.25" x14ac:dyDescent="0.2"/>
    <row r="345" ht="11.25" x14ac:dyDescent="0.2"/>
    <row r="346" ht="11.25" x14ac:dyDescent="0.2"/>
    <row r="347" ht="11.25" x14ac:dyDescent="0.2"/>
    <row r="348" ht="11.25" x14ac:dyDescent="0.2"/>
    <row r="349" ht="11.25" x14ac:dyDescent="0.2"/>
    <row r="350" ht="11.25" x14ac:dyDescent="0.2"/>
    <row r="351" ht="11.25" x14ac:dyDescent="0.2"/>
    <row r="352" ht="11.25" x14ac:dyDescent="0.2"/>
    <row r="353" ht="11.25" x14ac:dyDescent="0.2"/>
    <row r="354" ht="11.25" x14ac:dyDescent="0.2"/>
    <row r="355" ht="11.25" x14ac:dyDescent="0.2"/>
    <row r="356" ht="11.25" x14ac:dyDescent="0.2"/>
    <row r="357" ht="11.25" x14ac:dyDescent="0.2"/>
    <row r="358" ht="11.25" x14ac:dyDescent="0.2"/>
    <row r="359" ht="11.25" x14ac:dyDescent="0.2"/>
    <row r="360" ht="11.25" x14ac:dyDescent="0.2"/>
    <row r="361" ht="11.25" x14ac:dyDescent="0.2"/>
    <row r="362" ht="11.25" x14ac:dyDescent="0.2"/>
    <row r="363" ht="11.25" x14ac:dyDescent="0.2"/>
    <row r="364" ht="11.25" x14ac:dyDescent="0.2"/>
    <row r="365" ht="11.25" x14ac:dyDescent="0.2"/>
    <row r="366" ht="11.25" x14ac:dyDescent="0.2"/>
    <row r="367" ht="11.25" x14ac:dyDescent="0.2"/>
    <row r="368" ht="11.25" x14ac:dyDescent="0.2"/>
    <row r="369" ht="11.25" x14ac:dyDescent="0.2"/>
    <row r="370" ht="11.25" x14ac:dyDescent="0.2"/>
    <row r="371" ht="11.25" x14ac:dyDescent="0.2"/>
    <row r="372" ht="11.25" x14ac:dyDescent="0.2"/>
    <row r="373" ht="11.25" x14ac:dyDescent="0.2"/>
    <row r="374" ht="11.25" x14ac:dyDescent="0.2"/>
    <row r="375" ht="11.25" x14ac:dyDescent="0.2"/>
    <row r="376" ht="11.25" x14ac:dyDescent="0.2"/>
    <row r="377" ht="11.25" x14ac:dyDescent="0.2"/>
    <row r="378" ht="11.25" x14ac:dyDescent="0.2"/>
    <row r="379" ht="11.25" x14ac:dyDescent="0.2"/>
    <row r="380" ht="11.25" x14ac:dyDescent="0.2"/>
    <row r="381" ht="11.25" x14ac:dyDescent="0.2"/>
    <row r="382" ht="11.25" x14ac:dyDescent="0.2"/>
    <row r="383" ht="11.25" x14ac:dyDescent="0.2"/>
    <row r="384" ht="11.25" x14ac:dyDescent="0.2"/>
    <row r="385" ht="11.25" x14ac:dyDescent="0.2"/>
    <row r="386" ht="11.25" x14ac:dyDescent="0.2"/>
    <row r="387" ht="11.25" x14ac:dyDescent="0.2"/>
    <row r="388" ht="11.25" x14ac:dyDescent="0.2"/>
    <row r="389" ht="11.25" x14ac:dyDescent="0.2"/>
    <row r="390" ht="11.25" x14ac:dyDescent="0.2"/>
    <row r="391" ht="11.25" x14ac:dyDescent="0.2"/>
    <row r="392" ht="11.25" x14ac:dyDescent="0.2"/>
    <row r="393" ht="11.25" x14ac:dyDescent="0.2"/>
    <row r="394" ht="11.25" x14ac:dyDescent="0.2"/>
    <row r="395" ht="11.25" x14ac:dyDescent="0.2"/>
    <row r="396" ht="11.25" x14ac:dyDescent="0.2"/>
    <row r="397" ht="10.15" customHeight="1" x14ac:dyDescent="0.2"/>
    <row r="398" ht="10.15" customHeight="1" x14ac:dyDescent="0.2"/>
    <row r="399" ht="10.15" customHeight="1" x14ac:dyDescent="0.2"/>
    <row r="400" ht="10.15" customHeight="1" x14ac:dyDescent="0.2"/>
    <row r="401" ht="10.15" customHeight="1" x14ac:dyDescent="0.2"/>
    <row r="402" ht="11.25" x14ac:dyDescent="0.2"/>
    <row r="403" ht="10.15" customHeight="1" x14ac:dyDescent="0.2"/>
    <row r="404" ht="10.15" customHeight="1" x14ac:dyDescent="0.2"/>
    <row r="405" ht="10.15" customHeight="1" x14ac:dyDescent="0.2"/>
    <row r="406" ht="10.15" customHeight="1" x14ac:dyDescent="0.2"/>
    <row r="407" ht="10.15" customHeight="1" x14ac:dyDescent="0.2"/>
    <row r="408" ht="10.15" customHeight="1" x14ac:dyDescent="0.2"/>
    <row r="409" ht="10.15" customHeight="1" x14ac:dyDescent="0.2"/>
    <row r="410" ht="10.15" customHeight="1" x14ac:dyDescent="0.2"/>
    <row r="411" ht="10.15" customHeight="1" x14ac:dyDescent="0.2"/>
    <row r="412" ht="10.15" customHeight="1" x14ac:dyDescent="0.2"/>
    <row r="413" ht="10.15" customHeight="1" x14ac:dyDescent="0.2"/>
    <row r="414" ht="10.15" customHeight="1" x14ac:dyDescent="0.2"/>
    <row r="415" ht="10.15" customHeight="1" x14ac:dyDescent="0.2"/>
    <row r="416" ht="10.15" customHeight="1" x14ac:dyDescent="0.2"/>
    <row r="417" ht="10.15" customHeight="1" x14ac:dyDescent="0.2"/>
    <row r="418" ht="10.15" customHeight="1" x14ac:dyDescent="0.2"/>
    <row r="419" ht="10.15" customHeight="1" x14ac:dyDescent="0.2"/>
    <row r="420" ht="10.15" customHeight="1" x14ac:dyDescent="0.2"/>
    <row r="421" ht="10.15" customHeight="1" x14ac:dyDescent="0.2"/>
    <row r="422" ht="10.15" customHeight="1" x14ac:dyDescent="0.2"/>
    <row r="423" ht="10.15" customHeight="1" x14ac:dyDescent="0.2"/>
    <row r="424" ht="10.15" customHeight="1" x14ac:dyDescent="0.2"/>
    <row r="425" ht="10.15" customHeight="1" x14ac:dyDescent="0.2"/>
    <row r="426" ht="10.15" customHeight="1" x14ac:dyDescent="0.2"/>
    <row r="427" ht="10.15" customHeight="1" x14ac:dyDescent="0.2"/>
    <row r="428" ht="10.15" customHeight="1" x14ac:dyDescent="0.2"/>
    <row r="429" ht="10.15" customHeight="1" x14ac:dyDescent="0.2"/>
    <row r="430" ht="10.15" customHeight="1" x14ac:dyDescent="0.2"/>
    <row r="431" ht="10.15" customHeight="1" x14ac:dyDescent="0.2"/>
    <row r="432" ht="10.15" customHeight="1" x14ac:dyDescent="0.2"/>
    <row r="433" ht="10.15" customHeight="1" x14ac:dyDescent="0.2"/>
    <row r="434" ht="10.15" customHeight="1" x14ac:dyDescent="0.2"/>
    <row r="435" ht="10.15" customHeight="1" x14ac:dyDescent="0.2"/>
    <row r="436" ht="10.15" customHeight="1" x14ac:dyDescent="0.2"/>
    <row r="437" ht="10.15" customHeight="1" x14ac:dyDescent="0.2"/>
    <row r="438" ht="10.15" customHeight="1" x14ac:dyDescent="0.2"/>
    <row r="439" ht="10.15" customHeight="1" x14ac:dyDescent="0.2"/>
    <row r="440" ht="10.15" customHeight="1" x14ac:dyDescent="0.2"/>
    <row r="441" ht="10.15" customHeight="1" x14ac:dyDescent="0.2"/>
    <row r="442" ht="10.15" customHeight="1" x14ac:dyDescent="0.2"/>
    <row r="443" ht="10.15" customHeight="1" x14ac:dyDescent="0.2"/>
    <row r="444" ht="10.15" customHeight="1" x14ac:dyDescent="0.2"/>
    <row r="445" ht="10.15" customHeight="1" x14ac:dyDescent="0.2"/>
    <row r="446" ht="10.15" customHeight="1" x14ac:dyDescent="0.2"/>
    <row r="447" ht="10.15" customHeight="1" x14ac:dyDescent="0.2"/>
    <row r="448" ht="10.15" customHeight="1" x14ac:dyDescent="0.2"/>
    <row r="449" ht="10.15" customHeight="1" x14ac:dyDescent="0.2"/>
    <row r="450" ht="10.15" customHeight="1" x14ac:dyDescent="0.2"/>
    <row r="451" ht="10.15" customHeight="1" x14ac:dyDescent="0.2"/>
    <row r="452" ht="10.15" customHeight="1" x14ac:dyDescent="0.2"/>
    <row r="453" ht="10.15" customHeight="1" x14ac:dyDescent="0.2"/>
    <row r="454" ht="10.15" customHeight="1" x14ac:dyDescent="0.2"/>
    <row r="455" ht="10.15" customHeight="1" x14ac:dyDescent="0.2"/>
    <row r="456" ht="10.15" customHeight="1" x14ac:dyDescent="0.2"/>
    <row r="457" ht="10.15" customHeight="1" x14ac:dyDescent="0.2"/>
    <row r="458" ht="10.15" customHeight="1" x14ac:dyDescent="0.2"/>
    <row r="459" ht="10.15" customHeight="1" x14ac:dyDescent="0.2"/>
    <row r="460" ht="10.15" customHeight="1" x14ac:dyDescent="0.2"/>
    <row r="461" ht="10.15" customHeight="1" x14ac:dyDescent="0.2"/>
    <row r="462" ht="10.15" customHeight="1" x14ac:dyDescent="0.2"/>
    <row r="463" ht="10.15" customHeight="1" x14ac:dyDescent="0.2"/>
    <row r="464" ht="10.15" customHeight="1" x14ac:dyDescent="0.2"/>
    <row r="465" ht="10.15" customHeight="1" x14ac:dyDescent="0.2"/>
    <row r="466" ht="10.15" customHeight="1" x14ac:dyDescent="0.2"/>
    <row r="467" ht="10.15" customHeight="1" x14ac:dyDescent="0.2"/>
    <row r="468" ht="10.15" customHeight="1" x14ac:dyDescent="0.2"/>
    <row r="469" ht="10.15" customHeight="1" x14ac:dyDescent="0.2"/>
    <row r="470" ht="10.15" customHeight="1" x14ac:dyDescent="0.2"/>
    <row r="471" ht="10.15" customHeight="1" x14ac:dyDescent="0.2"/>
    <row r="472" ht="10.15" customHeight="1" x14ac:dyDescent="0.2"/>
    <row r="473" ht="10.15" customHeight="1" x14ac:dyDescent="0.2"/>
    <row r="474" ht="10.15" customHeight="1" x14ac:dyDescent="0.2"/>
    <row r="475" ht="10.15" customHeight="1" x14ac:dyDescent="0.2"/>
    <row r="476" ht="10.15" customHeight="1" x14ac:dyDescent="0.2"/>
    <row r="477" ht="10.15" customHeight="1" x14ac:dyDescent="0.2"/>
    <row r="478" ht="10.15" customHeight="1" x14ac:dyDescent="0.2"/>
    <row r="479" ht="10.15" customHeight="1" x14ac:dyDescent="0.2"/>
    <row r="480" ht="10.15" customHeight="1" x14ac:dyDescent="0.2"/>
    <row r="481" ht="10.15" customHeight="1" x14ac:dyDescent="0.2"/>
    <row r="482" ht="10.15" customHeight="1" x14ac:dyDescent="0.2"/>
    <row r="483" ht="10.15" customHeight="1" x14ac:dyDescent="0.2"/>
    <row r="484" ht="10.15" customHeight="1" x14ac:dyDescent="0.2"/>
    <row r="485" ht="10.15" customHeight="1" x14ac:dyDescent="0.2"/>
    <row r="486" ht="10.15" customHeight="1" x14ac:dyDescent="0.2"/>
    <row r="487" ht="10.15" customHeight="1" x14ac:dyDescent="0.2"/>
    <row r="488" ht="10.15" customHeight="1" x14ac:dyDescent="0.2"/>
    <row r="489" ht="10.15" customHeight="1" x14ac:dyDescent="0.2"/>
    <row r="490" ht="10.15" customHeight="1" x14ac:dyDescent="0.2"/>
    <row r="491" ht="10.15" customHeight="1" x14ac:dyDescent="0.2"/>
    <row r="492" ht="10.15" customHeight="1" x14ac:dyDescent="0.2"/>
    <row r="493" ht="10.15" customHeight="1" x14ac:dyDescent="0.2"/>
    <row r="494" ht="10.15" customHeight="1" x14ac:dyDescent="0.2"/>
    <row r="495" ht="10.15" customHeight="1" x14ac:dyDescent="0.2"/>
    <row r="496" ht="10.15" customHeight="1" x14ac:dyDescent="0.2"/>
    <row r="497" ht="10.15" customHeight="1" x14ac:dyDescent="0.2"/>
    <row r="498" ht="10.15" customHeight="1" x14ac:dyDescent="0.2"/>
    <row r="499" ht="10.15" customHeight="1" x14ac:dyDescent="0.2"/>
    <row r="500" ht="10.15" customHeight="1" x14ac:dyDescent="0.2"/>
    <row r="501" ht="10.15" customHeight="1" x14ac:dyDescent="0.2"/>
    <row r="502" ht="10.15" customHeight="1" x14ac:dyDescent="0.2"/>
    <row r="503" ht="10.15" customHeight="1" x14ac:dyDescent="0.2"/>
    <row r="504" ht="10.15" customHeight="1" x14ac:dyDescent="0.2"/>
    <row r="505" ht="10.15" customHeight="1" x14ac:dyDescent="0.2"/>
    <row r="506" ht="10.15" customHeight="1" x14ac:dyDescent="0.2"/>
    <row r="507" ht="10.15" customHeight="1" x14ac:dyDescent="0.2"/>
    <row r="508" ht="10.15" customHeight="1" x14ac:dyDescent="0.2"/>
    <row r="509" ht="10.15" customHeight="1" x14ac:dyDescent="0.2"/>
    <row r="510" ht="10.15" customHeight="1" x14ac:dyDescent="0.2"/>
    <row r="511" ht="10.15" customHeight="1" x14ac:dyDescent="0.2"/>
    <row r="512" ht="10.15" customHeight="1" x14ac:dyDescent="0.2"/>
    <row r="513" ht="10.15" customHeight="1" x14ac:dyDescent="0.2"/>
    <row r="514" ht="10.15" customHeight="1" x14ac:dyDescent="0.2"/>
    <row r="515" ht="10.15" customHeight="1" x14ac:dyDescent="0.2"/>
    <row r="516" ht="10.15" customHeight="1" x14ac:dyDescent="0.2"/>
    <row r="517" ht="10.15" customHeight="1" x14ac:dyDescent="0.2"/>
    <row r="518" ht="10.15" customHeight="1" x14ac:dyDescent="0.2"/>
    <row r="519" ht="10.15" customHeight="1" x14ac:dyDescent="0.2"/>
    <row r="520" ht="10.15" customHeight="1" x14ac:dyDescent="0.2"/>
    <row r="521" ht="10.15" customHeight="1" x14ac:dyDescent="0.2"/>
    <row r="522" ht="10.15" customHeight="1" x14ac:dyDescent="0.2"/>
    <row r="523" ht="10.15" customHeight="1" x14ac:dyDescent="0.2"/>
    <row r="524" ht="10.15" customHeight="1" x14ac:dyDescent="0.2"/>
    <row r="525" ht="10.15" customHeight="1" x14ac:dyDescent="0.2"/>
    <row r="526" ht="10.15" customHeight="1" x14ac:dyDescent="0.2"/>
    <row r="527" ht="10.15" customHeight="1" x14ac:dyDescent="0.2"/>
    <row r="528" ht="10.15" customHeight="1" x14ac:dyDescent="0.2"/>
    <row r="529" ht="10.15" customHeight="1" x14ac:dyDescent="0.2"/>
    <row r="530" ht="10.15" customHeight="1" x14ac:dyDescent="0.2"/>
    <row r="531" ht="10.15" customHeight="1" x14ac:dyDescent="0.2"/>
    <row r="532" ht="10.15" customHeight="1" x14ac:dyDescent="0.2"/>
    <row r="533" ht="10.15" customHeight="1" x14ac:dyDescent="0.2"/>
    <row r="534" ht="10.15" customHeight="1" x14ac:dyDescent="0.2"/>
    <row r="535" ht="10.15" customHeight="1" x14ac:dyDescent="0.2"/>
    <row r="536" ht="10.15" customHeight="1" x14ac:dyDescent="0.2"/>
    <row r="537" ht="10.15" customHeight="1" x14ac:dyDescent="0.2"/>
    <row r="538" ht="10.15" customHeight="1" x14ac:dyDescent="0.2"/>
    <row r="539" ht="10.15" customHeight="1" x14ac:dyDescent="0.2"/>
    <row r="540" ht="10.15" customHeight="1" x14ac:dyDescent="0.2"/>
    <row r="541" ht="10.15" customHeight="1" x14ac:dyDescent="0.2"/>
    <row r="542" ht="10.15" customHeight="1" x14ac:dyDescent="0.2"/>
    <row r="543" ht="10.15" customHeight="1" x14ac:dyDescent="0.2"/>
    <row r="544" ht="10.15" customHeight="1" x14ac:dyDescent="0.2"/>
    <row r="545" ht="10.15" customHeight="1" x14ac:dyDescent="0.2"/>
    <row r="546" ht="10.15" customHeight="1" x14ac:dyDescent="0.2"/>
    <row r="547" ht="10.15" customHeight="1" x14ac:dyDescent="0.2"/>
    <row r="548" ht="10.15" customHeight="1" x14ac:dyDescent="0.2"/>
    <row r="549" ht="10.15" customHeight="1" x14ac:dyDescent="0.2"/>
    <row r="550" ht="10.15" customHeight="1" x14ac:dyDescent="0.2"/>
    <row r="551" ht="10.15" customHeight="1" x14ac:dyDescent="0.2"/>
    <row r="552" ht="10.15" customHeight="1" x14ac:dyDescent="0.2"/>
    <row r="553" ht="10.15" customHeight="1" x14ac:dyDescent="0.2"/>
    <row r="554" ht="10.15" customHeight="1" x14ac:dyDescent="0.2"/>
    <row r="555" ht="10.15" customHeight="1" x14ac:dyDescent="0.2"/>
    <row r="556" ht="10.15" customHeight="1" x14ac:dyDescent="0.2"/>
    <row r="557" ht="10.15" customHeight="1" x14ac:dyDescent="0.2"/>
    <row r="558" ht="10.15" customHeight="1" x14ac:dyDescent="0.2"/>
    <row r="559" ht="10.15" customHeight="1" x14ac:dyDescent="0.2"/>
    <row r="560" ht="10.15" customHeight="1" x14ac:dyDescent="0.2"/>
    <row r="561" ht="10.15" customHeight="1" x14ac:dyDescent="0.2"/>
    <row r="562" ht="10.15" customHeight="1" x14ac:dyDescent="0.2"/>
    <row r="563" ht="10.15" customHeight="1" x14ac:dyDescent="0.2"/>
    <row r="564" ht="10.15" customHeight="1" x14ac:dyDescent="0.2"/>
    <row r="565" ht="10.15" customHeight="1" x14ac:dyDescent="0.2"/>
    <row r="566" ht="10.15" customHeight="1" x14ac:dyDescent="0.2"/>
    <row r="567" ht="10.15" customHeight="1" x14ac:dyDescent="0.2"/>
    <row r="568" ht="10.15" customHeight="1" x14ac:dyDescent="0.2"/>
  </sheetData>
  <mergeCells count="324">
    <mergeCell ref="J36:Z36"/>
    <mergeCell ref="C35:I35"/>
    <mergeCell ref="P182:Z183"/>
    <mergeCell ref="N214:O214"/>
    <mergeCell ref="Q214:R214"/>
    <mergeCell ref="S214:V214"/>
    <mergeCell ref="X214:Y214"/>
    <mergeCell ref="AA214:AC214"/>
    <mergeCell ref="D178:M178"/>
    <mergeCell ref="Q178:Z178"/>
    <mergeCell ref="D179:M179"/>
    <mergeCell ref="Q179:Z179"/>
    <mergeCell ref="D180:M180"/>
    <mergeCell ref="Q180:Z180"/>
    <mergeCell ref="D174:M174"/>
    <mergeCell ref="Q174:Z174"/>
    <mergeCell ref="D175:M175"/>
    <mergeCell ref="Q175:Z175"/>
    <mergeCell ref="D177:M177"/>
    <mergeCell ref="Q177:Z177"/>
    <mergeCell ref="D170:M170"/>
    <mergeCell ref="Q170:Z170"/>
    <mergeCell ref="D172:M172"/>
    <mergeCell ref="Q172:Z172"/>
    <mergeCell ref="D173:M173"/>
    <mergeCell ref="Q173:Z173"/>
    <mergeCell ref="D167:M167"/>
    <mergeCell ref="Q167:Z167"/>
    <mergeCell ref="D168:M168"/>
    <mergeCell ref="Q168:Z168"/>
    <mergeCell ref="D169:M169"/>
    <mergeCell ref="Q169:Z169"/>
    <mergeCell ref="D163:M163"/>
    <mergeCell ref="Q163:Z163"/>
    <mergeCell ref="D164:M164"/>
    <mergeCell ref="Q164:Z164"/>
    <mergeCell ref="D165:M165"/>
    <mergeCell ref="Q165:Z165"/>
    <mergeCell ref="D159:M159"/>
    <mergeCell ref="Q159:Z159"/>
    <mergeCell ref="D160:M160"/>
    <mergeCell ref="Q160:Z160"/>
    <mergeCell ref="D162:M162"/>
    <mergeCell ref="Q162:Z162"/>
    <mergeCell ref="C155:E155"/>
    <mergeCell ref="M155:P155"/>
    <mergeCell ref="R155:U155"/>
    <mergeCell ref="D157:M157"/>
    <mergeCell ref="Q157:Z157"/>
    <mergeCell ref="D158:M158"/>
    <mergeCell ref="Q158:Z158"/>
    <mergeCell ref="C136:Y136"/>
    <mergeCell ref="C138:Z141"/>
    <mergeCell ref="C143:Z146"/>
    <mergeCell ref="C148:Z151"/>
    <mergeCell ref="C153:Z153"/>
    <mergeCell ref="C154:E154"/>
    <mergeCell ref="H154:L154"/>
    <mergeCell ref="M154:P154"/>
    <mergeCell ref="R154:U154"/>
    <mergeCell ref="C122:V122"/>
    <mergeCell ref="X122:Z122"/>
    <mergeCell ref="X123:Z123"/>
    <mergeCell ref="C124:Z124"/>
    <mergeCell ref="C126:Z126"/>
    <mergeCell ref="B128:AA128"/>
    <mergeCell ref="C120:T120"/>
    <mergeCell ref="U120:V120"/>
    <mergeCell ref="X120:Z120"/>
    <mergeCell ref="C121:T121"/>
    <mergeCell ref="U121:V121"/>
    <mergeCell ref="X121:Z121"/>
    <mergeCell ref="C117:T117"/>
    <mergeCell ref="U117:V117"/>
    <mergeCell ref="X117:Z117"/>
    <mergeCell ref="C118:V118"/>
    <mergeCell ref="X118:Z118"/>
    <mergeCell ref="C119:T119"/>
    <mergeCell ref="U119:V119"/>
    <mergeCell ref="X119:Z119"/>
    <mergeCell ref="C115:T115"/>
    <mergeCell ref="U115:V115"/>
    <mergeCell ref="X115:Z115"/>
    <mergeCell ref="C116:T116"/>
    <mergeCell ref="U116:V116"/>
    <mergeCell ref="X116:Z116"/>
    <mergeCell ref="C113:T113"/>
    <mergeCell ref="U113:V113"/>
    <mergeCell ref="X113:Z113"/>
    <mergeCell ref="C114:T114"/>
    <mergeCell ref="U114:V114"/>
    <mergeCell ref="X114:Z114"/>
    <mergeCell ref="C110:V110"/>
    <mergeCell ref="X110:Z110"/>
    <mergeCell ref="C111:T111"/>
    <mergeCell ref="U111:V111"/>
    <mergeCell ref="X111:Z111"/>
    <mergeCell ref="C112:V112"/>
    <mergeCell ref="X112:Z112"/>
    <mergeCell ref="D108:M108"/>
    <mergeCell ref="N108:P108"/>
    <mergeCell ref="Q108:S108"/>
    <mergeCell ref="T108:V108"/>
    <mergeCell ref="X108:Z108"/>
    <mergeCell ref="D109:M109"/>
    <mergeCell ref="N109:P109"/>
    <mergeCell ref="Q109:S109"/>
    <mergeCell ref="T109:V109"/>
    <mergeCell ref="X109:Z109"/>
    <mergeCell ref="D106:M106"/>
    <mergeCell ref="N106:P106"/>
    <mergeCell ref="Q106:S106"/>
    <mergeCell ref="T106:V106"/>
    <mergeCell ref="X106:Z106"/>
    <mergeCell ref="D107:M107"/>
    <mergeCell ref="N107:P107"/>
    <mergeCell ref="Q107:S107"/>
    <mergeCell ref="T107:V107"/>
    <mergeCell ref="X107:Z107"/>
    <mergeCell ref="G104:L104"/>
    <mergeCell ref="N104:Z104"/>
    <mergeCell ref="D105:M105"/>
    <mergeCell ref="N105:P105"/>
    <mergeCell ref="Q105:S105"/>
    <mergeCell ref="T105:V105"/>
    <mergeCell ref="X105:Z105"/>
    <mergeCell ref="C92:V92"/>
    <mergeCell ref="X92:Z92"/>
    <mergeCell ref="C94:Z94"/>
    <mergeCell ref="B97:AA97"/>
    <mergeCell ref="N99:Z103"/>
    <mergeCell ref="C101:D101"/>
    <mergeCell ref="E101:L101"/>
    <mergeCell ref="G102:L102"/>
    <mergeCell ref="G103:L103"/>
    <mergeCell ref="C90:T90"/>
    <mergeCell ref="U90:V90"/>
    <mergeCell ref="X90:Z90"/>
    <mergeCell ref="C91:T91"/>
    <mergeCell ref="U91:V91"/>
    <mergeCell ref="X91:Z91"/>
    <mergeCell ref="C87:T87"/>
    <mergeCell ref="U87:V87"/>
    <mergeCell ref="X87:Z87"/>
    <mergeCell ref="C88:V88"/>
    <mergeCell ref="X88:Z88"/>
    <mergeCell ref="C89:T89"/>
    <mergeCell ref="U89:V89"/>
    <mergeCell ref="X89:Z89"/>
    <mergeCell ref="C85:T85"/>
    <mergeCell ref="U85:V85"/>
    <mergeCell ref="X85:Z85"/>
    <mergeCell ref="C86:T86"/>
    <mergeCell ref="U86:V86"/>
    <mergeCell ref="X86:Z86"/>
    <mergeCell ref="C83:T83"/>
    <mergeCell ref="U83:V83"/>
    <mergeCell ref="X83:Z83"/>
    <mergeCell ref="C84:T84"/>
    <mergeCell ref="U84:V84"/>
    <mergeCell ref="X84:Z84"/>
    <mergeCell ref="C80:V80"/>
    <mergeCell ref="X80:Z80"/>
    <mergeCell ref="C81:T81"/>
    <mergeCell ref="U81:V81"/>
    <mergeCell ref="X81:Z81"/>
    <mergeCell ref="C82:V82"/>
    <mergeCell ref="X82:Z82"/>
    <mergeCell ref="D78:M78"/>
    <mergeCell ref="N78:P78"/>
    <mergeCell ref="Q78:S78"/>
    <mergeCell ref="T78:V78"/>
    <mergeCell ref="X78:Z78"/>
    <mergeCell ref="D79:M79"/>
    <mergeCell ref="N79:P79"/>
    <mergeCell ref="Q79:S79"/>
    <mergeCell ref="T79:V79"/>
    <mergeCell ref="X79:Z79"/>
    <mergeCell ref="D76:M76"/>
    <mergeCell ref="N76:P76"/>
    <mergeCell ref="Q76:S76"/>
    <mergeCell ref="T76:V76"/>
    <mergeCell ref="X76:Z76"/>
    <mergeCell ref="D77:M77"/>
    <mergeCell ref="N77:P77"/>
    <mergeCell ref="Q77:S77"/>
    <mergeCell ref="T77:V77"/>
    <mergeCell ref="X77:Z77"/>
    <mergeCell ref="G74:L74"/>
    <mergeCell ref="N74:Z74"/>
    <mergeCell ref="D75:M75"/>
    <mergeCell ref="N75:P75"/>
    <mergeCell ref="Q75:S75"/>
    <mergeCell ref="T75:V75"/>
    <mergeCell ref="X75:Z75"/>
    <mergeCell ref="N64:P64"/>
    <mergeCell ref="N65:P65"/>
    <mergeCell ref="B67:AA67"/>
    <mergeCell ref="N69:Z73"/>
    <mergeCell ref="C71:D71"/>
    <mergeCell ref="E71:L71"/>
    <mergeCell ref="G72:L72"/>
    <mergeCell ref="G73:L73"/>
    <mergeCell ref="C59:S59"/>
    <mergeCell ref="C60:P60"/>
    <mergeCell ref="Q60:Z60"/>
    <mergeCell ref="C61:P61"/>
    <mergeCell ref="O62:Z62"/>
    <mergeCell ref="O63:Z63"/>
    <mergeCell ref="C55:J55"/>
    <mergeCell ref="C56:P56"/>
    <mergeCell ref="Q56:Z56"/>
    <mergeCell ref="C57:S57"/>
    <mergeCell ref="C58:P58"/>
    <mergeCell ref="Q58:Z58"/>
    <mergeCell ref="V50:Z50"/>
    <mergeCell ref="C51:L51"/>
    <mergeCell ref="C52:P52"/>
    <mergeCell ref="Q52:Z52"/>
    <mergeCell ref="C53:J53"/>
    <mergeCell ref="C54:P54"/>
    <mergeCell ref="Q54:Z54"/>
    <mergeCell ref="C48:M48"/>
    <mergeCell ref="N48:Z48"/>
    <mergeCell ref="C49:F50"/>
    <mergeCell ref="G49:I49"/>
    <mergeCell ref="L49:M49"/>
    <mergeCell ref="N49:P49"/>
    <mergeCell ref="Q49:T49"/>
    <mergeCell ref="V49:Z49"/>
    <mergeCell ref="G50:M50"/>
    <mergeCell ref="Q50:T50"/>
    <mergeCell ref="C45:M45"/>
    <mergeCell ref="N45:Z45"/>
    <mergeCell ref="C46:M46"/>
    <mergeCell ref="N46:Z46"/>
    <mergeCell ref="C47:M47"/>
    <mergeCell ref="N47:Z47"/>
    <mergeCell ref="C42:M42"/>
    <mergeCell ref="N42:O42"/>
    <mergeCell ref="P42:Q42"/>
    <mergeCell ref="R42:S42"/>
    <mergeCell ref="U42:Z42"/>
    <mergeCell ref="C43:M43"/>
    <mergeCell ref="N43:O43"/>
    <mergeCell ref="R43:S43"/>
    <mergeCell ref="U43:Z43"/>
    <mergeCell ref="C40:M40"/>
    <mergeCell ref="N40:O40"/>
    <mergeCell ref="P40:Q40"/>
    <mergeCell ref="R40:S40"/>
    <mergeCell ref="U40:Z40"/>
    <mergeCell ref="N41:O41"/>
    <mergeCell ref="R41:S41"/>
    <mergeCell ref="U41:Z41"/>
    <mergeCell ref="C37:M37"/>
    <mergeCell ref="N37:Z37"/>
    <mergeCell ref="C38:M38"/>
    <mergeCell ref="N38:Z38"/>
    <mergeCell ref="J35:Z35"/>
    <mergeCell ref="C31:F31"/>
    <mergeCell ref="G31:Z31"/>
    <mergeCell ref="G32:Z32"/>
    <mergeCell ref="C33:I33"/>
    <mergeCell ref="J33:Z33"/>
    <mergeCell ref="G28:S28"/>
    <mergeCell ref="U28:Z28"/>
    <mergeCell ref="C29:F29"/>
    <mergeCell ref="G29:S29"/>
    <mergeCell ref="U29:Z29"/>
    <mergeCell ref="G30:S30"/>
    <mergeCell ref="U30:Z30"/>
    <mergeCell ref="J34:Z34"/>
    <mergeCell ref="J19:O19"/>
    <mergeCell ref="C21:Z21"/>
    <mergeCell ref="C22:Z25"/>
    <mergeCell ref="C26:Z26"/>
    <mergeCell ref="C27:F27"/>
    <mergeCell ref="G27:S27"/>
    <mergeCell ref="U27:Z27"/>
    <mergeCell ref="C13:E13"/>
    <mergeCell ref="B14:AA14"/>
    <mergeCell ref="C16:F16"/>
    <mergeCell ref="G16:I16"/>
    <mergeCell ref="C18:I18"/>
    <mergeCell ref="J18:O18"/>
    <mergeCell ref="V18:Z18"/>
    <mergeCell ref="Q18:U18"/>
    <mergeCell ref="C12:E12"/>
    <mergeCell ref="F12:J12"/>
    <mergeCell ref="L12:M12"/>
    <mergeCell ref="N12:O12"/>
    <mergeCell ref="Q12:T12"/>
    <mergeCell ref="U12:Z12"/>
    <mergeCell ref="H8:N8"/>
    <mergeCell ref="O8:T8"/>
    <mergeCell ref="C10:F10"/>
    <mergeCell ref="G10:J10"/>
    <mergeCell ref="L10:P10"/>
    <mergeCell ref="Q10:Z10"/>
    <mergeCell ref="B2:W2"/>
    <mergeCell ref="X2:AA5"/>
    <mergeCell ref="B3:W3"/>
    <mergeCell ref="B4:F4"/>
    <mergeCell ref="G4:T4"/>
    <mergeCell ref="U4:W4"/>
    <mergeCell ref="B5:F5"/>
    <mergeCell ref="G5:T5"/>
    <mergeCell ref="U5:W5"/>
    <mergeCell ref="C129:Z129"/>
    <mergeCell ref="W130:Z130"/>
    <mergeCell ref="W131:Z131"/>
    <mergeCell ref="W132:Z132"/>
    <mergeCell ref="W133:Z133"/>
    <mergeCell ref="W134:Z134"/>
    <mergeCell ref="D130:M130"/>
    <mergeCell ref="N130:V130"/>
    <mergeCell ref="D131:M131"/>
    <mergeCell ref="N131:V131"/>
    <mergeCell ref="D132:M132"/>
    <mergeCell ref="N132:V132"/>
    <mergeCell ref="D133:M133"/>
    <mergeCell ref="N133:V133"/>
    <mergeCell ref="C134:V134"/>
  </mergeCells>
  <conditionalFormatting sqref="C22:Z25">
    <cfRule type="expression" dxfId="2" priority="1" stopIfTrue="1">
      <formula>$C$25=0</formula>
    </cfRule>
  </conditionalFormatting>
  <dataValidations count="117">
    <dataValidation type="list" errorStyle="warning" allowBlank="1" showInputMessage="1" showErrorMessage="1" errorTitle="FIRMA" error="Este espacio debe dejarse libre para el visto bueno del Subdirector Técnico" promptTitle="Firma" prompt="Deje este espacio libre para la firma de la persona adicional requerida de parte de la ESP o TIC._x000a__x000a_En caso de no usar esta casilla bloquearla con la opción NO APLICA." sqref="Q167:Z167 Q172:Z172" xr:uid="{00000000-0002-0000-0300-000000000000}">
      <formula1>$B$231</formula1>
    </dataValidation>
    <dataValidation type="list" errorStyle="warning" allowBlank="1" showInputMessage="1" showErrorMessage="1" errorTitle="FIRMA" error="Este espacio debe dejarse libre para el visto bueno del Subdirector Técnico" promptTitle="Firma" prompt="Deje este espacio libre para la firma del Director(a) Técnico(a) del área responsable de la supervisión del contrato._x000a__x000a_La opción NO APLICA se utiliza solo en los casos que existan impedimentos para la firma del acta." sqref="D172:M172" xr:uid="{00000000-0002-0000-0300-000001000000}">
      <formula1>$B$231</formula1>
    </dataValidation>
    <dataValidation type="list" errorStyle="warning" allowBlank="1" showInputMessage="1" showErrorMessage="1" errorTitle="FIRMA" error="Este espacio debe dejarse libre para el visto bueno del Subdirector Técnico" promptTitle="Firma" prompt="Deje este espacio libre para la firma del Subdirector(a) Técnico(a) del área responsable de la supervisión del contrato._x000a__x000a_La opción NO APLICA se utiliza solo en los casos que existan impedimentos para la firma del acta." sqref="D167:M167" xr:uid="{00000000-0002-0000-0300-000002000000}">
      <formula1>$B$231</formula1>
    </dataValidation>
    <dataValidation allowBlank="1" showInputMessage="1" showErrorMessage="1" promptTitle="Nombre" prompt="Escriba los nombres y apellidos del(la) Director(a) Técnico(a) del área responsable de la supervisión del contrato." sqref="D173:M173" xr:uid="{00000000-0002-0000-0300-000003000000}"/>
    <dataValidation allowBlank="1" showInputMessage="1" showErrorMessage="1" promptTitle="Nombre" prompt="Escriba los nombres y apellidos completos del representante legal del interventor." sqref="Q158:Z158" xr:uid="{00000000-0002-0000-0300-000004000000}"/>
    <dataValidation allowBlank="1" showInputMessage="1" showErrorMessage="1" promptTitle="Nombre" prompt="Escriba los nombres y apellidos del(la) Subdirector(a) Técnico(a) del área responsable de la supervisión del contrato." sqref="D168:M168" xr:uid="{00000000-0002-0000-0300-000005000000}"/>
    <dataValidation allowBlank="1" showInputMessage="1" showErrorMessage="1" promptTitle="Nombre" prompt="Escriba los nombres y apellidos completos del Profesional de Apoyo Técnico del IDU." sqref="D163:M163" xr:uid="{00000000-0002-0000-0300-000006000000}"/>
    <dataValidation allowBlank="1" showInputMessage="1" showErrorMessage="1" promptTitle="Nombre" prompt="Escriba los nombres y apellidos completos del representante legal del contratista." sqref="D158:M158" xr:uid="{00000000-0002-0000-0300-000007000000}"/>
    <dataValidation allowBlank="1" showInputMessage="1" showErrorMessage="1" promptTitle="Nombre" prompt="Escriba los nombres y apellidos completos del representante legal o delegado o coordinador de la empresa para el convenio." sqref="Q163:Z163" xr:uid="{00000000-0002-0000-0300-000008000000}"/>
    <dataValidation allowBlank="1" showInputMessage="1" showErrorMessage="1" prompt="Agregar la sigla del área a la cual pertenece el Profesional de Apoyo Técnico IDU, por ejemplo:_x000a__x000a_Profesional de Apoyo Técnico IDU - DTP_x000a_Profesional de Apoyo Técnico IDU - STED_x000a_Profesional de Apoyo Técnico IDU - STESV_x000a_etc..." sqref="D164:M164" xr:uid="{00000000-0002-0000-0300-000009000000}"/>
    <dataValidation allowBlank="1" showInputMessage="1" showErrorMessage="1" promptTitle="Área que suscribe el acta" prompt="Indicar el área que suscribe el acta" sqref="D169:M169 D174:M174 Q179" xr:uid="{00000000-0002-0000-0300-00000A000000}"/>
    <dataValidation allowBlank="1" showInputMessage="1" showErrorMessage="1" promptTitle="Nombre ESP o TIC" prompt="Escriba el nombre de la empresa, de la cual la persona viene como delegada para el convenio." sqref="Q165:Z165" xr:uid="{00000000-0002-0000-0300-00000B000000}"/>
    <dataValidation allowBlank="1" showInputMessage="1" showErrorMessage="1" promptTitle="Nombre del cargo" prompt="Escriba el nombre del cargo que tiene en la empresa la persona adicional requerida de parte de la ESP o TIC." sqref="Q169:Z169 Q174:Z174" xr:uid="{00000000-0002-0000-0300-00000C000000}"/>
    <dataValidation type="textLength" errorStyle="warning" allowBlank="1" showInputMessage="1" showErrorMessage="1" errorTitle="FIRMA" error="Este espacio debe dejarse libre para la firma del Interventor" promptTitle="Firma" prompt="Deje este espacio libre para la firma del Delegado del convenio ESP o TIC." sqref="Q162:Z162" xr:uid="{00000000-0002-0000-0300-00000D000000}">
      <formula1>0</formula1>
      <formula2>0</formula2>
    </dataValidation>
    <dataValidation allowBlank="1" showInputMessage="1" showErrorMessage="1" promptTitle="Nombre Empresa" prompt="Escriba el nombre de la empresa, de la cual viene la persona  adicional requerida." sqref="Q170:Z170 Q175:Z175" xr:uid="{00000000-0002-0000-0300-00000E000000}"/>
    <dataValidation allowBlank="1" showInputMessage="1" showErrorMessage="1" promptTitle="Nombre" prompt="Escriba el nombre del(la) Subdirector(a) General cuando este sea el ordenador de gasto." sqref="Q178:Z178" xr:uid="{00000000-0002-0000-0300-00000F000000}"/>
    <dataValidation allowBlank="1" showInputMessage="1" showErrorMessage="1" promptTitle="Nombre" prompt="Escriba el nombre completo de la persona adicional requerida de parte de la ESP o TIC." sqref="Q168:Z168 Q173:Z173" xr:uid="{00000000-0002-0000-0300-000010000000}"/>
    <dataValidation allowBlank="1" showInputMessage="1" showErrorMessage="1" promptTitle="Descripción Maniobra" prompt="Realice una breve descripción de la maniobra estimada." sqref="D130:D133" xr:uid="{00000000-0002-0000-0300-000011000000}"/>
    <dataValidation allowBlank="1" showInputMessage="1" showErrorMessage="1" promptTitle="Consecutivo" prompt="Escriba el número consecutivo de la maniobra estimada." sqref="C130:C133" xr:uid="{00000000-0002-0000-0300-000012000000}"/>
    <dataValidation allowBlank="1" showInputMessage="1" showErrorMessage="1" promptTitle="Localización" prompt="Describa la localización de la maniobra estimada." sqref="N130 N131:V133" xr:uid="{00000000-0002-0000-0300-000013000000}"/>
    <dataValidation allowBlank="1" showInputMessage="1" showErrorMessage="1" promptTitle="Valor Estimado" prompt="Escriba el valor aproximado de cada maniobra estimada." sqref="W130" xr:uid="{00000000-0002-0000-0300-000014000000}"/>
    <dataValidation allowBlank="1" showInputMessage="1" showErrorMessage="1" promptTitle="Valor Total Estimado Maniobras" prompt="El formato automáticamente procesa el resultado de la suma del valor total estimado de las maniobras." sqref="W134" xr:uid="{00000000-0002-0000-0300-000015000000}"/>
    <dataValidation allowBlank="1" showInputMessage="1" showErrorMessage="1" promptTitle="Nombre Delegado de la Empresa" prompt="Escriba los nombres y apellidos completos del representante legal o delegado o coordinador de la empresa para el convenio." sqref="C60:P60" xr:uid="{00000000-0002-0000-0300-000016000000}"/>
    <dataValidation allowBlank="1" showInputMessage="1" showErrorMessage="1" promptTitle="Firmas adicionales ESP o TIC" prompt="Este campo de firmas adicionales podra replicarse cuantas veces sea requerido" sqref="P167:P168 P172:P173" xr:uid="{00000000-0002-0000-0300-000017000000}"/>
    <dataValidation allowBlank="1" showInputMessage="1" showErrorMessage="1" promptTitle="Firma Contratista" prompt="Escriba en este espacio el nombre de la firma contratista." sqref="D160" xr:uid="{00000000-0002-0000-0300-000018000000}"/>
    <dataValidation allowBlank="1" showInputMessage="1" showErrorMessage="1" promptTitle="Firma Interventora" prompt="Escriba en este espacio el nombre de la firma interventora." sqref="Q160" xr:uid="{00000000-0002-0000-0300-000019000000}"/>
    <dataValidation errorStyle="warning" allowBlank="1" showInputMessage="1" showErrorMessage="1" errorTitle="FIRMA" error="Este espacio debe dejarse libre para el visto bueno del Director Técnico" promptTitle="Firma" prompt="Deje este espacio libre para la firma del(la) Subdirector(a) General cuando este sea el ordenador de gasto." sqref="Q177:Z177" xr:uid="{00000000-0002-0000-0300-00001A000000}"/>
    <dataValidation allowBlank="1" showInputMessage="1" showErrorMessage="1" promptTitle="Componente PMT red" prompt="El formato automáticamente inserta el valor en pesos del componente de acuerdo a la hoja de cálculo de componentes; acorde a la etapa del proyecto." sqref="W86 W116" xr:uid="{00000000-0002-0000-0300-00001B000000}"/>
    <dataValidation allowBlank="1" showInputMessage="1" showErrorMessage="1" promptTitle="Componente arqueología red" prompt="El formato automáticamente inserta el valor en pesos del componente de acuerdo a la hoja de cálculo de componentes; acorde a la etapa del proyecto." sqref="W85 W115" xr:uid="{00000000-0002-0000-0300-00001C000000}"/>
    <dataValidation allowBlank="1" showInputMessage="1" showErrorMessage="1" promptTitle="Componente ambiental y sst red" prompt="El formato automáticamente inserta el valor en pesos del componente de acuerdo a la hoja de cálculo de componentes; acorde a la etapa del proyecto." sqref="W84 W114" xr:uid="{00000000-0002-0000-0300-00001D000000}"/>
    <dataValidation allowBlank="1" showInputMessage="1" showErrorMessage="1" promptTitle="Componente social red" prompt="El formato automáticamente inserta el valor en pesos del componente de acuerdo a la hoja de cálculo de componentes; acorde a la etapa del proyecto." sqref="W83 W113" xr:uid="{00000000-0002-0000-0300-00001E000000}"/>
    <dataValidation allowBlank="1" showInputMessage="1" showErrorMessage="1" promptTitle="%" sqref="U83:V87 U89:V91 U113:V117 U119:V121" xr:uid="{00000000-0002-0000-0300-00001F000000}"/>
    <dataValidation allowBlank="1" showInputMessage="1" showErrorMessage="1" promptTitle="CIV" prompt="Diligenciar listado de CIV que tienen intervención de redes" sqref="N69:Z73 N99:Z103" xr:uid="{00000000-0002-0000-0300-000020000000}"/>
    <dataValidation allowBlank="1" showInputMessage="1" showErrorMessage="1" prompt="Para EAAB:_x000a_En diseños y obra se digita el coordinador del convenio._x000a_En conservación se digita el delegado para el contrato." sqref="Q60:Z60" xr:uid="{00000000-0002-0000-0300-000021000000}"/>
    <dataValidation allowBlank="1" showInputMessage="1" showErrorMessage="1" promptTitle="Subtotal" prompt="El formato automáticamente procesa el resultado de la suma de los costos directos + AIU." sqref="W82 W112" xr:uid="{00000000-0002-0000-0300-000022000000}"/>
    <dataValidation allowBlank="1" showInputMessage="1" showErrorMessage="1" promptTitle="Componente Interv. obra red" prompt="El formato automáticamente inserta el valor en pesos del componente de acuerdo a la hoja de cálculo de componentes; acorde a la etapa del proyecto." sqref="W121 W91" xr:uid="{00000000-0002-0000-0300-000023000000}"/>
    <dataValidation allowBlank="1" showInputMessage="1" showErrorMessage="1" promptTitle="Componente Interv. diseños red" prompt="Ingrese el valor en pesos del componente de acuerdo a la hoja de cálculo de componentes, acorde a la etapa del proyecto." sqref="W120" xr:uid="{00000000-0002-0000-0300-000024000000}"/>
    <dataValidation allowBlank="1" showInputMessage="1" showErrorMessage="1" promptTitle="Componente Interv. diseños red" prompt="El formato automáticamente inserta el valor en pesos del componente de acuerdo a la hoja de cálculo de componentes; acorde a la etapa del proyecto." sqref="W120 W90" xr:uid="{00000000-0002-0000-0300-000025000000}"/>
    <dataValidation allowBlank="1" showInputMessage="1" showErrorMessage="1" promptTitle="Componente Diseños red" prompt="El formato automáticamente inserta el valor en pesos del componente de acuerdo a la hoja de cálculo de componentes; acorde a la etapa del proyecto." sqref="W119 W89" xr:uid="{00000000-0002-0000-0300-000026000000}"/>
    <dataValidation allowBlank="1" showInputMessage="1" showErrorMessage="1" promptTitle="Subtotal" prompt="El formato automáticamente procesa el resultado de la suma del subtotal costo directo obras red+AIU+componentes red+ajustes red." sqref="W118 W88" xr:uid="{00000000-0002-0000-0300-000027000000}"/>
    <dataValidation allowBlank="1" showInputMessage="1" showErrorMessage="1" promptTitle="Valor ajustes red" prompt="El formato automáticamente inserta el valor en pesos del ajuste red de acuerdo a la hoja de cálculo de componentes; acorde a la etapa del proyecto." sqref="W117 W87" xr:uid="{00000000-0002-0000-0300-000028000000}"/>
    <dataValidation allowBlank="1" showInputMessage="1" showErrorMessage="1" promptTitle="Delegado Contrato ESP" prompt="Escriba el  nombre del delegado asignado por la empresa de servicios públicos para realizar el acompañamiento del proyecto." sqref="J35" xr:uid="{00000000-0002-0000-0300-000029000000}"/>
    <dataValidation allowBlank="1" showInputMessage="1" showErrorMessage="1" promptTitle="Nombre Profesional OCIT" prompt="Escriba los nombres y apellidos completos del(la) profesional técnico designado por el área OCIT del IDU." sqref="C58:P58" xr:uid="{00000000-0002-0000-0300-00002A000000}"/>
    <dataValidation allowBlank="1" showInputMessage="1" showErrorMessage="1" promptTitle="Valor Estimado a cargo ESP o TIC" prompt="El formato automáticamente procesa el resultado arrojando el valor estimado de las obras red a cargo de la ESP o TIC." sqref="W122" xr:uid="{00000000-0002-0000-0300-00002B000000}"/>
    <dataValidation allowBlank="1" showInputMessage="1" showErrorMessage="1" promptTitle="Valor Estimado a cargo IDU" prompt="El formato automáticamente procesa el resultado arrojando el valor estimado de las obras red a cargo del IDU." sqref="W92" xr:uid="{00000000-0002-0000-0300-00002C000000}"/>
    <dataValidation type="list" allowBlank="1" showInputMessage="1" showErrorMessage="1" promptTitle="Empresa de Servicios Públicos" prompt="Seleccione la Empresa de Servicios Públicos o TIC, con la cual se suscribe la presente acta de competencias de pago. Si es otra empresa indicar cual es." sqref="J18:O18" xr:uid="{00000000-0002-0000-0300-00002D000000}">
      <formula1>$B$223:$B$228</formula1>
    </dataValidation>
    <dataValidation allowBlank="1" showInputMessage="1" showErrorMessage="1" promptTitle="Valor AIU" prompt="El formato automáticamente procesa el resultado del producto del costo directo por el % AIU." sqref="W81 W111" xr:uid="{00000000-0002-0000-0300-00002E000000}"/>
    <dataValidation allowBlank="1" showInputMessage="1" showErrorMessage="1" promptTitle="% AIU" prompt="El formato automáticamente inserta el valor correspondiente al porcentaje de AIU para el contrato de acuerdo a lo digitado en la hoja de cálculo de componentes; acorde a la etapa del proyecto." sqref="U111:V111 U81:V81" xr:uid="{00000000-0002-0000-0300-00002F000000}"/>
    <dataValidation allowBlank="1" showInputMessage="1" showErrorMessage="1" promptTitle="Subtotal" prompt="El formato automáticamente procesa el resultado de la suma del valor total de los Ítems a costo directo." sqref="W80 W110" xr:uid="{00000000-0002-0000-0300-000030000000}"/>
    <dataValidation allowBlank="1" showInputMessage="1" showErrorMessage="1" promptTitle="Observación/Justificación" prompt="Registre cualquier observación u aclaración relacionada con el ítem." sqref="X76:Z79" xr:uid="{00000000-0002-0000-0300-000031000000}"/>
    <dataValidation type="textLength" errorStyle="warning" allowBlank="1" showInputMessage="1" showErrorMessage="1" errorTitle="FIRMA" error="Este espacio debe dejarse libre para el visto bueno del Subdirector Técnico" promptTitle="Firma" prompt="Deje este espacio libre para la firma del Jefe de la Oficina de Coordinación Interinstitucional del IDU." sqref="D177" xr:uid="{00000000-0002-0000-0300-000032000000}">
      <formula1>0</formula1>
      <formula2>0</formula2>
    </dataValidation>
    <dataValidation allowBlank="1" showInputMessage="1" showErrorMessage="1" promptTitle="Notas adicionales ESP o TIC" prompt="Registre las notas adicionales por parte de la ESP o TIC." sqref="C143:Z146" xr:uid="{00000000-0002-0000-0300-000033000000}"/>
    <dataValidation allowBlank="1" showInputMessage="1" showErrorMessage="1" promptTitle="Observación/Justificación" prompt="Registre cualquier observación u aclaración relacionada con el item." sqref="X106:Z109" xr:uid="{00000000-0002-0000-0300-000034000000}"/>
    <dataValidation type="list" allowBlank="1" showInputMessage="1" showErrorMessage="1" promptTitle="Subdirección Técnica" prompt="Seleccione la Subdirección Técnica responsable de la supervisión del contrato." sqref="Q10:Z10" xr:uid="{00000000-0002-0000-0300-000035000000}">
      <formula1>$B$207:$B$212</formula1>
    </dataValidation>
    <dataValidation allowBlank="1" showInputMessage="1" showErrorMessage="1" promptTitle="Notas adicionales IDU" prompt="Registre las notas adicionales por parte del IDU." sqref="C148:Z151" xr:uid="{00000000-0002-0000-0300-000036000000}"/>
    <dataValidation allowBlank="1" showInputMessage="1" showErrorMessage="1" promptTitle="Valor Total Maniobras" prompt="El formato automáticamente procesa el resultado de la suma, del valor total de las maniobras estimadas." sqref="X127:Z127" xr:uid="{00000000-0002-0000-0300-000037000000}"/>
    <dataValidation allowBlank="1" showInputMessage="1" showErrorMessage="1" promptTitle="Valor" prompt="Escriba el valor correspondiente a los pagos por ajustes." sqref="AA214:AC214" xr:uid="{00000000-0002-0000-0300-000038000000}"/>
    <dataValidation allowBlank="1" showInputMessage="1" showErrorMessage="1" promptTitle="Nombre" prompt="Escriba el nombre completo del Jefe de la Oficina de Coordinación Interinstitucional responsable de la supervisión del convenio." sqref="D178:M178" xr:uid="{00000000-0002-0000-0300-000039000000}"/>
    <dataValidation type="textLength" errorStyle="warning" allowBlank="1" showInputMessage="1" showErrorMessage="1" errorTitle="FIRMA" error="Este espacio debe dejarse libre para la firma del Interventor" promptTitle="Firma" prompt="Deje este espacio libre para la firma del representante legal del contratista." sqref="D157:M157" xr:uid="{00000000-0002-0000-0300-00003A000000}">
      <formula1>0</formula1>
      <formula2>0</formula2>
    </dataValidation>
    <dataValidation allowBlank="1" showInputMessage="1" showErrorMessage="1" promptTitle="Valor Total" prompt="El formato automáticamente procesa el resultado del producto de la cantidad por el valor unitario." sqref="W76:W79 W107:W109 W106" xr:uid="{00000000-0002-0000-0300-00003B000000}"/>
    <dataValidation allowBlank="1" showInputMessage="1" showErrorMessage="1" promptTitle="Valor Unitario" prompt="Escriba el valor de cada uno de los ítems relacionados." sqref="W105 W75 T105:V109 T75:V79" xr:uid="{00000000-0002-0000-0300-00003C000000}"/>
    <dataValidation allowBlank="1" showInputMessage="1" showErrorMessage="1" promptTitle="Unidad" prompt="Escriba la unidad de medida en que se maneja el ítem." sqref="N105:P109 N75:P79" xr:uid="{00000000-0002-0000-0300-00003D000000}"/>
    <dataValidation allowBlank="1" showInputMessage="1" showErrorMessage="1" promptTitle="Descripción" prompt="Haga una breve descripción de cada uno de los ítems relacionados" sqref="D75:M75 D105:M105" xr:uid="{00000000-0002-0000-0300-00003E000000}"/>
    <dataValidation allowBlank="1" showInputMessage="1" showErrorMessage="1" promptTitle="Descripción" prompt="Haga una breve descripción de cada uno de los ítems relacionados." sqref="D76:M79 D106:M109" xr:uid="{00000000-0002-0000-0300-00003F000000}"/>
    <dataValidation allowBlank="1" showInputMessage="1" showErrorMessage="1" promptTitle="Ítem" prompt="Escriba el número de ítem correspondiente según la propuesta." sqref="C76:C79 C106:C109" xr:uid="{00000000-0002-0000-0300-000040000000}"/>
    <dataValidation allowBlank="1" showInputMessage="1" showErrorMessage="1" promptTitle="Anexos" prompt="Identifique los diferentes anexos, que hacen parte de la presente acta." sqref="C152:Z152 C138:Z142 C147:Z147" xr:uid="{00000000-0002-0000-0300-000041000000}"/>
    <dataValidation allowBlank="1" showInputMessage="1" showErrorMessage="1" promptTitle="Valor Actual del Contrato" prompt="Indique en este espacio, el valor actual del contrato en números." sqref="N47:Z47" xr:uid="{00000000-0002-0000-0300-000042000000}"/>
    <dataValidation allowBlank="1" showInputMessage="1" showErrorMessage="1" promptTitle="Tramo" prompt="Identifique el tramo vial o la dirección puntual del proyecto." sqref="G73:L73 G103:L103" xr:uid="{00000000-0002-0000-0300-000043000000}"/>
    <dataValidation allowBlank="1" showInputMessage="1" showErrorMessage="1" promptTitle="Localidad" prompt="Escriba el nombre de la localidad, en donde se va a desarrollar o está llevando a cabo el contrato." sqref="E71:L71 E101:L101" xr:uid="{00000000-0002-0000-0300-000044000000}"/>
    <dataValidation allowBlank="1" showInputMessage="1" showErrorMessage="1" promptTitle="Item" prompt="Escriba el número de item correspondiente según la propuesta." sqref="C75 C105" xr:uid="{00000000-0002-0000-0300-000045000000}"/>
    <dataValidation allowBlank="1" showInputMessage="1" showErrorMessage="1" promptTitle="Cantidad" prompt="Escriba la cantidad ejecutada." sqref="Q105:R109 Q75:R79" xr:uid="{00000000-0002-0000-0300-000046000000}"/>
    <dataValidation allowBlank="1" showInputMessage="1" showErrorMessage="1" promptTitle="Valor Obra ejecutada" prompt="Escriba el valor total de la obra ejecutada" sqref="S122:V122 S82:V82 S112:V112 S92:V92" xr:uid="{00000000-0002-0000-0300-000047000000}"/>
    <dataValidation allowBlank="1" showInputMessage="1" showErrorMessage="1" promptTitle="Convenio" prompt="Escriba el número del convenio o digite N.A. si no existe convenio." sqref="N64:P64" xr:uid="{00000000-0002-0000-0300-000048000000}"/>
    <dataValidation allowBlank="1" showInputMessage="1" showErrorMessage="1" promptTitle="Nombre de la Empresa" prompt="Escriba el nombre de la empresa con la cual se suscribe el acta." sqref="O62:Z62" xr:uid="{00000000-0002-0000-0300-000049000000}"/>
    <dataValidation allowBlank="1" showInputMessage="1" showErrorMessage="1" promptTitle="Nombre Profesional Apoyo Técnico" prompt="Escriba los nombres y apellidos completos del(la) profesional de apoyo técnico designado(a) por el IDU." sqref="C56" xr:uid="{00000000-0002-0000-0300-00004A000000}"/>
    <dataValidation allowBlank="1" showInputMessage="1" showErrorMessage="1" promptTitle="Nombre Interventor" prompt="Escriba el nombre completo del representante legal de la Interventoría." sqref="C54" xr:uid="{00000000-0002-0000-0300-00004B000000}"/>
    <dataValidation allowBlank="1" showInputMessage="1" showErrorMessage="1" promptTitle="Nombre del Contratista." prompt="Escriba el nombre completo del representante legal del contratista." sqref="C52" xr:uid="{00000000-0002-0000-0300-00004C000000}"/>
    <dataValidation allowBlank="1" showInputMessage="1" showErrorMessage="1" promptTitle="Año" prompt="Indique el año en el cual se efectúa la reunión." sqref="V49:Z49" xr:uid="{00000000-0002-0000-0300-00004D000000}"/>
    <dataValidation allowBlank="1" showInputMessage="1" showErrorMessage="1" promptTitle="Mes" prompt="Indique el mes en el cual se efectúa la reunión." sqref="Q49" xr:uid="{00000000-0002-0000-0300-00004E000000}"/>
    <dataValidation allowBlank="1" showInputMessage="1" showErrorMessage="1" promptTitle="Día en números" prompt="Indique en este espacio el día en que se efectúa  la reunión, en números." sqref="L49:M49" xr:uid="{00000000-0002-0000-0300-00004F000000}"/>
    <dataValidation allowBlank="1" showInputMessage="1" showErrorMessage="1" promptTitle="Día en letras" prompt="Indique en este espacio el día en que se efectúa  la reunión, en letras." sqref="G49:I49" xr:uid="{00000000-0002-0000-0300-000050000000}"/>
    <dataValidation allowBlank="1" showInputMessage="1" showErrorMessage="1" promptTitle="Valor Actual del Contrato" prompt="Indique en este espacio, el valor Actual del contrato en números." sqref="AA47" xr:uid="{00000000-0002-0000-0300-000051000000}"/>
    <dataValidation allowBlank="1" showInputMessage="1" showErrorMessage="1" promptTitle="Número de días" prompt="Escriba el número Total de días en los que fue suspendido el contrato." sqref="V64:Z66" xr:uid="{00000000-0002-0000-0300-000052000000}"/>
    <dataValidation allowBlank="1" showInputMessage="1" showErrorMessage="1" promptTitle="Supervisor" prompt="Escriba el nombre del  funcionario designado como supervisor IDU del Contrato." sqref="G31" xr:uid="{00000000-0002-0000-0300-000053000000}"/>
    <dataValidation allowBlank="1" showInputMessage="1" showErrorMessage="1" promptTitle="Profesional de Apoyo Técnico" prompt="Escriba el nombre del profesional designado por el IDU, como Apoyo Técnico para la supervisión del contrato.  " sqref="J33:Z33" xr:uid="{00000000-0002-0000-0300-000054000000}"/>
    <dataValidation allowBlank="1" showInputMessage="1" showErrorMessage="1" promptTitle="Consecutivo ESP N°" prompt="Escriba el número del consecutivo del acta de competencias, que se firma con la ESP o TIC." sqref="V18:Z18" xr:uid="{00000000-0002-0000-0300-000055000000}"/>
    <dataValidation allowBlank="1" showInputMessage="1" showErrorMessage="1" sqref="J19:K19" xr:uid="{00000000-0002-0000-0300-000056000000}"/>
    <dataValidation type="list" allowBlank="1" showInputMessage="1" showErrorMessage="1" promptTitle="Etapa del Proyecto" prompt="Seleccione la etapa del proyecto. (Diseño, construcción o conservación)." sqref="G16:I16" xr:uid="{00000000-0002-0000-0300-000057000000}">
      <formula1>$B$218:$B$220</formula1>
    </dataValidation>
    <dataValidation allowBlank="1" showInputMessage="1" showErrorMessage="1" promptTitle="Contratista" prompt="Escriba el nombre o razón social del contratista, de acuerdo con lo establecido en el contrato." sqref="G27:S27" xr:uid="{00000000-0002-0000-0300-000058000000}"/>
    <dataValidation allowBlank="1" showInputMessage="1" showErrorMessage="1" promptTitle="NIT" prompt="Escriba el NIT del contratista, de acuerdo con lo establecido en el contrato." sqref="U27:Z27" xr:uid="{00000000-0002-0000-0300-000059000000}"/>
    <dataValidation allowBlank="1" showInputMessage="1" showErrorMessage="1" promptTitle="Convenio Asociado" prompt="Escriba No.  y año de firma del Convenio vigente (Si aplica)." sqref="U12:Z12" xr:uid="{00000000-0002-0000-0300-00005A000000}"/>
    <dataValidation type="list" allowBlank="1" showInputMessage="1" showErrorMessage="1" promptTitle="Subdirección General de." prompt="Seleccione la Subdirección General respectiva, de la cual depende el área  responsable de la supervisión del contrato." sqref="O8:U8" xr:uid="{00000000-0002-0000-0300-00005B000000}">
      <formula1>$B$198:$B$200</formula1>
    </dataValidation>
    <dataValidation allowBlank="1" showInputMessage="1" showErrorMessage="1" promptTitle="Fecha-  Año." prompt="Escriba  el  año en que se terminó el contrato." sqref="U42:Z42" xr:uid="{00000000-0002-0000-0300-00005C000000}"/>
    <dataValidation allowBlank="1" showInputMessage="1" showErrorMessage="1" promptTitle="Fecha. Mes" prompt="Escriba  el  mes en que se Terminó el contrato." sqref="R42:S42" xr:uid="{00000000-0002-0000-0300-00005D000000}"/>
    <dataValidation allowBlank="1" showInputMessage="1" showErrorMessage="1" promptTitle="Día" prompt="Escriba  el  día en que se terminó el contrato." sqref="N42:O42" xr:uid="{00000000-0002-0000-0300-00005E000000}"/>
    <dataValidation allowBlank="1" showInputMessage="1" showErrorMessage="1" promptTitle="Valor Inicial del Contrato" prompt="Indique en este espacio, el valor inicial del contrato en números." sqref="N45:Z45" xr:uid="{00000000-0002-0000-0300-00005F000000}"/>
    <dataValidation allowBlank="1" showInputMessage="1" showErrorMessage="1" promptTitle="Plazo Inicial del Contrato" prompt="Escriba el número de días o de meses inicial para la ejecución del contrato." sqref="N37:Z37" xr:uid="{00000000-0002-0000-0300-000060000000}"/>
    <dataValidation type="textLength" errorStyle="warning" allowBlank="1" showInputMessage="1" showErrorMessage="1" errorTitle="FIRMA" error="Este espacio debe dejarse libre para la firma del Interventor" promptTitle="Firma" prompt="Deje este espacio libre para la firma del Profesional de Apoyo Técnico IDU." sqref="D162:M162" xr:uid="{00000000-0002-0000-0300-000061000000}">
      <formula1>0</formula1>
      <formula2>0</formula2>
    </dataValidation>
    <dataValidation allowBlank="1" showInputMessage="1" showErrorMessage="1" promptTitle="No" prompt="Escriba el número asignado a la respectiva acta, en donde se reconocieron pagos por ajustes." sqref="N214:O214" xr:uid="{00000000-0002-0000-0300-000062000000}"/>
    <dataValidation allowBlank="1" showInputMessage="1" showErrorMessage="1" promptTitle="Fecha" prompt="Escriba la fecha de la respectiva acta de reconocimiento de pagos por  ajustes. (Día/mes/año)." sqref="S214:W214" xr:uid="{00000000-0002-0000-0300-000063000000}"/>
    <dataValidation allowBlank="1" showInputMessage="1" showErrorMessage="1" promptTitle="Fecha-  Año." prompt="Escriba  el  año en que se inició el contrato." sqref="U40:Z40" xr:uid="{00000000-0002-0000-0300-000064000000}"/>
    <dataValidation type="textLength" errorStyle="warning" allowBlank="1" showInputMessage="1" showErrorMessage="1" errorTitle="FIRMA" error="Este espacio debe dejarse libre para la firma del Interventor" promptTitle="Firma" prompt="Deje este espacio libre para la firma del representante legal de la interventoría." sqref="Q157:Z157" xr:uid="{00000000-0002-0000-0300-000065000000}">
      <formula1>0</formula1>
      <formula2>0</formula2>
    </dataValidation>
    <dataValidation allowBlank="1" showInputMessage="1" showErrorMessage="1" promptTitle="NIT" prompt="Escriba el NIT del interventor, de acuerdo con lo establecido en el contrato." sqref="U29:Z29" xr:uid="{00000000-0002-0000-0300-000066000000}"/>
    <dataValidation allowBlank="1" showInputMessage="1" showErrorMessage="1" promptTitle="Interventor               " prompt="Escriba el nombre o razón social del interventor, de acuerdo con lo establecido en el contrato." sqref="G29:S29" xr:uid="{00000000-0002-0000-0300-000067000000}"/>
    <dataValidation allowBlank="1" showInputMessage="1" showErrorMessage="1" promptTitle="Tipo de Consultoría." prompt="Escriba claramente si se trata de Estudios y Diseños, Diagnóstico para mantenimiento o cualquier otro tipo de contrato de consultoría." sqref="I15 I17 I20" xr:uid="{00000000-0002-0000-0300-000068000000}"/>
    <dataValidation allowBlank="1" showInputMessage="1" showErrorMessage="1" promptTitle="Objeto del Contrato" prompt="Escriba exactamente el objeto del contrato suscrito." sqref="C22:Z25" xr:uid="{00000000-0002-0000-0300-000069000000}"/>
    <dataValidation allowBlank="1" showInputMessage="1" showErrorMessage="1" promptTitle="Fecha. Día" prompt="Escriba  el  día en que se inició el contrato." sqref="N40:O40" xr:uid="{00000000-0002-0000-0300-00006A000000}"/>
    <dataValidation allowBlank="1" showInputMessage="1" showErrorMessage="1" promptTitle="Fecha. Mes" prompt="Escriba  el  mes en que se inició el contrato." sqref="R40:S40" xr:uid="{00000000-0002-0000-0300-00006B000000}"/>
    <dataValidation allowBlank="1" showInputMessage="1" showErrorMessage="1" prompt="Indique en este espacio el día en que se firma la presente acta, en letras." sqref="C154:E154" xr:uid="{00000000-0002-0000-0300-00006C000000}"/>
    <dataValidation allowBlank="1" showInputMessage="1" showErrorMessage="1" prompt="Indique en este espacio el día en que se firma la presente acta, en números." sqref="G154" xr:uid="{00000000-0002-0000-0300-00006D000000}"/>
    <dataValidation allowBlank="1" showInputMessage="1" showErrorMessage="1" prompt="Indique en este espacio el mes en que se firma la presente acta." sqref="M154:P154" xr:uid="{00000000-0002-0000-0300-00006E000000}"/>
    <dataValidation allowBlank="1" showInputMessage="1" showErrorMessage="1" prompt="Indique en este espacio el año en que se firma la presente acta." sqref="R154:U154" xr:uid="{00000000-0002-0000-0300-00006F000000}"/>
    <dataValidation type="list" allowBlank="1" showInputMessage="1" showErrorMessage="1" promptTitle="Subdirección Técnica" prompt="Seleccione la Subdirección Técnica responsable de la supervisión del contrato." sqref="AA10" xr:uid="{00000000-0002-0000-0300-000070000000}">
      <formula1>$AB$2:$AB$3</formula1>
    </dataValidation>
    <dataValidation allowBlank="1" showInputMessage="1" showErrorMessage="1" promptTitle="Contrato No." prompt="Escriba en este espacio el número de contrato suscrito en el formato IDU-XXX-Año." sqref="F12:J12" xr:uid="{00000000-0002-0000-0300-000071000000}"/>
    <dataValidation type="whole" allowBlank="1" showInputMessage="1" showErrorMessage="1" promptTitle="Número de Acta" prompt="Escriba el número consecutivo interno asignado al acta por el contrato o proyecto." sqref="N12:O12" xr:uid="{00000000-0002-0000-0300-000072000000}">
      <formula1>0</formula1>
      <formula2>1000000</formula2>
    </dataValidation>
    <dataValidation allowBlank="1" showInputMessage="1" showErrorMessage="1" promptTitle="Valor Estimado" prompt="Escriba el valor estimado de cada maniobra." sqref="W131:W133" xr:uid="{00000000-0002-0000-0300-000073000000}"/>
    <dataValidation type="list" allowBlank="1" showInputMessage="1" showErrorMessage="1" promptTitle="Dirección Técnica" prompt="Seleccione la Dirección Técnica responsable de la supervisión del contrato." sqref="G10:J10" xr:uid="{00000000-0002-0000-0300-000074000000}">
      <formula1>$B$202:$B$204</formula1>
    </dataValidation>
  </dataValidations>
  <printOptions horizontalCentered="1"/>
  <pageMargins left="0.70866141732283472" right="0.70866141732283472" top="0.74803149606299213" bottom="0.74803149606299213" header="0.31496062992125984" footer="0.31496062992125984"/>
  <pageSetup scale="63" fitToHeight="0" orientation="portrait" r:id="rId1"/>
  <headerFooter>
    <oddFooter>&amp;L&amp;"Arial,Normal"&amp;9Formato: FO-IN-07 Versión: 3&amp;C&amp;"Arial,Normal"&amp;9Página &amp;P</oddFooter>
  </headerFooter>
  <rowBreaks count="2" manualBreakCount="2">
    <brk id="93" max="26" man="1"/>
    <brk id="16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8</xdr:col>
                    <xdr:colOff>66675</xdr:colOff>
                    <xdr:row>20</xdr:row>
                    <xdr:rowOff>0</xdr:rowOff>
                  </from>
                  <to>
                    <xdr:col>8</xdr:col>
                    <xdr:colOff>66675</xdr:colOff>
                    <xdr:row>21</xdr:row>
                    <xdr:rowOff>66675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8</xdr:col>
                    <xdr:colOff>66675</xdr:colOff>
                    <xdr:row>20</xdr:row>
                    <xdr:rowOff>0</xdr:rowOff>
                  </from>
                  <to>
                    <xdr:col>8</xdr:col>
                    <xdr:colOff>66675</xdr:colOff>
                    <xdr:row>21</xdr:row>
                    <xdr:rowOff>66675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18</xdr:col>
                    <xdr:colOff>57150</xdr:colOff>
                    <xdr:row>20</xdr:row>
                    <xdr:rowOff>0</xdr:rowOff>
                  </from>
                  <to>
                    <xdr:col>18</xdr:col>
                    <xdr:colOff>57150</xdr:colOff>
                    <xdr:row>21</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33FF"/>
  </sheetPr>
  <dimension ref="A1:U57"/>
  <sheetViews>
    <sheetView view="pageBreakPreview" topLeftCell="B1" zoomScale="90" zoomScaleNormal="90" zoomScaleSheetLayoutView="90" workbookViewId="0">
      <selection activeCell="F20" sqref="F20"/>
    </sheetView>
  </sheetViews>
  <sheetFormatPr baseColWidth="10" defaultRowHeight="15" x14ac:dyDescent="0.25"/>
  <cols>
    <col min="1" max="1" width="5.5703125" customWidth="1"/>
    <col min="2" max="2" width="61" style="66" customWidth="1"/>
    <col min="3" max="3" width="23.7109375" style="66" customWidth="1"/>
    <col min="4" max="4" width="42.85546875" style="66" customWidth="1"/>
    <col min="5" max="5" width="28.42578125" style="66" customWidth="1"/>
    <col min="6" max="6" width="42.140625" style="66" customWidth="1"/>
    <col min="7" max="7" width="27.5703125" style="66" customWidth="1"/>
    <col min="8" max="8" width="6.5703125" style="66" customWidth="1"/>
    <col min="9" max="9" width="10.42578125" style="66" customWidth="1"/>
    <col min="10" max="10" width="12.42578125" style="66" customWidth="1"/>
    <col min="11" max="11" width="17.5703125" style="66" customWidth="1"/>
    <col min="12" max="12" width="18.140625" style="66" customWidth="1"/>
    <col min="13" max="13" width="8.85546875" style="66" customWidth="1"/>
    <col min="14" max="14" width="8.42578125" style="66" customWidth="1"/>
    <col min="15" max="15" width="9.7109375" style="66" customWidth="1"/>
    <col min="16" max="16" width="7" style="66" customWidth="1"/>
    <col min="17" max="17" width="4.140625" style="66" customWidth="1"/>
    <col min="18" max="18" width="4.5703125" style="66" customWidth="1"/>
    <col min="19" max="19" width="5.28515625" style="66" customWidth="1"/>
    <col min="20" max="20" width="5" style="66" customWidth="1"/>
    <col min="21" max="21" width="6.140625" customWidth="1"/>
  </cols>
  <sheetData>
    <row r="1" spans="1:21" x14ac:dyDescent="0.25">
      <c r="B1" s="65"/>
      <c r="C1" s="65"/>
      <c r="D1" s="69"/>
      <c r="E1" s="70"/>
      <c r="F1" s="70"/>
      <c r="G1" s="70"/>
      <c r="H1" s="70"/>
      <c r="M1" s="71"/>
    </row>
    <row r="2" spans="1:21" x14ac:dyDescent="0.25">
      <c r="B2" s="539" t="s">
        <v>121</v>
      </c>
      <c r="C2" s="539"/>
      <c r="D2" s="70"/>
      <c r="E2" s="70"/>
      <c r="F2" s="70"/>
      <c r="G2" s="141" t="s">
        <v>180</v>
      </c>
      <c r="H2" s="143"/>
      <c r="I2" s="549" t="s">
        <v>137</v>
      </c>
      <c r="J2" s="550"/>
      <c r="K2" s="550"/>
      <c r="L2" s="551"/>
      <c r="M2" s="71"/>
      <c r="N2" s="71"/>
      <c r="O2" s="157"/>
      <c r="P2" s="157"/>
    </row>
    <row r="3" spans="1:21" ht="58.5" customHeight="1" x14ac:dyDescent="0.25">
      <c r="A3" s="134"/>
      <c r="B3" s="68" t="s">
        <v>220</v>
      </c>
      <c r="C3" s="181">
        <v>0</v>
      </c>
      <c r="D3" s="158" t="s">
        <v>260</v>
      </c>
      <c r="E3" s="158" t="s">
        <v>179</v>
      </c>
      <c r="F3" s="159" t="s">
        <v>258</v>
      </c>
      <c r="G3" s="160">
        <v>0</v>
      </c>
      <c r="H3" s="143"/>
      <c r="I3" s="552" t="s">
        <v>188</v>
      </c>
      <c r="J3" s="553"/>
      <c r="K3" s="556" t="s">
        <v>122</v>
      </c>
      <c r="L3" s="556" t="s">
        <v>134</v>
      </c>
      <c r="M3" s="71"/>
      <c r="N3" s="71"/>
      <c r="O3" s="157"/>
      <c r="P3" s="157"/>
    </row>
    <row r="4" spans="1:21" ht="39" customHeight="1" x14ac:dyDescent="0.25">
      <c r="A4" s="134"/>
      <c r="B4" s="133" t="s">
        <v>416</v>
      </c>
      <c r="C4" s="181">
        <v>0</v>
      </c>
      <c r="D4" s="159" t="s">
        <v>415</v>
      </c>
      <c r="E4" s="158" t="s">
        <v>187</v>
      </c>
      <c r="G4" s="143"/>
      <c r="H4" s="143"/>
      <c r="I4" s="554"/>
      <c r="J4" s="555"/>
      <c r="K4" s="557"/>
      <c r="L4" s="557"/>
      <c r="M4" s="71"/>
      <c r="N4" s="71"/>
      <c r="O4" s="157"/>
      <c r="P4" s="157"/>
    </row>
    <row r="5" spans="1:21" x14ac:dyDescent="0.25">
      <c r="B5" s="68" t="s">
        <v>202</v>
      </c>
      <c r="C5" s="73">
        <f>ROUND($K$5,0)</f>
        <v>0</v>
      </c>
      <c r="D5" s="213"/>
      <c r="E5" s="71"/>
      <c r="F5" s="71"/>
      <c r="G5" s="71"/>
      <c r="H5" s="71"/>
      <c r="I5" s="543">
        <f>+K5+L5</f>
        <v>0</v>
      </c>
      <c r="J5" s="544"/>
      <c r="K5" s="73">
        <f>+'FO-IN-07 RHD'!W82</f>
        <v>0</v>
      </c>
      <c r="L5" s="73">
        <f>+'FO-IN-07 RHD'!W112</f>
        <v>0</v>
      </c>
      <c r="M5" s="71"/>
      <c r="N5" s="71"/>
      <c r="O5" s="157"/>
      <c r="P5" s="157"/>
    </row>
    <row r="6" spans="1:21" x14ac:dyDescent="0.25">
      <c r="B6" s="215" t="s">
        <v>414</v>
      </c>
      <c r="C6" s="138" t="e">
        <f>ROUND(C5/$C$4,4)</f>
        <v>#DIV/0!</v>
      </c>
      <c r="D6" s="213"/>
      <c r="E6" s="71"/>
      <c r="F6" s="71"/>
      <c r="G6" s="71"/>
      <c r="H6" s="71"/>
      <c r="I6" s="137"/>
      <c r="J6" s="137"/>
      <c r="K6" s="157" t="e">
        <f>+K5/I5</f>
        <v>#DIV/0!</v>
      </c>
      <c r="L6" s="157" t="e">
        <f>+L5/I5</f>
        <v>#DIV/0!</v>
      </c>
      <c r="M6" s="71"/>
      <c r="N6" s="71"/>
      <c r="O6" s="157"/>
      <c r="P6" s="157"/>
    </row>
    <row r="7" spans="1:21" x14ac:dyDescent="0.25">
      <c r="B7" s="68" t="s">
        <v>413</v>
      </c>
      <c r="C7" s="73">
        <f>ROUND($L$5,0)</f>
        <v>0</v>
      </c>
      <c r="D7" s="213"/>
      <c r="E7" s="71"/>
      <c r="F7" s="71"/>
      <c r="G7" s="71"/>
      <c r="H7" s="71"/>
      <c r="I7" s="137"/>
      <c r="J7" s="137"/>
    </row>
    <row r="8" spans="1:21" x14ac:dyDescent="0.25">
      <c r="B8" s="68" t="s">
        <v>412</v>
      </c>
      <c r="C8" s="138" t="e">
        <f>ROUND(C7/$C$4,4)</f>
        <v>#DIV/0!</v>
      </c>
      <c r="D8" s="213"/>
      <c r="E8" s="71"/>
      <c r="F8" s="71"/>
      <c r="G8" s="71"/>
      <c r="H8" s="71"/>
      <c r="I8" s="137"/>
      <c r="J8" s="137"/>
      <c r="K8" s="214"/>
      <c r="L8" s="214"/>
      <c r="M8" s="71"/>
      <c r="N8" s="71"/>
      <c r="O8" s="157"/>
      <c r="P8" s="157"/>
    </row>
    <row r="9" spans="1:21" x14ac:dyDescent="0.25">
      <c r="B9" s="520" t="s">
        <v>219</v>
      </c>
      <c r="C9" s="520"/>
      <c r="D9" s="213"/>
      <c r="E9" s="71"/>
      <c r="F9" s="71"/>
      <c r="G9" s="71"/>
      <c r="H9" s="71"/>
      <c r="I9" s="71"/>
      <c r="J9" s="71"/>
      <c r="K9" s="71"/>
      <c r="L9" s="71"/>
      <c r="M9" s="71"/>
      <c r="N9" s="71"/>
      <c r="O9" s="71"/>
      <c r="P9" s="71"/>
      <c r="Q9" s="71"/>
      <c r="R9" s="71"/>
      <c r="S9" s="71"/>
      <c r="T9" s="71"/>
      <c r="U9" s="71"/>
    </row>
    <row r="10" spans="1:21" x14ac:dyDescent="0.25">
      <c r="B10" s="68" t="s">
        <v>411</v>
      </c>
      <c r="C10" s="181">
        <v>0</v>
      </c>
      <c r="D10" s="213"/>
      <c r="E10" s="71"/>
      <c r="F10" s="71"/>
      <c r="G10" s="71"/>
      <c r="H10" s="71"/>
      <c r="I10" s="71"/>
      <c r="J10" s="71"/>
      <c r="K10" s="71"/>
      <c r="L10" s="71"/>
      <c r="M10" s="71"/>
      <c r="N10" s="71"/>
      <c r="O10" s="71"/>
      <c r="P10" s="71"/>
      <c r="Q10" s="71"/>
      <c r="R10" s="71"/>
      <c r="S10" s="71"/>
      <c r="T10" s="71"/>
      <c r="U10" s="71"/>
    </row>
    <row r="11" spans="1:21" x14ac:dyDescent="0.25">
      <c r="B11" s="68" t="s">
        <v>410</v>
      </c>
      <c r="C11" s="181">
        <v>0</v>
      </c>
      <c r="E11" s="142"/>
      <c r="F11" s="71"/>
      <c r="G11" s="71"/>
      <c r="H11" s="71"/>
      <c r="I11" s="71"/>
      <c r="J11" s="71"/>
      <c r="K11" s="71"/>
      <c r="L11" s="71"/>
      <c r="M11" s="71"/>
      <c r="N11" s="71"/>
      <c r="O11" s="71"/>
      <c r="P11" s="71"/>
      <c r="Q11" s="71"/>
      <c r="R11" s="71"/>
      <c r="S11" s="71"/>
      <c r="T11" s="71"/>
      <c r="U11" s="71"/>
    </row>
    <row r="12" spans="1:21" x14ac:dyDescent="0.25">
      <c r="B12" s="68" t="s">
        <v>409</v>
      </c>
      <c r="C12" s="181">
        <v>0</v>
      </c>
      <c r="D12" s="71"/>
      <c r="E12" s="71"/>
      <c r="F12" s="71"/>
      <c r="G12" s="71"/>
      <c r="H12" s="71"/>
      <c r="I12" s="71"/>
      <c r="J12" s="71"/>
      <c r="K12" s="71"/>
      <c r="L12" s="71"/>
      <c r="M12" s="71"/>
      <c r="N12" s="71"/>
      <c r="O12" s="71"/>
      <c r="P12" s="71"/>
      <c r="Q12" s="71"/>
      <c r="R12" s="71"/>
      <c r="S12" s="71"/>
      <c r="T12" s="71"/>
      <c r="U12" s="71"/>
    </row>
    <row r="13" spans="1:21" ht="21.75" customHeight="1" x14ac:dyDescent="0.25">
      <c r="B13" s="68" t="s">
        <v>408</v>
      </c>
      <c r="C13" s="181">
        <v>0</v>
      </c>
      <c r="D13" s="71"/>
      <c r="E13" s="71"/>
      <c r="F13" s="71"/>
      <c r="G13" s="71"/>
      <c r="H13" s="71"/>
      <c r="I13" s="71"/>
      <c r="J13" s="71"/>
      <c r="K13" s="71"/>
      <c r="L13" s="71"/>
      <c r="M13" s="71"/>
      <c r="N13" s="71"/>
      <c r="O13" s="71"/>
      <c r="P13" s="71"/>
      <c r="Q13" s="71"/>
      <c r="R13" s="71"/>
      <c r="S13" s="71"/>
      <c r="T13" s="71"/>
      <c r="U13" s="71"/>
    </row>
    <row r="14" spans="1:21" ht="15.75" thickBot="1" x14ac:dyDescent="0.3">
      <c r="B14" s="68" t="s">
        <v>407</v>
      </c>
      <c r="C14" s="181">
        <v>0</v>
      </c>
      <c r="D14" s="71"/>
      <c r="E14" s="71"/>
      <c r="F14" s="71"/>
      <c r="G14" s="71"/>
      <c r="H14" s="71"/>
      <c r="I14" s="71"/>
      <c r="J14" s="71"/>
      <c r="K14" s="71"/>
      <c r="L14" s="71"/>
      <c r="M14" s="71"/>
      <c r="N14" s="71"/>
      <c r="O14" s="71"/>
      <c r="P14" s="71"/>
      <c r="Q14" s="71"/>
      <c r="R14" s="71"/>
      <c r="S14" s="71"/>
      <c r="T14" s="71"/>
      <c r="U14" s="71"/>
    </row>
    <row r="15" spans="1:21" ht="15.75" thickTop="1" x14ac:dyDescent="0.25">
      <c r="B15" s="520" t="s">
        <v>123</v>
      </c>
      <c r="C15" s="520"/>
      <c r="E15" s="71"/>
      <c r="F15" s="71"/>
      <c r="G15" s="71"/>
      <c r="H15" s="71"/>
      <c r="I15" s="83" t="s">
        <v>124</v>
      </c>
      <c r="J15" s="517" t="s">
        <v>139</v>
      </c>
      <c r="K15" s="518"/>
      <c r="L15" s="518"/>
      <c r="M15" s="518"/>
      <c r="N15" s="518"/>
      <c r="O15" s="518"/>
      <c r="P15" s="518"/>
      <c r="Q15" s="518"/>
      <c r="R15" s="518"/>
      <c r="S15" s="518"/>
      <c r="T15" s="518"/>
      <c r="U15" s="519"/>
    </row>
    <row r="16" spans="1:21" ht="56.25" x14ac:dyDescent="0.25">
      <c r="B16" s="133" t="s">
        <v>406</v>
      </c>
      <c r="C16" s="181">
        <v>0</v>
      </c>
      <c r="D16" s="158" t="s">
        <v>255</v>
      </c>
      <c r="E16" s="158" t="s">
        <v>179</v>
      </c>
      <c r="F16" s="159" t="s">
        <v>259</v>
      </c>
      <c r="G16" s="71"/>
      <c r="H16" s="71"/>
      <c r="I16" s="84" t="s">
        <v>429</v>
      </c>
      <c r="J16" s="508" t="s">
        <v>152</v>
      </c>
      <c r="K16" s="509"/>
      <c r="L16" s="509"/>
      <c r="M16" s="509"/>
      <c r="N16" s="509"/>
      <c r="O16" s="509"/>
      <c r="P16" s="509"/>
      <c r="Q16" s="509"/>
      <c r="R16" s="509"/>
      <c r="S16" s="509"/>
      <c r="T16" s="509"/>
      <c r="U16" s="510"/>
    </row>
    <row r="17" spans="2:21" ht="45" x14ac:dyDescent="0.25">
      <c r="B17" s="133" t="s">
        <v>404</v>
      </c>
      <c r="C17" s="181">
        <v>0</v>
      </c>
      <c r="D17" s="159" t="s">
        <v>256</v>
      </c>
      <c r="E17" s="158" t="s">
        <v>187</v>
      </c>
      <c r="F17" s="71"/>
      <c r="G17" s="71"/>
      <c r="H17" s="71"/>
      <c r="I17" s="84" t="s">
        <v>405</v>
      </c>
      <c r="J17" s="508" t="s">
        <v>153</v>
      </c>
      <c r="K17" s="509"/>
      <c r="L17" s="509"/>
      <c r="M17" s="509"/>
      <c r="N17" s="509"/>
      <c r="O17" s="509"/>
      <c r="P17" s="509"/>
      <c r="Q17" s="509"/>
      <c r="R17" s="509"/>
      <c r="S17" s="509"/>
      <c r="T17" s="509"/>
      <c r="U17" s="510"/>
    </row>
    <row r="18" spans="2:21" ht="30" customHeight="1" x14ac:dyDescent="0.25">
      <c r="B18" s="520" t="s">
        <v>151</v>
      </c>
      <c r="C18" s="520"/>
      <c r="D18" s="132"/>
      <c r="E18" s="132"/>
      <c r="F18" s="71"/>
      <c r="G18" s="71"/>
      <c r="H18" s="71"/>
      <c r="I18" s="86" t="s">
        <v>125</v>
      </c>
      <c r="J18" s="524" t="s">
        <v>227</v>
      </c>
      <c r="K18" s="525"/>
      <c r="L18" s="525"/>
      <c r="M18" s="525"/>
      <c r="N18" s="525"/>
      <c r="O18" s="525"/>
      <c r="P18" s="525"/>
      <c r="Q18" s="525"/>
      <c r="R18" s="525"/>
      <c r="S18" s="525"/>
      <c r="T18" s="525"/>
      <c r="U18" s="526"/>
    </row>
    <row r="19" spans="2:21" x14ac:dyDescent="0.25">
      <c r="B19" s="135" t="s">
        <v>403</v>
      </c>
      <c r="C19" s="73" t="e">
        <f>+ROUND(C3*$C$6,0)</f>
        <v>#DIV/0!</v>
      </c>
      <c r="D19" s="132"/>
      <c r="E19" s="132"/>
      <c r="F19" s="71"/>
      <c r="G19" s="71"/>
      <c r="H19" s="71"/>
      <c r="I19" s="86" t="s">
        <v>126</v>
      </c>
      <c r="J19" s="505" t="s">
        <v>402</v>
      </c>
      <c r="K19" s="506"/>
      <c r="L19" s="506"/>
      <c r="M19" s="506"/>
      <c r="N19" s="506"/>
      <c r="O19" s="506"/>
      <c r="P19" s="506"/>
      <c r="Q19" s="506"/>
      <c r="R19" s="506"/>
      <c r="S19" s="506"/>
      <c r="T19" s="506"/>
      <c r="U19" s="507"/>
    </row>
    <row r="20" spans="2:21" x14ac:dyDescent="0.25">
      <c r="B20" s="68" t="s">
        <v>401</v>
      </c>
      <c r="C20" s="73" t="e">
        <f>+ROUND(C16*$C$6,0)</f>
        <v>#DIV/0!</v>
      </c>
      <c r="D20" s="132"/>
      <c r="E20" s="132"/>
      <c r="F20" s="71"/>
      <c r="G20" s="71"/>
      <c r="H20" s="71"/>
      <c r="I20" s="86" t="s">
        <v>135</v>
      </c>
      <c r="J20" s="505" t="s">
        <v>141</v>
      </c>
      <c r="K20" s="506"/>
      <c r="L20" s="506"/>
      <c r="M20" s="506"/>
      <c r="N20" s="506"/>
      <c r="O20" s="506"/>
      <c r="P20" s="506"/>
      <c r="Q20" s="506"/>
      <c r="R20" s="506"/>
      <c r="S20" s="506"/>
      <c r="T20" s="506"/>
      <c r="U20" s="507"/>
    </row>
    <row r="21" spans="2:21" x14ac:dyDescent="0.25">
      <c r="B21" s="68" t="s">
        <v>400</v>
      </c>
      <c r="C21" s="73" t="e">
        <f>+ROUND(C10*$C$6,0)</f>
        <v>#DIV/0!</v>
      </c>
      <c r="D21" s="132"/>
      <c r="E21" s="132"/>
      <c r="F21" s="71"/>
      <c r="G21" s="71"/>
      <c r="H21" s="71"/>
      <c r="I21" s="86" t="s">
        <v>127</v>
      </c>
      <c r="J21" s="505" t="s">
        <v>142</v>
      </c>
      <c r="K21" s="506"/>
      <c r="L21" s="506"/>
      <c r="M21" s="506"/>
      <c r="N21" s="506"/>
      <c r="O21" s="506"/>
      <c r="P21" s="506"/>
      <c r="Q21" s="506"/>
      <c r="R21" s="506"/>
      <c r="S21" s="506"/>
      <c r="T21" s="506"/>
      <c r="U21" s="507"/>
    </row>
    <row r="22" spans="2:21" x14ac:dyDescent="0.25">
      <c r="B22" s="68" t="s">
        <v>399</v>
      </c>
      <c r="C22" s="73" t="e">
        <f t="shared" ref="C22:C24" si="0">+ROUND(C11*$C$6,0)</f>
        <v>#DIV/0!</v>
      </c>
      <c r="D22" s="132"/>
      <c r="E22" s="132"/>
      <c r="F22" s="71"/>
      <c r="G22" s="71"/>
      <c r="H22" s="71"/>
      <c r="I22" s="86" t="s">
        <v>128</v>
      </c>
      <c r="J22" s="505" t="s">
        <v>143</v>
      </c>
      <c r="K22" s="506"/>
      <c r="L22" s="506"/>
      <c r="M22" s="506"/>
      <c r="N22" s="506"/>
      <c r="O22" s="506"/>
      <c r="P22" s="506"/>
      <c r="Q22" s="506"/>
      <c r="R22" s="506"/>
      <c r="S22" s="506"/>
      <c r="T22" s="506"/>
      <c r="U22" s="507"/>
    </row>
    <row r="23" spans="2:21" x14ac:dyDescent="0.25">
      <c r="B23" s="68" t="s">
        <v>398</v>
      </c>
      <c r="C23" s="73" t="e">
        <f t="shared" si="0"/>
        <v>#DIV/0!</v>
      </c>
      <c r="D23" s="132"/>
      <c r="E23" s="132"/>
      <c r="F23" s="71"/>
      <c r="G23" s="71"/>
      <c r="H23" s="71"/>
      <c r="I23" s="86" t="s">
        <v>266</v>
      </c>
      <c r="J23" s="505" t="s">
        <v>144</v>
      </c>
      <c r="K23" s="506"/>
      <c r="L23" s="506"/>
      <c r="M23" s="506"/>
      <c r="N23" s="506"/>
      <c r="O23" s="506"/>
      <c r="P23" s="506"/>
      <c r="Q23" s="506"/>
      <c r="R23" s="506"/>
      <c r="S23" s="506"/>
      <c r="T23" s="506"/>
      <c r="U23" s="507"/>
    </row>
    <row r="24" spans="2:21" x14ac:dyDescent="0.25">
      <c r="B24" s="68" t="s">
        <v>397</v>
      </c>
      <c r="C24" s="73" t="e">
        <f t="shared" si="0"/>
        <v>#DIV/0!</v>
      </c>
      <c r="D24" s="132"/>
      <c r="E24" s="132"/>
      <c r="F24" s="71"/>
      <c r="G24" s="71"/>
      <c r="H24" s="71"/>
      <c r="I24" s="86" t="s">
        <v>129</v>
      </c>
      <c r="J24" s="505" t="s">
        <v>145</v>
      </c>
      <c r="K24" s="506"/>
      <c r="L24" s="506"/>
      <c r="M24" s="506"/>
      <c r="N24" s="506"/>
      <c r="O24" s="506"/>
      <c r="P24" s="506"/>
      <c r="Q24" s="506"/>
      <c r="R24" s="506"/>
      <c r="S24" s="506"/>
      <c r="T24" s="506"/>
      <c r="U24" s="507"/>
    </row>
    <row r="25" spans="2:21" ht="25.5" customHeight="1" x14ac:dyDescent="0.25">
      <c r="B25" s="68" t="s">
        <v>396</v>
      </c>
      <c r="C25" s="73" t="e">
        <f>+ROUND(C14*$C$6,0)</f>
        <v>#DIV/0!</v>
      </c>
      <c r="D25" s="132"/>
      <c r="E25" s="71"/>
      <c r="F25" s="71"/>
      <c r="G25" s="71"/>
      <c r="H25" s="71"/>
      <c r="I25" s="86" t="s">
        <v>130</v>
      </c>
      <c r="J25" s="530" t="s">
        <v>268</v>
      </c>
      <c r="K25" s="531"/>
      <c r="L25" s="531"/>
      <c r="M25" s="531"/>
      <c r="N25" s="531"/>
      <c r="O25" s="531"/>
      <c r="P25" s="531"/>
      <c r="Q25" s="531"/>
      <c r="R25" s="531"/>
      <c r="S25" s="531"/>
      <c r="T25" s="531"/>
      <c r="U25" s="532"/>
    </row>
    <row r="26" spans="2:21" ht="21.75" customHeight="1" x14ac:dyDescent="0.25">
      <c r="B26" s="135" t="s">
        <v>395</v>
      </c>
      <c r="C26" s="73" t="e">
        <f>+ROUND(C17*$C$6,0)</f>
        <v>#DIV/0!</v>
      </c>
      <c r="D26" s="132"/>
      <c r="E26" s="132"/>
      <c r="F26" s="71"/>
      <c r="G26" s="71"/>
      <c r="H26" s="71"/>
      <c r="I26" s="86" t="s">
        <v>194</v>
      </c>
      <c r="J26" s="508" t="s">
        <v>272</v>
      </c>
      <c r="K26" s="509"/>
      <c r="L26" s="509"/>
      <c r="M26" s="509"/>
      <c r="N26" s="509"/>
      <c r="O26" s="509"/>
      <c r="P26" s="509"/>
      <c r="Q26" s="509"/>
      <c r="R26" s="509"/>
      <c r="S26" s="509"/>
      <c r="T26" s="509"/>
      <c r="U26" s="510"/>
    </row>
    <row r="27" spans="2:21" ht="30" customHeight="1" x14ac:dyDescent="0.25">
      <c r="B27" s="520" t="s">
        <v>163</v>
      </c>
      <c r="C27" s="520"/>
      <c r="D27" s="132"/>
      <c r="E27" s="132"/>
      <c r="F27" s="71"/>
      <c r="G27" s="71"/>
      <c r="H27" s="71"/>
      <c r="I27" s="536"/>
      <c r="J27" s="537"/>
      <c r="K27" s="537"/>
      <c r="L27" s="537"/>
      <c r="M27" s="537"/>
      <c r="N27" s="537"/>
      <c r="O27" s="537"/>
      <c r="P27" s="537"/>
      <c r="Q27" s="537"/>
      <c r="R27" s="537"/>
      <c r="S27" s="537"/>
      <c r="T27" s="537"/>
      <c r="U27" s="538"/>
    </row>
    <row r="28" spans="2:21" ht="29.25" customHeight="1" x14ac:dyDescent="0.25">
      <c r="B28" s="135" t="s">
        <v>394</v>
      </c>
      <c r="C28" s="73" t="e">
        <f>+ROUND(C3*$C$8,0)</f>
        <v>#DIV/0!</v>
      </c>
      <c r="D28" s="132"/>
      <c r="E28" s="132"/>
      <c r="F28" s="71"/>
      <c r="G28" s="71"/>
      <c r="H28" s="71"/>
      <c r="I28" s="558" t="s">
        <v>228</v>
      </c>
      <c r="J28" s="559"/>
      <c r="K28" s="559"/>
      <c r="L28" s="559"/>
      <c r="M28" s="559"/>
      <c r="N28" s="559"/>
      <c r="O28" s="559"/>
      <c r="P28" s="559"/>
      <c r="Q28" s="559"/>
      <c r="R28" s="559"/>
      <c r="S28" s="559"/>
      <c r="T28" s="559"/>
      <c r="U28" s="560"/>
    </row>
    <row r="29" spans="2:21" ht="30.75" customHeight="1" x14ac:dyDescent="0.25">
      <c r="B29" s="68" t="s">
        <v>393</v>
      </c>
      <c r="C29" s="73" t="e">
        <f>+ROUND(C16*$C$8,0)</f>
        <v>#DIV/0!</v>
      </c>
      <c r="D29" s="132"/>
      <c r="E29" s="132"/>
      <c r="F29" s="71"/>
      <c r="G29" s="71"/>
      <c r="H29" s="71"/>
      <c r="I29" s="533" t="s">
        <v>392</v>
      </c>
      <c r="J29" s="534"/>
      <c r="K29" s="534"/>
      <c r="L29" s="534"/>
      <c r="M29" s="534"/>
      <c r="N29" s="534"/>
      <c r="O29" s="534"/>
      <c r="P29" s="534"/>
      <c r="Q29" s="534"/>
      <c r="R29" s="534"/>
      <c r="S29" s="534"/>
      <c r="T29" s="534"/>
      <c r="U29" s="535"/>
    </row>
    <row r="30" spans="2:21" x14ac:dyDescent="0.25">
      <c r="B30" s="68" t="s">
        <v>391</v>
      </c>
      <c r="C30" s="73" t="e">
        <f>+ROUND(C10*$C$8,0)</f>
        <v>#DIV/0!</v>
      </c>
      <c r="D30" s="132"/>
      <c r="E30" s="132"/>
      <c r="F30" s="71"/>
      <c r="G30" s="71"/>
      <c r="H30" s="71"/>
      <c r="I30" s="558" t="s">
        <v>390</v>
      </c>
      <c r="J30" s="559"/>
      <c r="K30" s="559"/>
      <c r="L30" s="559"/>
      <c r="M30" s="559"/>
      <c r="N30" s="559"/>
      <c r="O30" s="559"/>
      <c r="P30" s="559"/>
      <c r="Q30" s="559"/>
      <c r="R30" s="559"/>
      <c r="S30" s="559"/>
      <c r="T30" s="559"/>
      <c r="U30" s="560"/>
    </row>
    <row r="31" spans="2:21" ht="21.75" customHeight="1" thickBot="1" x14ac:dyDescent="0.3">
      <c r="B31" s="68" t="s">
        <v>389</v>
      </c>
      <c r="C31" s="73" t="e">
        <f t="shared" ref="C31:C32" si="1">+ROUND(C11*$C$8,0)</f>
        <v>#DIV/0!</v>
      </c>
      <c r="D31" s="132"/>
      <c r="E31" s="132"/>
      <c r="F31" s="71"/>
      <c r="G31" s="71"/>
      <c r="H31" s="71"/>
      <c r="I31" s="561" t="s">
        <v>388</v>
      </c>
      <c r="J31" s="562"/>
      <c r="K31" s="562"/>
      <c r="L31" s="562"/>
      <c r="M31" s="562"/>
      <c r="N31" s="562"/>
      <c r="O31" s="562"/>
      <c r="P31" s="562"/>
      <c r="Q31" s="562"/>
      <c r="R31" s="562"/>
      <c r="S31" s="562"/>
      <c r="T31" s="562"/>
      <c r="U31" s="563"/>
    </row>
    <row r="32" spans="2:21" ht="16.5" thickTop="1" thickBot="1" x14ac:dyDescent="0.3">
      <c r="B32" s="68" t="s">
        <v>387</v>
      </c>
      <c r="C32" s="73" t="e">
        <f t="shared" si="1"/>
        <v>#DIV/0!</v>
      </c>
      <c r="D32" s="132"/>
      <c r="E32" s="132"/>
      <c r="F32" s="71"/>
      <c r="G32" s="71"/>
      <c r="H32" s="71"/>
    </row>
    <row r="33" spans="2:21" ht="15.75" thickTop="1" x14ac:dyDescent="0.25">
      <c r="B33" s="68" t="s">
        <v>386</v>
      </c>
      <c r="C33" s="73" t="e">
        <f>+ROUND(C13*$C$8,0)</f>
        <v>#DIV/0!</v>
      </c>
      <c r="D33" s="132"/>
      <c r="E33" s="132"/>
      <c r="F33" s="71"/>
      <c r="G33" s="71"/>
      <c r="H33" s="71"/>
      <c r="I33" s="521" t="s">
        <v>178</v>
      </c>
      <c r="J33" s="522"/>
      <c r="K33" s="522"/>
      <c r="L33" s="522"/>
      <c r="M33" s="522"/>
      <c r="N33" s="522"/>
      <c r="O33" s="522"/>
      <c r="P33" s="522"/>
      <c r="Q33" s="522"/>
      <c r="R33" s="522"/>
      <c r="S33" s="522"/>
      <c r="T33" s="522"/>
      <c r="U33" s="523"/>
    </row>
    <row r="34" spans="2:21" ht="15" customHeight="1" x14ac:dyDescent="0.25">
      <c r="B34" s="68" t="s">
        <v>385</v>
      </c>
      <c r="C34" s="73" t="e">
        <f>+ROUND(C14*$C$8,0)</f>
        <v>#DIV/0!</v>
      </c>
      <c r="D34" s="132"/>
      <c r="E34" s="132"/>
      <c r="F34" s="71"/>
      <c r="G34" s="71"/>
      <c r="H34" s="71"/>
      <c r="I34" s="511" t="s">
        <v>384</v>
      </c>
      <c r="J34" s="512"/>
      <c r="K34" s="512"/>
      <c r="L34" s="512"/>
      <c r="M34" s="512"/>
      <c r="N34" s="512"/>
      <c r="O34" s="512"/>
      <c r="P34" s="512"/>
      <c r="Q34" s="512"/>
      <c r="R34" s="512"/>
      <c r="S34" s="512"/>
      <c r="T34" s="512"/>
      <c r="U34" s="513"/>
    </row>
    <row r="35" spans="2:21" x14ac:dyDescent="0.25">
      <c r="B35" s="135" t="s">
        <v>383</v>
      </c>
      <c r="C35" s="73" t="e">
        <f>+ROUND(C17*$C$8,0)</f>
        <v>#DIV/0!</v>
      </c>
      <c r="D35" s="132"/>
      <c r="E35" s="132"/>
      <c r="F35" s="71"/>
      <c r="G35" s="71"/>
      <c r="H35" s="71"/>
      <c r="I35" s="511"/>
      <c r="J35" s="512"/>
      <c r="K35" s="512"/>
      <c r="L35" s="512"/>
      <c r="M35" s="512"/>
      <c r="N35" s="512"/>
      <c r="O35" s="512"/>
      <c r="P35" s="512"/>
      <c r="Q35" s="512"/>
      <c r="R35" s="512"/>
      <c r="S35" s="512"/>
      <c r="T35" s="512"/>
      <c r="U35" s="513"/>
    </row>
    <row r="36" spans="2:21" ht="15.75" thickBot="1" x14ac:dyDescent="0.3">
      <c r="B36" s="67"/>
      <c r="C36" s="67"/>
      <c r="D36" s="67"/>
      <c r="F36" s="71"/>
      <c r="G36" s="71"/>
      <c r="H36" s="71"/>
      <c r="I36" s="514"/>
      <c r="J36" s="515"/>
      <c r="K36" s="515"/>
      <c r="L36" s="515"/>
      <c r="M36" s="515"/>
      <c r="N36" s="515"/>
      <c r="O36" s="515"/>
      <c r="P36" s="515"/>
      <c r="Q36" s="515"/>
      <c r="R36" s="515"/>
      <c r="S36" s="515"/>
      <c r="T36" s="515"/>
      <c r="U36" s="516"/>
    </row>
    <row r="37" spans="2:21" ht="15.75" thickTop="1" x14ac:dyDescent="0.25">
      <c r="B37" s="67"/>
      <c r="C37" s="67"/>
      <c r="D37" s="67"/>
      <c r="E37" s="132"/>
      <c r="F37" s="71"/>
      <c r="G37" s="71"/>
      <c r="H37" s="71"/>
    </row>
    <row r="38" spans="2:21" x14ac:dyDescent="0.25">
      <c r="B38" s="67"/>
      <c r="C38" s="67"/>
      <c r="D38" s="67"/>
      <c r="E38" s="132"/>
      <c r="F38" s="136"/>
      <c r="G38" s="136"/>
      <c r="H38" s="136"/>
    </row>
    <row r="39" spans="2:21" x14ac:dyDescent="0.25">
      <c r="B39" s="67"/>
      <c r="C39" s="67"/>
      <c r="D39" s="67"/>
      <c r="E39" s="132"/>
      <c r="F39" s="69"/>
      <c r="G39" s="69"/>
      <c r="H39" s="69"/>
    </row>
    <row r="40" spans="2:21" x14ac:dyDescent="0.25">
      <c r="B40" s="67"/>
      <c r="C40" s="67"/>
      <c r="D40" s="67"/>
      <c r="E40" s="132"/>
      <c r="F40" s="69"/>
      <c r="G40" s="69"/>
      <c r="H40" s="69"/>
    </row>
    <row r="41" spans="2:21" x14ac:dyDescent="0.25">
      <c r="I41" s="76"/>
      <c r="J41" s="69"/>
      <c r="K41" s="69"/>
      <c r="L41" s="69"/>
      <c r="M41" s="69"/>
      <c r="N41" s="74"/>
      <c r="O41" s="69"/>
      <c r="P41" s="69"/>
      <c r="Q41" s="69"/>
      <c r="R41" s="69"/>
      <c r="S41" s="69"/>
    </row>
    <row r="42" spans="2:21" x14ac:dyDescent="0.25">
      <c r="I42" s="76"/>
      <c r="J42" s="69"/>
      <c r="K42" s="69"/>
      <c r="L42" s="69"/>
      <c r="M42" s="69"/>
      <c r="N42" s="69"/>
      <c r="O42" s="69"/>
      <c r="P42" s="69"/>
      <c r="Q42" s="69"/>
      <c r="R42" s="69"/>
      <c r="S42" s="69"/>
    </row>
    <row r="43" spans="2:21" x14ac:dyDescent="0.25">
      <c r="I43" s="76"/>
      <c r="J43" s="69"/>
      <c r="K43" s="69"/>
      <c r="L43" s="69"/>
      <c r="M43" s="69"/>
      <c r="N43" s="69"/>
      <c r="O43" s="69"/>
      <c r="P43" s="69"/>
      <c r="Q43" s="69"/>
      <c r="R43" s="69"/>
      <c r="S43" s="69"/>
    </row>
    <row r="44" spans="2:21" x14ac:dyDescent="0.25">
      <c r="I44" s="76"/>
      <c r="J44" s="69"/>
      <c r="L44" s="69"/>
      <c r="M44" s="69"/>
      <c r="N44" s="69"/>
      <c r="O44" s="69"/>
      <c r="P44" s="69"/>
      <c r="Q44" s="69"/>
      <c r="R44" s="69"/>
      <c r="S44" s="69"/>
    </row>
    <row r="45" spans="2:21" x14ac:dyDescent="0.25">
      <c r="I45" s="76"/>
      <c r="J45" s="69"/>
      <c r="L45" s="69"/>
      <c r="M45" s="69"/>
      <c r="N45" s="69"/>
      <c r="O45" s="69"/>
      <c r="P45" s="69"/>
      <c r="Q45" s="69"/>
      <c r="R45" s="69"/>
      <c r="S45" s="69"/>
    </row>
    <row r="46" spans="2:21" x14ac:dyDescent="0.25">
      <c r="I46" s="76"/>
      <c r="J46" s="69"/>
      <c r="K46" s="69"/>
      <c r="O46" s="69"/>
      <c r="P46" s="69"/>
      <c r="Q46" s="69"/>
      <c r="R46" s="69"/>
      <c r="S46" s="69"/>
    </row>
    <row r="47" spans="2:21" x14ac:dyDescent="0.25">
      <c r="I47" s="76"/>
      <c r="J47" s="69"/>
      <c r="O47" s="69"/>
      <c r="P47" s="69"/>
      <c r="Q47" s="69"/>
      <c r="R47" s="69"/>
      <c r="S47" s="69"/>
    </row>
    <row r="48" spans="2:21" x14ac:dyDescent="0.25">
      <c r="I48" s="76"/>
      <c r="J48" s="69"/>
      <c r="O48" s="69"/>
      <c r="P48" s="69"/>
      <c r="Q48" s="69"/>
      <c r="R48" s="69"/>
      <c r="S48" s="69"/>
    </row>
    <row r="49" spans="9:19" x14ac:dyDescent="0.25">
      <c r="I49" s="76"/>
      <c r="J49" s="69"/>
      <c r="O49" s="69"/>
      <c r="P49" s="69"/>
      <c r="Q49" s="69"/>
      <c r="R49" s="69"/>
      <c r="S49" s="69"/>
    </row>
    <row r="50" spans="9:19" x14ac:dyDescent="0.25">
      <c r="I50" s="76"/>
      <c r="J50" s="69"/>
      <c r="O50" s="69"/>
      <c r="P50" s="69"/>
      <c r="Q50" s="69"/>
      <c r="R50" s="69"/>
      <c r="S50" s="69"/>
    </row>
    <row r="51" spans="9:19" x14ac:dyDescent="0.25">
      <c r="I51" s="76"/>
      <c r="J51" s="69"/>
      <c r="O51" s="75"/>
      <c r="P51" s="69"/>
      <c r="Q51" s="69"/>
      <c r="R51" s="69"/>
      <c r="S51" s="69"/>
    </row>
    <row r="52" spans="9:19" x14ac:dyDescent="0.25">
      <c r="I52" s="76"/>
      <c r="J52" s="69"/>
      <c r="O52" s="69"/>
      <c r="P52" s="69"/>
      <c r="Q52" s="69"/>
      <c r="R52" s="69"/>
      <c r="S52" s="69"/>
    </row>
    <row r="53" spans="9:19" x14ac:dyDescent="0.25">
      <c r="L53" s="69"/>
      <c r="M53" s="69"/>
      <c r="N53" s="69"/>
      <c r="O53" s="69"/>
      <c r="P53" s="69"/>
      <c r="Q53" s="69"/>
      <c r="R53" s="69"/>
      <c r="S53" s="69"/>
    </row>
    <row r="54" spans="9:19" x14ac:dyDescent="0.25">
      <c r="L54" s="69"/>
      <c r="M54" s="69"/>
      <c r="N54" s="69"/>
      <c r="O54" s="69"/>
      <c r="P54" s="69"/>
      <c r="Q54" s="69"/>
      <c r="R54" s="69"/>
      <c r="S54" s="69"/>
    </row>
    <row r="55" spans="9:19" x14ac:dyDescent="0.25">
      <c r="I55" s="77"/>
      <c r="L55" s="69"/>
      <c r="M55" s="69"/>
      <c r="N55" s="69"/>
      <c r="O55" s="69"/>
      <c r="P55" s="69"/>
      <c r="Q55" s="69"/>
      <c r="R55" s="69"/>
      <c r="S55" s="69"/>
    </row>
    <row r="56" spans="9:19" x14ac:dyDescent="0.25">
      <c r="I56" s="77"/>
      <c r="L56" s="69"/>
      <c r="M56" s="69"/>
      <c r="N56" s="69"/>
      <c r="O56" s="69"/>
      <c r="P56" s="69"/>
      <c r="Q56" s="69"/>
      <c r="R56" s="69"/>
      <c r="S56" s="69"/>
    </row>
    <row r="57" spans="9:19" x14ac:dyDescent="0.25">
      <c r="I57" s="77"/>
      <c r="L57" s="69"/>
      <c r="M57" s="69"/>
      <c r="N57" s="69"/>
      <c r="O57" s="69"/>
      <c r="P57" s="69"/>
      <c r="Q57" s="69"/>
      <c r="R57" s="69"/>
      <c r="S57" s="69"/>
    </row>
  </sheetData>
  <mergeCells count="29">
    <mergeCell ref="I30:U30"/>
    <mergeCell ref="I31:U31"/>
    <mergeCell ref="I33:U33"/>
    <mergeCell ref="I34:U36"/>
    <mergeCell ref="J25:U25"/>
    <mergeCell ref="J26:U26"/>
    <mergeCell ref="B27:C27"/>
    <mergeCell ref="I27:U27"/>
    <mergeCell ref="I28:U28"/>
    <mergeCell ref="I29:U29"/>
    <mergeCell ref="J19:U19"/>
    <mergeCell ref="J20:U20"/>
    <mergeCell ref="J21:U21"/>
    <mergeCell ref="J22:U22"/>
    <mergeCell ref="J23:U23"/>
    <mergeCell ref="J24:U24"/>
    <mergeCell ref="B18:C18"/>
    <mergeCell ref="J18:U18"/>
    <mergeCell ref="B2:C2"/>
    <mergeCell ref="I2:L2"/>
    <mergeCell ref="I3:J4"/>
    <mergeCell ref="K3:K4"/>
    <mergeCell ref="L3:L4"/>
    <mergeCell ref="I5:J5"/>
    <mergeCell ref="B9:C9"/>
    <mergeCell ref="B15:C15"/>
    <mergeCell ref="J15:U15"/>
    <mergeCell ref="J16:U16"/>
    <mergeCell ref="J17:U17"/>
  </mergeCells>
  <dataValidations count="2">
    <dataValidation allowBlank="1" showInputMessage="1" showErrorMessage="1" promptTitle="No digitar" prompt="Cálculo automático" sqref="C38:C40 C5:C8 C19:C26 C28:C35" xr:uid="{00000000-0002-0000-0400-000000000000}"/>
    <dataValidation allowBlank="1" showInputMessage="1" showErrorMessage="1" promptTitle="Valor AIU" prompt="Digitar el Valor del AIU del contrato de Obra" sqref="G3" xr:uid="{00000000-0002-0000-0400-000001000000}"/>
  </dataValidations>
  <printOptions horizontalCentered="1"/>
  <pageMargins left="0.70866141732283472" right="0.70866141732283472" top="0.74803149606299213" bottom="0.74803149606299213" header="0.31496062992125984" footer="0.31496062992125984"/>
  <pageSetup scale="52" orientation="landscape" r:id="rId1"/>
  <headerFooter>
    <oddFooter>&amp;LFormato: FO-IN-07 Versión: 3&amp;CPágina &amp;P&amp;RAnexo Componentes</oddFooter>
  </headerFooter>
  <colBreaks count="1" manualBreakCount="1">
    <brk id="7"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B1:AZ402"/>
  <sheetViews>
    <sheetView showGridLines="0" view="pageBreakPreview" zoomScale="110" zoomScaleNormal="60" zoomScaleSheetLayoutView="110" workbookViewId="0">
      <selection activeCell="Q180" sqref="Q180:Z180"/>
    </sheetView>
  </sheetViews>
  <sheetFormatPr baseColWidth="10" defaultColWidth="0" defaultRowHeight="10.15" customHeight="1" x14ac:dyDescent="0.2"/>
  <cols>
    <col min="1" max="1" width="1" style="1" customWidth="1"/>
    <col min="2" max="2" width="1.42578125" style="1" customWidth="1"/>
    <col min="3" max="3" width="6" style="1" customWidth="1"/>
    <col min="4" max="4" width="5.28515625" style="1" customWidth="1"/>
    <col min="5" max="5" width="4.7109375" style="1" customWidth="1"/>
    <col min="6" max="6" width="7.85546875" style="1" customWidth="1"/>
    <col min="7" max="7" width="4.7109375" style="1" customWidth="1"/>
    <col min="8" max="9" width="4.42578125" style="1" customWidth="1"/>
    <col min="10" max="10" width="6.28515625" style="1" customWidth="1"/>
    <col min="11" max="11" width="3.7109375" style="1" customWidth="1"/>
    <col min="12" max="13" width="5.85546875" style="1" customWidth="1"/>
    <col min="14" max="19" width="4.7109375" style="1" customWidth="1"/>
    <col min="20" max="20" width="6.28515625" style="1" customWidth="1"/>
    <col min="21" max="22" width="4.7109375" style="1" customWidth="1"/>
    <col min="23" max="23" width="18.5703125" style="1" customWidth="1"/>
    <col min="24" max="24" width="5.7109375" style="1" customWidth="1"/>
    <col min="25" max="25" width="4.28515625" style="1" customWidth="1"/>
    <col min="26" max="26" width="4.5703125" style="1" customWidth="1"/>
    <col min="27" max="27" width="1.42578125" style="1" customWidth="1"/>
    <col min="28" max="28" width="1" style="1" customWidth="1"/>
    <col min="29" max="40" width="11.42578125" style="1" hidden="1" customWidth="1"/>
    <col min="41" max="52" width="4.140625" style="1" hidden="1" customWidth="1"/>
    <col min="53" max="16384" width="0" style="1" hidden="1"/>
  </cols>
  <sheetData>
    <row r="1" spans="2:27" ht="4.5" customHeight="1" thickBot="1" x14ac:dyDescent="0.25"/>
    <row r="2" spans="2:27" ht="11.25" customHeight="1" thickTop="1" x14ac:dyDescent="0.2">
      <c r="B2" s="239" t="s">
        <v>0</v>
      </c>
      <c r="C2" s="240"/>
      <c r="D2" s="240"/>
      <c r="E2" s="240"/>
      <c r="F2" s="240"/>
      <c r="G2" s="240"/>
      <c r="H2" s="240"/>
      <c r="I2" s="240"/>
      <c r="J2" s="240"/>
      <c r="K2" s="240"/>
      <c r="L2" s="240"/>
      <c r="M2" s="240"/>
      <c r="N2" s="240"/>
      <c r="O2" s="240"/>
      <c r="P2" s="240"/>
      <c r="Q2" s="240"/>
      <c r="R2" s="240"/>
      <c r="S2" s="240"/>
      <c r="T2" s="240"/>
      <c r="U2" s="240"/>
      <c r="V2" s="240"/>
      <c r="W2" s="241"/>
      <c r="X2" s="242"/>
      <c r="Y2" s="242"/>
      <c r="Z2" s="242"/>
      <c r="AA2" s="243"/>
    </row>
    <row r="3" spans="2:27" ht="14.25" customHeight="1" x14ac:dyDescent="0.2">
      <c r="B3" s="248" t="str">
        <f>+Control!A2</f>
        <v>ACTA DE COMPETENCIAS DE PAGO CON ESP Y TIC</v>
      </c>
      <c r="C3" s="249"/>
      <c r="D3" s="249"/>
      <c r="E3" s="249"/>
      <c r="F3" s="249"/>
      <c r="G3" s="249"/>
      <c r="H3" s="249"/>
      <c r="I3" s="249"/>
      <c r="J3" s="249"/>
      <c r="K3" s="249"/>
      <c r="L3" s="249"/>
      <c r="M3" s="249"/>
      <c r="N3" s="249"/>
      <c r="O3" s="249"/>
      <c r="P3" s="249"/>
      <c r="Q3" s="249"/>
      <c r="R3" s="249"/>
      <c r="S3" s="249"/>
      <c r="T3" s="249"/>
      <c r="U3" s="249"/>
      <c r="V3" s="249"/>
      <c r="W3" s="250"/>
      <c r="X3" s="244"/>
      <c r="Y3" s="244"/>
      <c r="Z3" s="244"/>
      <c r="AA3" s="245"/>
    </row>
    <row r="4" spans="2:27" ht="11.25" customHeight="1" x14ac:dyDescent="0.2">
      <c r="B4" s="251" t="s">
        <v>1</v>
      </c>
      <c r="C4" s="252"/>
      <c r="D4" s="252"/>
      <c r="E4" s="252"/>
      <c r="F4" s="253"/>
      <c r="G4" s="254" t="s">
        <v>2</v>
      </c>
      <c r="H4" s="255"/>
      <c r="I4" s="255"/>
      <c r="J4" s="255"/>
      <c r="K4" s="255"/>
      <c r="L4" s="255"/>
      <c r="M4" s="255"/>
      <c r="N4" s="255"/>
      <c r="O4" s="255"/>
      <c r="P4" s="255"/>
      <c r="Q4" s="255"/>
      <c r="R4" s="255"/>
      <c r="S4" s="255"/>
      <c r="T4" s="256"/>
      <c r="U4" s="254" t="s">
        <v>3</v>
      </c>
      <c r="V4" s="255"/>
      <c r="W4" s="256"/>
      <c r="X4" s="244"/>
      <c r="Y4" s="244"/>
      <c r="Z4" s="244"/>
      <c r="AA4" s="245"/>
    </row>
    <row r="5" spans="2:27" ht="14.25" customHeight="1" thickBot="1" x14ac:dyDescent="0.25">
      <c r="B5" s="257" t="str">
        <f>+Control!A4</f>
        <v>FO-IN-07</v>
      </c>
      <c r="C5" s="258"/>
      <c r="D5" s="258"/>
      <c r="E5" s="258"/>
      <c r="F5" s="259"/>
      <c r="G5" s="260" t="str">
        <f>+Control!C4</f>
        <v>Gestión Interinstitucional</v>
      </c>
      <c r="H5" s="258"/>
      <c r="I5" s="258"/>
      <c r="J5" s="258"/>
      <c r="K5" s="258"/>
      <c r="L5" s="258"/>
      <c r="M5" s="258"/>
      <c r="N5" s="258"/>
      <c r="O5" s="258"/>
      <c r="P5" s="258"/>
      <c r="Q5" s="258"/>
      <c r="R5" s="258"/>
      <c r="S5" s="258"/>
      <c r="T5" s="259"/>
      <c r="U5" s="260">
        <f>+Control!H4</f>
        <v>3</v>
      </c>
      <c r="V5" s="258"/>
      <c r="W5" s="259"/>
      <c r="X5" s="246"/>
      <c r="Y5" s="246"/>
      <c r="Z5" s="246"/>
      <c r="AA5" s="247"/>
    </row>
    <row r="6" spans="2:27" ht="4.5" customHeight="1" thickTop="1" x14ac:dyDescent="0.2">
      <c r="B6" s="2"/>
      <c r="AA6" s="3"/>
    </row>
    <row r="7" spans="2:27" ht="3" customHeight="1" x14ac:dyDescent="0.2">
      <c r="B7" s="95"/>
      <c r="C7" s="63"/>
      <c r="D7" s="63"/>
      <c r="E7" s="63"/>
      <c r="F7" s="63"/>
      <c r="G7" s="63"/>
      <c r="H7" s="63"/>
      <c r="I7" s="63"/>
      <c r="J7" s="63"/>
      <c r="K7" s="63"/>
      <c r="L7" s="63"/>
      <c r="M7" s="63"/>
      <c r="N7" s="63"/>
      <c r="O7" s="63"/>
      <c r="P7" s="63"/>
      <c r="Q7" s="63"/>
      <c r="R7" s="63"/>
      <c r="S7" s="63"/>
      <c r="T7" s="63"/>
      <c r="U7" s="63"/>
      <c r="V7" s="63"/>
      <c r="W7" s="63"/>
      <c r="X7" s="63"/>
      <c r="Y7" s="63"/>
      <c r="Z7" s="63"/>
      <c r="AA7" s="96"/>
    </row>
    <row r="8" spans="2:27" ht="13.9" customHeight="1" x14ac:dyDescent="0.2">
      <c r="B8" s="97"/>
      <c r="C8" s="34"/>
      <c r="D8" s="34"/>
      <c r="E8" s="34"/>
      <c r="F8" s="5"/>
      <c r="G8" s="5"/>
      <c r="H8" s="265" t="s">
        <v>41</v>
      </c>
      <c r="I8" s="265"/>
      <c r="J8" s="265"/>
      <c r="K8" s="265"/>
      <c r="L8" s="265"/>
      <c r="M8" s="265"/>
      <c r="N8" s="265"/>
      <c r="O8" s="494"/>
      <c r="P8" s="494"/>
      <c r="Q8" s="494"/>
      <c r="R8" s="494"/>
      <c r="S8" s="494"/>
      <c r="T8" s="494"/>
      <c r="U8" s="30"/>
      <c r="V8" s="35"/>
      <c r="W8" s="35"/>
      <c r="X8" s="35"/>
      <c r="Y8" s="35"/>
      <c r="Z8" s="35"/>
      <c r="AA8" s="98"/>
    </row>
    <row r="9" spans="2:27" ht="5.45" customHeight="1" x14ac:dyDescent="0.2">
      <c r="B9" s="7"/>
      <c r="C9" s="5"/>
      <c r="D9" s="5"/>
      <c r="E9" s="5"/>
      <c r="F9" s="5"/>
      <c r="G9" s="5"/>
      <c r="H9" s="5"/>
      <c r="I9" s="5"/>
      <c r="J9" s="5"/>
      <c r="K9" s="5"/>
      <c r="L9" s="5"/>
      <c r="M9" s="5"/>
      <c r="N9" s="5"/>
      <c r="O9" s="5"/>
      <c r="P9" s="5"/>
      <c r="Q9" s="5"/>
      <c r="R9" s="5"/>
      <c r="S9" s="5"/>
      <c r="T9" s="5"/>
      <c r="U9" s="5"/>
      <c r="V9" s="5"/>
      <c r="W9" s="5"/>
      <c r="X9" s="5"/>
      <c r="Y9" s="5"/>
      <c r="Z9" s="5"/>
      <c r="AA9" s="99"/>
    </row>
    <row r="10" spans="2:27" ht="12" customHeight="1" x14ac:dyDescent="0.2">
      <c r="B10" s="7"/>
      <c r="C10" s="267" t="s">
        <v>147</v>
      </c>
      <c r="D10" s="267"/>
      <c r="E10" s="267"/>
      <c r="F10" s="267"/>
      <c r="G10" s="491"/>
      <c r="H10" s="491"/>
      <c r="I10" s="491"/>
      <c r="J10" s="491"/>
      <c r="K10" s="20"/>
      <c r="L10" s="268" t="s">
        <v>4</v>
      </c>
      <c r="M10" s="268"/>
      <c r="N10" s="268"/>
      <c r="O10" s="268"/>
      <c r="P10" s="268"/>
      <c r="Q10" s="491"/>
      <c r="R10" s="491"/>
      <c r="S10" s="491"/>
      <c r="T10" s="491"/>
      <c r="U10" s="491"/>
      <c r="V10" s="491"/>
      <c r="W10" s="491"/>
      <c r="X10" s="491"/>
      <c r="Y10" s="491"/>
      <c r="Z10" s="491"/>
      <c r="AA10" s="100"/>
    </row>
    <row r="11" spans="2:27" ht="7.15" customHeight="1" x14ac:dyDescent="0.2">
      <c r="B11" s="101"/>
      <c r="C11" s="5"/>
      <c r="D11" s="5"/>
      <c r="E11" s="5"/>
      <c r="F11" s="5"/>
      <c r="G11" s="5"/>
      <c r="H11" s="5"/>
      <c r="I11" s="5"/>
      <c r="J11" s="5"/>
      <c r="K11" s="5"/>
      <c r="L11" s="5"/>
      <c r="M11" s="5"/>
      <c r="N11" s="5"/>
      <c r="O11" s="5"/>
      <c r="P11" s="5"/>
      <c r="Q11" s="5"/>
      <c r="R11" s="6"/>
      <c r="S11" s="6"/>
      <c r="T11" s="6"/>
      <c r="U11" s="6"/>
      <c r="V11" s="6"/>
      <c r="W11" s="6"/>
      <c r="X11" s="6"/>
      <c r="Y11" s="6"/>
      <c r="Z11" s="6"/>
      <c r="AA11" s="102"/>
    </row>
    <row r="12" spans="2:27" ht="11.45" customHeight="1" x14ac:dyDescent="0.2">
      <c r="B12" s="101"/>
      <c r="C12" s="261" t="s">
        <v>461</v>
      </c>
      <c r="D12" s="261"/>
      <c r="E12" s="261"/>
      <c r="F12" s="490"/>
      <c r="G12" s="490"/>
      <c r="H12" s="490"/>
      <c r="I12" s="490"/>
      <c r="J12" s="490"/>
      <c r="K12" s="219"/>
      <c r="L12" s="263" t="s">
        <v>120</v>
      </c>
      <c r="M12" s="263"/>
      <c r="N12" s="490"/>
      <c r="O12" s="490"/>
      <c r="P12" s="5"/>
      <c r="Q12" s="261" t="s">
        <v>46</v>
      </c>
      <c r="R12" s="261"/>
      <c r="S12" s="261"/>
      <c r="T12" s="261"/>
      <c r="U12" s="490"/>
      <c r="V12" s="490"/>
      <c r="W12" s="490"/>
      <c r="X12" s="490"/>
      <c r="Y12" s="490"/>
      <c r="Z12" s="490"/>
      <c r="AA12" s="102"/>
    </row>
    <row r="13" spans="2:27" ht="5.45" customHeight="1" x14ac:dyDescent="0.2">
      <c r="B13" s="101"/>
      <c r="C13" s="261"/>
      <c r="D13" s="261"/>
      <c r="E13" s="261"/>
      <c r="F13" s="13"/>
      <c r="G13" s="13"/>
      <c r="H13" s="13"/>
      <c r="I13" s="5"/>
      <c r="J13" s="5"/>
      <c r="K13" s="5"/>
      <c r="L13" s="5"/>
      <c r="M13" s="5"/>
      <c r="N13" s="5"/>
      <c r="O13" s="5"/>
      <c r="P13" s="5"/>
      <c r="Q13" s="5"/>
      <c r="R13" s="6"/>
      <c r="S13" s="6"/>
      <c r="T13" s="6"/>
      <c r="U13" s="6"/>
      <c r="V13" s="6"/>
      <c r="W13" s="6"/>
      <c r="X13" s="6"/>
      <c r="Y13" s="6"/>
      <c r="Z13" s="6"/>
      <c r="AA13" s="102"/>
    </row>
    <row r="14" spans="2:27" ht="12" x14ac:dyDescent="0.2">
      <c r="B14" s="277" t="s">
        <v>83</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9"/>
    </row>
    <row r="15" spans="2:27" ht="6" customHeight="1" x14ac:dyDescent="0.2">
      <c r="B15" s="9"/>
      <c r="C15" s="10"/>
      <c r="D15" s="10"/>
      <c r="E15" s="10"/>
      <c r="F15" s="10"/>
      <c r="G15" s="10"/>
      <c r="H15" s="10"/>
      <c r="I15" s="11"/>
      <c r="J15" s="11"/>
      <c r="K15" s="11"/>
      <c r="L15" s="11"/>
      <c r="M15" s="11"/>
      <c r="N15" s="11"/>
      <c r="O15" s="11"/>
      <c r="P15" s="11"/>
      <c r="Q15" s="11"/>
      <c r="R15" s="11"/>
      <c r="S15" s="11"/>
      <c r="T15" s="11"/>
      <c r="U15" s="11"/>
      <c r="V15" s="11"/>
      <c r="W15" s="11"/>
      <c r="X15" s="11"/>
      <c r="Y15" s="11"/>
      <c r="Z15" s="11"/>
      <c r="AA15" s="103"/>
    </row>
    <row r="16" spans="2:27" ht="14.45" customHeight="1" x14ac:dyDescent="0.2">
      <c r="B16" s="9"/>
      <c r="C16" s="280" t="s">
        <v>47</v>
      </c>
      <c r="D16" s="280"/>
      <c r="E16" s="280"/>
      <c r="F16" s="280"/>
      <c r="G16" s="492"/>
      <c r="H16" s="492"/>
      <c r="I16" s="492"/>
      <c r="J16" s="11"/>
      <c r="K16" s="11"/>
      <c r="L16" s="11"/>
      <c r="M16" s="11"/>
      <c r="N16" s="11"/>
      <c r="O16" s="11"/>
      <c r="P16" s="11"/>
      <c r="Q16" s="11"/>
      <c r="R16" s="11"/>
      <c r="S16" s="11"/>
      <c r="T16" s="11"/>
      <c r="U16" s="11"/>
      <c r="V16" s="11"/>
      <c r="W16" s="11"/>
      <c r="X16" s="11"/>
      <c r="Y16" s="11"/>
      <c r="Z16" s="11"/>
      <c r="AA16" s="103"/>
    </row>
    <row r="17" spans="2:27" ht="4.1500000000000004" customHeight="1" x14ac:dyDescent="0.2">
      <c r="B17" s="9"/>
      <c r="C17" s="10"/>
      <c r="D17" s="10"/>
      <c r="E17" s="10"/>
      <c r="F17" s="10"/>
      <c r="G17" s="10"/>
      <c r="H17" s="10"/>
      <c r="I17" s="11"/>
      <c r="J17" s="11"/>
      <c r="K17" s="11"/>
      <c r="L17" s="11"/>
      <c r="M17" s="11"/>
      <c r="N17" s="11"/>
      <c r="O17" s="11"/>
      <c r="P17" s="11"/>
      <c r="Q17" s="11"/>
      <c r="R17" s="11"/>
      <c r="S17" s="11"/>
      <c r="T17" s="11"/>
      <c r="U17" s="11"/>
      <c r="V17" s="11"/>
      <c r="W17" s="11"/>
      <c r="X17" s="11"/>
      <c r="Y17" s="11"/>
      <c r="Z17" s="11"/>
      <c r="AA17" s="103"/>
    </row>
    <row r="18" spans="2:27" ht="15.6" customHeight="1" x14ac:dyDescent="0.2">
      <c r="B18" s="9"/>
      <c r="C18" s="281" t="s">
        <v>460</v>
      </c>
      <c r="D18" s="281"/>
      <c r="E18" s="281"/>
      <c r="F18" s="281"/>
      <c r="G18" s="281"/>
      <c r="H18" s="281"/>
      <c r="I18" s="281"/>
      <c r="J18" s="492"/>
      <c r="K18" s="492"/>
      <c r="L18" s="492"/>
      <c r="M18" s="492"/>
      <c r="N18" s="492"/>
      <c r="O18" s="492"/>
      <c r="P18" s="11"/>
      <c r="Q18" s="282" t="s">
        <v>51</v>
      </c>
      <c r="R18" s="282"/>
      <c r="S18" s="282"/>
      <c r="T18" s="282"/>
      <c r="U18" s="282"/>
      <c r="V18" s="447"/>
      <c r="W18" s="447"/>
      <c r="X18" s="447"/>
      <c r="Y18" s="447"/>
      <c r="Z18" s="447"/>
      <c r="AA18" s="103"/>
    </row>
    <row r="19" spans="2:27" ht="7.5" customHeight="1" x14ac:dyDescent="0.2">
      <c r="B19" s="9"/>
      <c r="C19" s="38"/>
      <c r="D19" s="39"/>
      <c r="E19" s="39"/>
      <c r="F19" s="39"/>
      <c r="G19" s="33"/>
      <c r="H19" s="39"/>
      <c r="I19" s="39"/>
      <c r="J19" s="269" t="s">
        <v>52</v>
      </c>
      <c r="K19" s="269"/>
      <c r="L19" s="269"/>
      <c r="M19" s="269"/>
      <c r="N19" s="269"/>
      <c r="O19" s="269"/>
      <c r="P19" s="40"/>
      <c r="Q19" s="40"/>
      <c r="R19" s="40"/>
      <c r="S19" s="40"/>
      <c r="T19" s="57"/>
      <c r="U19" s="57"/>
      <c r="V19" s="57"/>
      <c r="W19" s="57"/>
      <c r="X19" s="57"/>
      <c r="Y19" s="57"/>
      <c r="Z19" s="58"/>
      <c r="AA19" s="103"/>
    </row>
    <row r="20" spans="2:27" ht="12" customHeight="1" x14ac:dyDescent="0.2">
      <c r="B20" s="9"/>
      <c r="C20" s="10"/>
      <c r="D20" s="10"/>
      <c r="E20" s="10"/>
      <c r="F20" s="10"/>
      <c r="G20" s="10"/>
      <c r="H20" s="10"/>
      <c r="I20" s="11"/>
      <c r="J20" s="11"/>
      <c r="K20" s="11"/>
      <c r="L20" s="11"/>
      <c r="M20" s="11"/>
      <c r="N20" s="11"/>
      <c r="O20" s="11"/>
      <c r="P20" s="11"/>
      <c r="Q20" s="11"/>
      <c r="R20" s="11"/>
      <c r="S20" s="11"/>
      <c r="T20" s="11"/>
      <c r="U20" s="11"/>
      <c r="V20" s="11"/>
      <c r="W20" s="11"/>
      <c r="X20" s="11"/>
      <c r="Y20" s="11"/>
      <c r="Z20" s="11"/>
      <c r="AA20" s="103"/>
    </row>
    <row r="21" spans="2:27" ht="12" x14ac:dyDescent="0.2">
      <c r="B21" s="9"/>
      <c r="C21" s="261" t="s">
        <v>5</v>
      </c>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103"/>
    </row>
    <row r="22" spans="2:27" ht="15" customHeight="1" x14ac:dyDescent="0.2">
      <c r="B22" s="9"/>
      <c r="C22" s="49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103"/>
    </row>
    <row r="23" spans="2:27" ht="15" customHeight="1" x14ac:dyDescent="0.2">
      <c r="B23" s="9"/>
      <c r="C23" s="493"/>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103"/>
    </row>
    <row r="24" spans="2:27" ht="15" customHeight="1" x14ac:dyDescent="0.2">
      <c r="B24" s="9"/>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103"/>
    </row>
    <row r="25" spans="2:27" ht="15" customHeight="1" x14ac:dyDescent="0.2">
      <c r="B25" s="9"/>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103"/>
    </row>
    <row r="26" spans="2:27" ht="8.25" customHeight="1" x14ac:dyDescent="0.2">
      <c r="B26" s="9"/>
      <c r="C26" s="272" t="s">
        <v>6</v>
      </c>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103"/>
    </row>
    <row r="27" spans="2:27" ht="12" x14ac:dyDescent="0.2">
      <c r="B27" s="9"/>
      <c r="C27" s="283" t="s">
        <v>50</v>
      </c>
      <c r="D27" s="283"/>
      <c r="E27" s="283"/>
      <c r="F27" s="283"/>
      <c r="G27" s="447"/>
      <c r="H27" s="447"/>
      <c r="I27" s="447"/>
      <c r="J27" s="447"/>
      <c r="K27" s="447"/>
      <c r="L27" s="447"/>
      <c r="M27" s="447"/>
      <c r="N27" s="447"/>
      <c r="O27" s="447"/>
      <c r="P27" s="447"/>
      <c r="Q27" s="447"/>
      <c r="R27" s="447"/>
      <c r="S27" s="447"/>
      <c r="T27" s="18" t="s">
        <v>8</v>
      </c>
      <c r="U27" s="447"/>
      <c r="V27" s="447"/>
      <c r="W27" s="447"/>
      <c r="X27" s="447"/>
      <c r="Y27" s="447"/>
      <c r="Z27" s="447"/>
      <c r="AA27" s="103"/>
    </row>
    <row r="28" spans="2:27" ht="9.6" customHeight="1" x14ac:dyDescent="0.2">
      <c r="B28" s="9"/>
      <c r="C28" s="14"/>
      <c r="D28" s="14"/>
      <c r="E28" s="14"/>
      <c r="F28" s="14"/>
      <c r="G28" s="308" t="s">
        <v>90</v>
      </c>
      <c r="H28" s="308"/>
      <c r="I28" s="308"/>
      <c r="J28" s="308"/>
      <c r="K28" s="308"/>
      <c r="L28" s="308"/>
      <c r="M28" s="308"/>
      <c r="N28" s="308"/>
      <c r="O28" s="308"/>
      <c r="P28" s="308"/>
      <c r="Q28" s="308"/>
      <c r="R28" s="308"/>
      <c r="S28" s="308"/>
      <c r="T28" s="15"/>
      <c r="U28" s="286" t="s">
        <v>91</v>
      </c>
      <c r="V28" s="286"/>
      <c r="W28" s="286"/>
      <c r="X28" s="286"/>
      <c r="Y28" s="286"/>
      <c r="Z28" s="286"/>
      <c r="AA28" s="103"/>
    </row>
    <row r="29" spans="2:27" ht="12" customHeight="1" x14ac:dyDescent="0.2">
      <c r="B29" s="9"/>
      <c r="C29" s="283" t="s">
        <v>7</v>
      </c>
      <c r="D29" s="283"/>
      <c r="E29" s="283"/>
      <c r="F29" s="283"/>
      <c r="G29" s="447"/>
      <c r="H29" s="447"/>
      <c r="I29" s="447"/>
      <c r="J29" s="447"/>
      <c r="K29" s="447"/>
      <c r="L29" s="447"/>
      <c r="M29" s="447"/>
      <c r="N29" s="447"/>
      <c r="O29" s="447"/>
      <c r="P29" s="447"/>
      <c r="Q29" s="447"/>
      <c r="R29" s="447"/>
      <c r="S29" s="447"/>
      <c r="T29" s="18" t="s">
        <v>8</v>
      </c>
      <c r="U29" s="447"/>
      <c r="V29" s="447"/>
      <c r="W29" s="447"/>
      <c r="X29" s="447"/>
      <c r="Y29" s="447"/>
      <c r="Z29" s="447"/>
      <c r="AA29" s="103"/>
    </row>
    <row r="30" spans="2:27" ht="7.15" customHeight="1" x14ac:dyDescent="0.2">
      <c r="B30" s="9"/>
      <c r="C30" s="14"/>
      <c r="D30" s="14"/>
      <c r="E30" s="14"/>
      <c r="F30" s="14"/>
      <c r="G30" s="287" t="s">
        <v>9</v>
      </c>
      <c r="H30" s="287"/>
      <c r="I30" s="287"/>
      <c r="J30" s="287"/>
      <c r="K30" s="287"/>
      <c r="L30" s="287"/>
      <c r="M30" s="287"/>
      <c r="N30" s="287"/>
      <c r="O30" s="287"/>
      <c r="P30" s="287"/>
      <c r="Q30" s="287"/>
      <c r="R30" s="287"/>
      <c r="S30" s="287"/>
      <c r="T30" s="15"/>
      <c r="U30" s="286" t="s">
        <v>10</v>
      </c>
      <c r="V30" s="286"/>
      <c r="W30" s="286"/>
      <c r="X30" s="286"/>
      <c r="Y30" s="286"/>
      <c r="Z30" s="286"/>
      <c r="AA30" s="103"/>
    </row>
    <row r="31" spans="2:27" ht="12" x14ac:dyDescent="0.2">
      <c r="B31" s="9"/>
      <c r="C31" s="283" t="s">
        <v>11</v>
      </c>
      <c r="D31" s="283"/>
      <c r="E31" s="283"/>
      <c r="F31" s="283"/>
      <c r="G31" s="492"/>
      <c r="H31" s="492"/>
      <c r="I31" s="492"/>
      <c r="J31" s="492"/>
      <c r="K31" s="492"/>
      <c r="L31" s="492"/>
      <c r="M31" s="492"/>
      <c r="N31" s="492"/>
      <c r="O31" s="492"/>
      <c r="P31" s="492"/>
      <c r="Q31" s="492"/>
      <c r="R31" s="492"/>
      <c r="S31" s="492"/>
      <c r="T31" s="492"/>
      <c r="U31" s="492"/>
      <c r="V31" s="492"/>
      <c r="W31" s="492"/>
      <c r="X31" s="492"/>
      <c r="Y31" s="492"/>
      <c r="Z31" s="492"/>
      <c r="AA31" s="103"/>
    </row>
    <row r="32" spans="2:27" ht="7.9" customHeight="1" x14ac:dyDescent="0.2">
      <c r="B32" s="9"/>
      <c r="C32" s="12"/>
      <c r="D32" s="12"/>
      <c r="E32" s="12"/>
      <c r="F32" s="12"/>
      <c r="G32" s="284" t="s">
        <v>53</v>
      </c>
      <c r="H32" s="284"/>
      <c r="I32" s="284"/>
      <c r="J32" s="284"/>
      <c r="K32" s="284"/>
      <c r="L32" s="284"/>
      <c r="M32" s="284"/>
      <c r="N32" s="284"/>
      <c r="O32" s="284"/>
      <c r="P32" s="284"/>
      <c r="Q32" s="284"/>
      <c r="R32" s="284"/>
      <c r="S32" s="284"/>
      <c r="T32" s="284"/>
      <c r="U32" s="284"/>
      <c r="V32" s="284"/>
      <c r="W32" s="284"/>
      <c r="X32" s="284"/>
      <c r="Y32" s="284"/>
      <c r="Z32" s="284"/>
      <c r="AA32" s="103"/>
    </row>
    <row r="33" spans="2:27" ht="12" x14ac:dyDescent="0.2">
      <c r="B33" s="9"/>
      <c r="C33" s="261" t="s">
        <v>12</v>
      </c>
      <c r="D33" s="261"/>
      <c r="E33" s="261"/>
      <c r="F33" s="261"/>
      <c r="G33" s="261"/>
      <c r="H33" s="261"/>
      <c r="I33" s="261"/>
      <c r="J33" s="447"/>
      <c r="K33" s="447"/>
      <c r="L33" s="447"/>
      <c r="M33" s="447"/>
      <c r="N33" s="447"/>
      <c r="O33" s="447"/>
      <c r="P33" s="447"/>
      <c r="Q33" s="447"/>
      <c r="R33" s="447"/>
      <c r="S33" s="447"/>
      <c r="T33" s="447"/>
      <c r="U33" s="447"/>
      <c r="V33" s="447"/>
      <c r="W33" s="447"/>
      <c r="X33" s="447"/>
      <c r="Y33" s="447"/>
      <c r="Z33" s="447"/>
      <c r="AA33" s="103"/>
    </row>
    <row r="34" spans="2:27" ht="9" customHeight="1" x14ac:dyDescent="0.2">
      <c r="B34" s="9"/>
      <c r="C34" s="12"/>
      <c r="D34" s="12"/>
      <c r="E34" s="12"/>
      <c r="F34" s="12"/>
      <c r="H34" s="15"/>
      <c r="I34" s="15"/>
      <c r="J34" s="308" t="s">
        <v>54</v>
      </c>
      <c r="K34" s="308"/>
      <c r="L34" s="308"/>
      <c r="M34" s="308"/>
      <c r="N34" s="308"/>
      <c r="O34" s="308"/>
      <c r="P34" s="308"/>
      <c r="Q34" s="308"/>
      <c r="R34" s="308"/>
      <c r="S34" s="308"/>
      <c r="T34" s="308"/>
      <c r="U34" s="308"/>
      <c r="V34" s="308"/>
      <c r="W34" s="308"/>
      <c r="X34" s="308"/>
      <c r="Y34" s="308"/>
      <c r="Z34" s="308"/>
      <c r="AA34" s="103"/>
    </row>
    <row r="35" spans="2:27" ht="12" customHeight="1" x14ac:dyDescent="0.2">
      <c r="B35" s="9"/>
      <c r="C35" s="326" t="s">
        <v>171</v>
      </c>
      <c r="D35" s="326"/>
      <c r="E35" s="326"/>
      <c r="F35" s="326"/>
      <c r="G35" s="326"/>
      <c r="H35" s="326"/>
      <c r="I35" s="326"/>
      <c r="J35" s="447"/>
      <c r="K35" s="447"/>
      <c r="L35" s="447"/>
      <c r="M35" s="447"/>
      <c r="N35" s="447"/>
      <c r="O35" s="447"/>
      <c r="P35" s="447"/>
      <c r="Q35" s="447"/>
      <c r="R35" s="447"/>
      <c r="S35" s="447"/>
      <c r="T35" s="447"/>
      <c r="U35" s="447"/>
      <c r="V35" s="447"/>
      <c r="W35" s="447"/>
      <c r="X35" s="447"/>
      <c r="Y35" s="447"/>
      <c r="Z35" s="447"/>
      <c r="AA35" s="103"/>
    </row>
    <row r="36" spans="2:27" ht="9" customHeight="1" x14ac:dyDescent="0.2">
      <c r="B36" s="9"/>
      <c r="C36" s="41"/>
      <c r="D36" s="4"/>
      <c r="E36" s="4"/>
      <c r="F36" s="4"/>
      <c r="G36" s="4"/>
      <c r="I36" s="226"/>
      <c r="J36" s="287" t="s">
        <v>284</v>
      </c>
      <c r="K36" s="287"/>
      <c r="L36" s="287"/>
      <c r="M36" s="287"/>
      <c r="N36" s="287"/>
      <c r="O36" s="287"/>
      <c r="P36" s="287"/>
      <c r="Q36" s="287"/>
      <c r="R36" s="287"/>
      <c r="S36" s="287"/>
      <c r="T36" s="287"/>
      <c r="U36" s="287"/>
      <c r="V36" s="287"/>
      <c r="W36" s="287"/>
      <c r="X36" s="287"/>
      <c r="Y36" s="287"/>
      <c r="Z36" s="287"/>
      <c r="AA36" s="103"/>
    </row>
    <row r="37" spans="2:27" ht="12" x14ac:dyDescent="0.2">
      <c r="B37" s="9"/>
      <c r="C37" s="261" t="s">
        <v>13</v>
      </c>
      <c r="D37" s="261"/>
      <c r="E37" s="261"/>
      <c r="F37" s="261"/>
      <c r="G37" s="261"/>
      <c r="H37" s="261"/>
      <c r="I37" s="261"/>
      <c r="J37" s="261"/>
      <c r="K37" s="261"/>
      <c r="L37" s="261"/>
      <c r="M37" s="261"/>
      <c r="N37" s="448"/>
      <c r="O37" s="448"/>
      <c r="P37" s="448"/>
      <c r="Q37" s="448"/>
      <c r="R37" s="448"/>
      <c r="S37" s="448"/>
      <c r="T37" s="448"/>
      <c r="U37" s="448"/>
      <c r="V37" s="448"/>
      <c r="W37" s="448"/>
      <c r="X37" s="448"/>
      <c r="Y37" s="448"/>
      <c r="Z37" s="448"/>
      <c r="AA37" s="103"/>
    </row>
    <row r="38" spans="2:27" ht="8.25" customHeight="1" x14ac:dyDescent="0.2">
      <c r="B38" s="9"/>
      <c r="C38" s="293"/>
      <c r="D38" s="293"/>
      <c r="E38" s="293"/>
      <c r="F38" s="293"/>
      <c r="G38" s="293"/>
      <c r="H38" s="293"/>
      <c r="I38" s="293"/>
      <c r="J38" s="293"/>
      <c r="K38" s="293"/>
      <c r="L38" s="293"/>
      <c r="M38" s="293"/>
      <c r="N38" s="294" t="s">
        <v>14</v>
      </c>
      <c r="O38" s="294"/>
      <c r="P38" s="294"/>
      <c r="Q38" s="294"/>
      <c r="R38" s="294"/>
      <c r="S38" s="294"/>
      <c r="T38" s="294"/>
      <c r="U38" s="294"/>
      <c r="V38" s="294"/>
      <c r="W38" s="294"/>
      <c r="X38" s="294"/>
      <c r="Y38" s="294"/>
      <c r="Z38" s="294"/>
      <c r="AA38" s="103"/>
    </row>
    <row r="39" spans="2:27" ht="4.5" customHeight="1" x14ac:dyDescent="0.2">
      <c r="B39" s="9"/>
      <c r="C39" s="10"/>
      <c r="D39" s="10"/>
      <c r="E39" s="10"/>
      <c r="F39" s="10"/>
      <c r="G39" s="10"/>
      <c r="H39" s="10"/>
      <c r="I39" s="10"/>
      <c r="J39" s="10"/>
      <c r="K39" s="10"/>
      <c r="L39" s="10"/>
      <c r="M39" s="10"/>
      <c r="N39" s="16"/>
      <c r="O39" s="16"/>
      <c r="P39" s="16"/>
      <c r="Q39" s="16"/>
      <c r="R39" s="16"/>
      <c r="S39" s="16"/>
      <c r="T39" s="16"/>
      <c r="U39" s="16"/>
      <c r="V39" s="16"/>
      <c r="W39" s="16"/>
      <c r="X39" s="16"/>
      <c r="Y39" s="16"/>
      <c r="Z39" s="16"/>
      <c r="AA39" s="103"/>
    </row>
    <row r="40" spans="2:27" ht="12" customHeight="1" x14ac:dyDescent="0.2">
      <c r="B40" s="9"/>
      <c r="C40" s="261" t="s">
        <v>15</v>
      </c>
      <c r="D40" s="261"/>
      <c r="E40" s="261"/>
      <c r="F40" s="261"/>
      <c r="G40" s="261"/>
      <c r="H40" s="261"/>
      <c r="I40" s="261"/>
      <c r="J40" s="261"/>
      <c r="K40" s="261"/>
      <c r="L40" s="261"/>
      <c r="M40" s="261"/>
      <c r="N40" s="448"/>
      <c r="O40" s="448"/>
      <c r="P40" s="263" t="s">
        <v>16</v>
      </c>
      <c r="Q40" s="263"/>
      <c r="R40" s="448"/>
      <c r="S40" s="448"/>
      <c r="T40" s="8" t="s">
        <v>16</v>
      </c>
      <c r="U40" s="448"/>
      <c r="V40" s="448"/>
      <c r="W40" s="448"/>
      <c r="X40" s="448"/>
      <c r="Y40" s="448"/>
      <c r="Z40" s="448"/>
      <c r="AA40" s="103"/>
    </row>
    <row r="41" spans="2:27" ht="7.5" customHeight="1" x14ac:dyDescent="0.2">
      <c r="B41" s="9"/>
      <c r="C41" s="13"/>
      <c r="D41" s="13"/>
      <c r="E41" s="13"/>
      <c r="F41" s="13"/>
      <c r="G41" s="13"/>
      <c r="H41" s="13"/>
      <c r="I41" s="13"/>
      <c r="J41" s="13"/>
      <c r="K41" s="13"/>
      <c r="L41" s="13"/>
      <c r="M41" s="13"/>
      <c r="N41" s="292" t="s">
        <v>17</v>
      </c>
      <c r="O41" s="292"/>
      <c r="P41" s="17"/>
      <c r="Q41" s="17"/>
      <c r="R41" s="292" t="s">
        <v>18</v>
      </c>
      <c r="S41" s="292"/>
      <c r="T41" s="17"/>
      <c r="U41" s="292" t="s">
        <v>19</v>
      </c>
      <c r="V41" s="292"/>
      <c r="W41" s="292"/>
      <c r="X41" s="292"/>
      <c r="Y41" s="292"/>
      <c r="Z41" s="292"/>
      <c r="AA41" s="103"/>
    </row>
    <row r="42" spans="2:27" ht="12" x14ac:dyDescent="0.2">
      <c r="B42" s="9"/>
      <c r="C42" s="261" t="s">
        <v>467</v>
      </c>
      <c r="D42" s="261"/>
      <c r="E42" s="261"/>
      <c r="F42" s="261"/>
      <c r="G42" s="261"/>
      <c r="H42" s="261"/>
      <c r="I42" s="261"/>
      <c r="J42" s="261"/>
      <c r="K42" s="261"/>
      <c r="L42" s="261"/>
      <c r="M42" s="261"/>
      <c r="N42" s="448"/>
      <c r="O42" s="448"/>
      <c r="P42" s="263" t="s">
        <v>16</v>
      </c>
      <c r="Q42" s="263"/>
      <c r="R42" s="448"/>
      <c r="S42" s="448"/>
      <c r="T42" s="8" t="s">
        <v>16</v>
      </c>
      <c r="U42" s="448"/>
      <c r="V42" s="448"/>
      <c r="W42" s="448"/>
      <c r="X42" s="448"/>
      <c r="Y42" s="448"/>
      <c r="Z42" s="448"/>
      <c r="AA42" s="103"/>
    </row>
    <row r="43" spans="2:27" ht="8.4499999999999993" customHeight="1" x14ac:dyDescent="0.2">
      <c r="B43" s="9"/>
      <c r="C43" s="293"/>
      <c r="D43" s="293"/>
      <c r="E43" s="293"/>
      <c r="F43" s="293"/>
      <c r="G43" s="293"/>
      <c r="H43" s="293"/>
      <c r="I43" s="293"/>
      <c r="J43" s="293"/>
      <c r="K43" s="293"/>
      <c r="L43" s="293"/>
      <c r="M43" s="293"/>
      <c r="N43" s="292" t="s">
        <v>17</v>
      </c>
      <c r="O43" s="292"/>
      <c r="P43" s="17"/>
      <c r="Q43" s="17"/>
      <c r="R43" s="292" t="s">
        <v>18</v>
      </c>
      <c r="S43" s="292"/>
      <c r="T43" s="17"/>
      <c r="U43" s="292" t="s">
        <v>19</v>
      </c>
      <c r="V43" s="292"/>
      <c r="W43" s="292"/>
      <c r="X43" s="292"/>
      <c r="Y43" s="292"/>
      <c r="Z43" s="292"/>
      <c r="AA43" s="103"/>
    </row>
    <row r="44" spans="2:27" ht="6" customHeight="1" x14ac:dyDescent="0.2">
      <c r="B44" s="9"/>
      <c r="C44" s="10"/>
      <c r="D44" s="10"/>
      <c r="E44" s="10"/>
      <c r="F44" s="10"/>
      <c r="G44" s="10"/>
      <c r="H44" s="10"/>
      <c r="I44" s="10"/>
      <c r="J44" s="10"/>
      <c r="K44" s="10"/>
      <c r="L44" s="10"/>
      <c r="M44" s="10"/>
      <c r="N44" s="16"/>
      <c r="O44" s="16"/>
      <c r="P44" s="16"/>
      <c r="Q44" s="16"/>
      <c r="R44" s="16"/>
      <c r="S44" s="16"/>
      <c r="T44" s="16"/>
      <c r="U44" s="16"/>
      <c r="V44" s="16"/>
      <c r="W44" s="16"/>
      <c r="X44" s="16"/>
      <c r="Y44" s="16"/>
      <c r="Z44" s="16"/>
      <c r="AA44" s="103"/>
    </row>
    <row r="45" spans="2:27" ht="12" x14ac:dyDescent="0.2">
      <c r="B45" s="9"/>
      <c r="C45" s="261" t="s">
        <v>20</v>
      </c>
      <c r="D45" s="261"/>
      <c r="E45" s="261"/>
      <c r="F45" s="261"/>
      <c r="G45" s="261"/>
      <c r="H45" s="261"/>
      <c r="I45" s="261"/>
      <c r="J45" s="261"/>
      <c r="K45" s="261"/>
      <c r="L45" s="261"/>
      <c r="M45" s="261"/>
      <c r="N45" s="479"/>
      <c r="O45" s="479"/>
      <c r="P45" s="479"/>
      <c r="Q45" s="479"/>
      <c r="R45" s="479"/>
      <c r="S45" s="479"/>
      <c r="T45" s="479"/>
      <c r="U45" s="479"/>
      <c r="V45" s="479"/>
      <c r="W45" s="479"/>
      <c r="X45" s="479"/>
      <c r="Y45" s="479"/>
      <c r="Z45" s="479"/>
      <c r="AA45" s="103"/>
    </row>
    <row r="46" spans="2:27" ht="6.75" customHeight="1" x14ac:dyDescent="0.2">
      <c r="B46" s="9"/>
      <c r="C46" s="293"/>
      <c r="D46" s="293"/>
      <c r="E46" s="293"/>
      <c r="F46" s="293"/>
      <c r="G46" s="293"/>
      <c r="H46" s="293"/>
      <c r="I46" s="293"/>
      <c r="J46" s="293"/>
      <c r="K46" s="293"/>
      <c r="L46" s="293"/>
      <c r="M46" s="293"/>
      <c r="N46" s="308" t="s">
        <v>87</v>
      </c>
      <c r="O46" s="308"/>
      <c r="P46" s="308"/>
      <c r="Q46" s="308"/>
      <c r="R46" s="308"/>
      <c r="S46" s="308"/>
      <c r="T46" s="308"/>
      <c r="U46" s="308"/>
      <c r="V46" s="308"/>
      <c r="W46" s="308"/>
      <c r="X46" s="308"/>
      <c r="Y46" s="308"/>
      <c r="Z46" s="308"/>
      <c r="AA46" s="103"/>
    </row>
    <row r="47" spans="2:27" ht="12" x14ac:dyDescent="0.2">
      <c r="B47" s="9"/>
      <c r="C47" s="261" t="s">
        <v>55</v>
      </c>
      <c r="D47" s="261"/>
      <c r="E47" s="261"/>
      <c r="F47" s="261"/>
      <c r="G47" s="261"/>
      <c r="H47" s="261"/>
      <c r="I47" s="261"/>
      <c r="J47" s="261"/>
      <c r="K47" s="261"/>
      <c r="L47" s="261"/>
      <c r="M47" s="261"/>
      <c r="N47" s="479"/>
      <c r="O47" s="479"/>
      <c r="P47" s="479"/>
      <c r="Q47" s="479"/>
      <c r="R47" s="479"/>
      <c r="S47" s="479"/>
      <c r="T47" s="479"/>
      <c r="U47" s="479"/>
      <c r="V47" s="479"/>
      <c r="W47" s="479"/>
      <c r="X47" s="479"/>
      <c r="Y47" s="479"/>
      <c r="Z47" s="479"/>
      <c r="AA47" s="103"/>
    </row>
    <row r="48" spans="2:27" ht="7.9" customHeight="1" x14ac:dyDescent="0.2">
      <c r="B48" s="9"/>
      <c r="C48" s="261"/>
      <c r="D48" s="261"/>
      <c r="E48" s="261"/>
      <c r="F48" s="261"/>
      <c r="G48" s="261"/>
      <c r="H48" s="261"/>
      <c r="I48" s="261"/>
      <c r="J48" s="261"/>
      <c r="K48" s="261"/>
      <c r="L48" s="261"/>
      <c r="M48" s="261"/>
      <c r="N48" s="308" t="s">
        <v>56</v>
      </c>
      <c r="O48" s="308"/>
      <c r="P48" s="308"/>
      <c r="Q48" s="308"/>
      <c r="R48" s="308"/>
      <c r="S48" s="308"/>
      <c r="T48" s="308"/>
      <c r="U48" s="308"/>
      <c r="V48" s="308"/>
      <c r="W48" s="308"/>
      <c r="X48" s="308"/>
      <c r="Y48" s="308"/>
      <c r="Z48" s="308"/>
      <c r="AA48" s="103"/>
    </row>
    <row r="49" spans="2:27" ht="12.75" x14ac:dyDescent="0.2">
      <c r="B49" s="9"/>
      <c r="C49" s="301" t="s">
        <v>57</v>
      </c>
      <c r="D49" s="301"/>
      <c r="E49" s="301"/>
      <c r="F49" s="301"/>
      <c r="G49" s="476"/>
      <c r="H49" s="476"/>
      <c r="I49" s="476"/>
      <c r="J49" s="22"/>
      <c r="K49" s="22"/>
      <c r="L49" s="477"/>
      <c r="M49" s="477"/>
      <c r="N49" s="302" t="s">
        <v>58</v>
      </c>
      <c r="O49" s="302"/>
      <c r="P49" s="302"/>
      <c r="Q49" s="478"/>
      <c r="R49" s="478"/>
      <c r="S49" s="478"/>
      <c r="T49" s="478"/>
      <c r="U49" s="18" t="s">
        <v>23</v>
      </c>
      <c r="V49" s="478"/>
      <c r="W49" s="478"/>
      <c r="X49" s="478"/>
      <c r="Y49" s="478"/>
      <c r="Z49" s="478"/>
      <c r="AA49" s="103"/>
    </row>
    <row r="50" spans="2:27" ht="7.9" customHeight="1" x14ac:dyDescent="0.2">
      <c r="B50" s="9"/>
      <c r="C50" s="301"/>
      <c r="D50" s="301"/>
      <c r="E50" s="301"/>
      <c r="F50" s="301"/>
      <c r="G50" s="303" t="s">
        <v>59</v>
      </c>
      <c r="H50" s="303"/>
      <c r="I50" s="303"/>
      <c r="J50" s="303"/>
      <c r="K50" s="303"/>
      <c r="L50" s="303"/>
      <c r="M50" s="303"/>
      <c r="N50" s="43"/>
      <c r="O50" s="43"/>
      <c r="P50" s="43"/>
      <c r="Q50" s="297" t="s">
        <v>63</v>
      </c>
      <c r="R50" s="297"/>
      <c r="S50" s="297"/>
      <c r="T50" s="297"/>
      <c r="U50" s="31"/>
      <c r="V50" s="297" t="s">
        <v>62</v>
      </c>
      <c r="W50" s="297"/>
      <c r="X50" s="297"/>
      <c r="Y50" s="297"/>
      <c r="Z50" s="297"/>
      <c r="AA50" s="103"/>
    </row>
    <row r="51" spans="2:27" ht="12.75" x14ac:dyDescent="0.2">
      <c r="B51" s="9"/>
      <c r="C51" s="298" t="s">
        <v>88</v>
      </c>
      <c r="D51" s="298"/>
      <c r="E51" s="298"/>
      <c r="F51" s="298"/>
      <c r="G51" s="298"/>
      <c r="H51" s="298"/>
      <c r="I51" s="298"/>
      <c r="J51" s="298"/>
      <c r="K51" s="298"/>
      <c r="L51" s="298"/>
      <c r="M51" s="44"/>
      <c r="N51" s="44"/>
      <c r="O51" s="44"/>
      <c r="P51" s="44"/>
      <c r="Q51" s="44"/>
      <c r="R51" s="44"/>
      <c r="S51" s="44"/>
      <c r="T51" s="44"/>
      <c r="U51" s="44"/>
      <c r="V51" s="44"/>
      <c r="W51" s="44"/>
      <c r="X51" s="4"/>
      <c r="Y51" s="4"/>
      <c r="Z51" s="4"/>
      <c r="AA51" s="103"/>
    </row>
    <row r="52" spans="2:27" ht="13.15" customHeight="1" x14ac:dyDescent="0.2">
      <c r="B52" s="9"/>
      <c r="C52" s="492"/>
      <c r="D52" s="492"/>
      <c r="E52" s="492"/>
      <c r="F52" s="492"/>
      <c r="G52" s="492"/>
      <c r="H52" s="492"/>
      <c r="I52" s="492"/>
      <c r="J52" s="492"/>
      <c r="K52" s="492"/>
      <c r="L52" s="492"/>
      <c r="M52" s="492"/>
      <c r="N52" s="492"/>
      <c r="O52" s="492"/>
      <c r="P52" s="492"/>
      <c r="Q52" s="299" t="s">
        <v>148</v>
      </c>
      <c r="R52" s="299"/>
      <c r="S52" s="299"/>
      <c r="T52" s="299"/>
      <c r="U52" s="299"/>
      <c r="V52" s="299"/>
      <c r="W52" s="299"/>
      <c r="X52" s="299"/>
      <c r="Y52" s="299"/>
      <c r="Z52" s="299"/>
      <c r="AA52" s="103"/>
    </row>
    <row r="53" spans="2:27" ht="8.4499999999999993" customHeight="1" x14ac:dyDescent="0.2">
      <c r="B53" s="9"/>
      <c r="C53" s="300" t="s">
        <v>64</v>
      </c>
      <c r="D53" s="300"/>
      <c r="E53" s="300"/>
      <c r="F53" s="300"/>
      <c r="G53" s="300"/>
      <c r="H53" s="300"/>
      <c r="I53" s="300"/>
      <c r="J53" s="300"/>
      <c r="K53" s="218"/>
      <c r="L53" s="44"/>
      <c r="M53" s="13"/>
      <c r="N53" s="13"/>
      <c r="O53" s="13"/>
      <c r="P53" s="44"/>
      <c r="T53" s="5"/>
      <c r="U53" s="5"/>
      <c r="V53" s="5"/>
      <c r="W53" s="5"/>
      <c r="X53" s="5"/>
      <c r="Y53" s="5"/>
      <c r="Z53" s="5"/>
      <c r="AA53" s="103"/>
    </row>
    <row r="54" spans="2:27" ht="12" customHeight="1" x14ac:dyDescent="0.2">
      <c r="B54" s="9"/>
      <c r="C54" s="492"/>
      <c r="D54" s="492"/>
      <c r="E54" s="492"/>
      <c r="F54" s="492"/>
      <c r="G54" s="492"/>
      <c r="H54" s="492"/>
      <c r="I54" s="492"/>
      <c r="J54" s="492"/>
      <c r="K54" s="492"/>
      <c r="L54" s="492"/>
      <c r="M54" s="492"/>
      <c r="N54" s="492"/>
      <c r="O54" s="492"/>
      <c r="P54" s="492"/>
      <c r="Q54" s="299" t="s">
        <v>60</v>
      </c>
      <c r="R54" s="299"/>
      <c r="S54" s="299"/>
      <c r="T54" s="299"/>
      <c r="U54" s="299"/>
      <c r="V54" s="299"/>
      <c r="W54" s="299"/>
      <c r="X54" s="299"/>
      <c r="Y54" s="299"/>
      <c r="Z54" s="299"/>
      <c r="AA54" s="103"/>
    </row>
    <row r="55" spans="2:27" ht="7.15" customHeight="1" x14ac:dyDescent="0.2">
      <c r="B55" s="9"/>
      <c r="C55" s="300" t="s">
        <v>61</v>
      </c>
      <c r="D55" s="300"/>
      <c r="E55" s="300"/>
      <c r="F55" s="300"/>
      <c r="G55" s="300"/>
      <c r="H55" s="300"/>
      <c r="I55" s="300"/>
      <c r="J55" s="300"/>
      <c r="K55" s="218"/>
      <c r="L55" s="15"/>
      <c r="M55" s="13"/>
      <c r="N55" s="13"/>
      <c r="O55" s="13"/>
      <c r="P55" s="15"/>
      <c r="T55" s="5"/>
      <c r="U55" s="5"/>
      <c r="V55" s="5"/>
      <c r="W55" s="5"/>
      <c r="X55" s="5"/>
      <c r="Y55" s="5"/>
      <c r="Z55" s="5"/>
      <c r="AA55" s="103"/>
    </row>
    <row r="56" spans="2:27" ht="12" customHeight="1" x14ac:dyDescent="0.2">
      <c r="B56" s="9"/>
      <c r="C56" s="492"/>
      <c r="D56" s="492"/>
      <c r="E56" s="492"/>
      <c r="F56" s="492"/>
      <c r="G56" s="492"/>
      <c r="H56" s="492"/>
      <c r="I56" s="492"/>
      <c r="J56" s="492"/>
      <c r="K56" s="492"/>
      <c r="L56" s="492"/>
      <c r="M56" s="492"/>
      <c r="N56" s="492"/>
      <c r="O56" s="492"/>
      <c r="P56" s="492"/>
      <c r="Q56" s="299" t="s">
        <v>117</v>
      </c>
      <c r="R56" s="299"/>
      <c r="S56" s="299"/>
      <c r="T56" s="299"/>
      <c r="U56" s="299"/>
      <c r="V56" s="299"/>
      <c r="W56" s="299"/>
      <c r="X56" s="299"/>
      <c r="Y56" s="299"/>
      <c r="Z56" s="299"/>
      <c r="AA56" s="103"/>
    </row>
    <row r="57" spans="2:27" ht="6.6" customHeight="1" x14ac:dyDescent="0.2">
      <c r="B57" s="9"/>
      <c r="C57" s="304" t="s">
        <v>288</v>
      </c>
      <c r="D57" s="304"/>
      <c r="E57" s="304"/>
      <c r="F57" s="304"/>
      <c r="G57" s="304"/>
      <c r="H57" s="304"/>
      <c r="I57" s="304"/>
      <c r="J57" s="304"/>
      <c r="K57" s="304"/>
      <c r="L57" s="304"/>
      <c r="M57" s="304"/>
      <c r="N57" s="304"/>
      <c r="O57" s="304"/>
      <c r="P57" s="304"/>
      <c r="Q57" s="300"/>
      <c r="R57" s="300"/>
      <c r="S57" s="300"/>
      <c r="T57" s="5"/>
      <c r="U57" s="5"/>
      <c r="V57" s="5"/>
      <c r="W57" s="5"/>
      <c r="X57" s="5"/>
      <c r="Y57" s="5"/>
      <c r="Z57" s="5"/>
      <c r="AA57" s="103"/>
    </row>
    <row r="58" spans="2:27" ht="13.5" customHeight="1" x14ac:dyDescent="0.2">
      <c r="B58" s="9"/>
      <c r="C58" s="492"/>
      <c r="D58" s="492"/>
      <c r="E58" s="492"/>
      <c r="F58" s="492"/>
      <c r="G58" s="492"/>
      <c r="H58" s="492"/>
      <c r="I58" s="492"/>
      <c r="J58" s="492"/>
      <c r="K58" s="492"/>
      <c r="L58" s="492"/>
      <c r="M58" s="492"/>
      <c r="N58" s="492"/>
      <c r="O58" s="492"/>
      <c r="P58" s="492"/>
      <c r="Q58" s="299" t="s">
        <v>118</v>
      </c>
      <c r="R58" s="299"/>
      <c r="S58" s="299"/>
      <c r="T58" s="299"/>
      <c r="U58" s="299"/>
      <c r="V58" s="299"/>
      <c r="W58" s="299"/>
      <c r="X58" s="299"/>
      <c r="Y58" s="299"/>
      <c r="Z58" s="299"/>
      <c r="AA58" s="103"/>
    </row>
    <row r="59" spans="2:27" ht="6.6" customHeight="1" x14ac:dyDescent="0.2">
      <c r="B59" s="9"/>
      <c r="C59" s="304" t="s">
        <v>287</v>
      </c>
      <c r="D59" s="304"/>
      <c r="E59" s="304"/>
      <c r="F59" s="304"/>
      <c r="G59" s="304"/>
      <c r="H59" s="304"/>
      <c r="I59" s="304"/>
      <c r="J59" s="304"/>
      <c r="K59" s="304"/>
      <c r="L59" s="304"/>
      <c r="M59" s="304"/>
      <c r="N59" s="304"/>
      <c r="O59" s="304"/>
      <c r="P59" s="304"/>
      <c r="Q59" s="300"/>
      <c r="R59" s="300"/>
      <c r="S59" s="300"/>
      <c r="T59" s="5"/>
      <c r="U59" s="5"/>
      <c r="V59" s="5"/>
      <c r="W59" s="5"/>
      <c r="X59" s="5"/>
      <c r="Y59" s="5"/>
      <c r="Z59" s="5"/>
      <c r="AA59" s="103"/>
    </row>
    <row r="60" spans="2:27" ht="12" customHeight="1" x14ac:dyDescent="0.2">
      <c r="B60" s="104"/>
      <c r="C60" s="492"/>
      <c r="D60" s="492"/>
      <c r="E60" s="492"/>
      <c r="F60" s="492"/>
      <c r="G60" s="492"/>
      <c r="H60" s="492"/>
      <c r="I60" s="492"/>
      <c r="J60" s="492"/>
      <c r="K60" s="492"/>
      <c r="L60" s="492"/>
      <c r="M60" s="492"/>
      <c r="N60" s="492"/>
      <c r="O60" s="492"/>
      <c r="P60" s="492"/>
      <c r="Q60" s="299" t="s">
        <v>275</v>
      </c>
      <c r="R60" s="299"/>
      <c r="S60" s="299"/>
      <c r="T60" s="299"/>
      <c r="U60" s="299"/>
      <c r="V60" s="299"/>
      <c r="W60" s="299"/>
      <c r="X60" s="299"/>
      <c r="Y60" s="299"/>
      <c r="Z60" s="299"/>
      <c r="AA60" s="103"/>
    </row>
    <row r="61" spans="2:27" ht="10.15" customHeight="1" x14ac:dyDescent="0.2">
      <c r="B61" s="9"/>
      <c r="C61" s="304" t="s">
        <v>289</v>
      </c>
      <c r="D61" s="304"/>
      <c r="E61" s="304"/>
      <c r="F61" s="304"/>
      <c r="G61" s="304"/>
      <c r="H61" s="304"/>
      <c r="I61" s="304"/>
      <c r="J61" s="304"/>
      <c r="K61" s="304"/>
      <c r="L61" s="304"/>
      <c r="M61" s="304"/>
      <c r="N61" s="304"/>
      <c r="O61" s="304"/>
      <c r="P61" s="304"/>
      <c r="Q61" s="15"/>
      <c r="R61" s="15"/>
      <c r="S61" s="15"/>
      <c r="AA61" s="103"/>
    </row>
    <row r="62" spans="2:27" ht="12" customHeight="1" x14ac:dyDescent="0.2">
      <c r="B62" s="9"/>
      <c r="C62" s="42" t="s">
        <v>65</v>
      </c>
      <c r="D62" s="13"/>
      <c r="E62" s="13"/>
      <c r="F62" s="13"/>
      <c r="G62" s="13"/>
      <c r="H62" s="13"/>
      <c r="I62" s="13"/>
      <c r="J62" s="13"/>
      <c r="K62" s="13"/>
      <c r="L62" s="13"/>
      <c r="M62" s="13"/>
      <c r="N62" s="13"/>
      <c r="O62" s="495"/>
      <c r="P62" s="495"/>
      <c r="Q62" s="495"/>
      <c r="R62" s="495"/>
      <c r="S62" s="495"/>
      <c r="T62" s="495"/>
      <c r="U62" s="495"/>
      <c r="V62" s="495"/>
      <c r="W62" s="495"/>
      <c r="X62" s="495"/>
      <c r="Y62" s="495"/>
      <c r="Z62" s="495"/>
      <c r="AA62" s="103"/>
    </row>
    <row r="63" spans="2:27" ht="9.75" customHeight="1" x14ac:dyDescent="0.2">
      <c r="B63" s="9"/>
      <c r="C63" s="13"/>
      <c r="D63" s="13"/>
      <c r="E63" s="13"/>
      <c r="F63" s="13"/>
      <c r="G63" s="13"/>
      <c r="H63" s="13"/>
      <c r="I63" s="13"/>
      <c r="J63" s="13"/>
      <c r="K63" s="13"/>
      <c r="L63" s="13"/>
      <c r="O63" s="307" t="s">
        <v>66</v>
      </c>
      <c r="P63" s="307"/>
      <c r="Q63" s="307"/>
      <c r="R63" s="307"/>
      <c r="S63" s="307"/>
      <c r="T63" s="307"/>
      <c r="U63" s="307"/>
      <c r="V63" s="307"/>
      <c r="W63" s="307"/>
      <c r="X63" s="307"/>
      <c r="Y63" s="307"/>
      <c r="Z63" s="307"/>
      <c r="AA63" s="103"/>
    </row>
    <row r="64" spans="2:27" ht="12.75" x14ac:dyDescent="0.2">
      <c r="B64" s="9"/>
      <c r="C64" s="21" t="s">
        <v>146</v>
      </c>
      <c r="D64" s="23"/>
      <c r="E64" s="23"/>
      <c r="F64" s="23"/>
      <c r="G64" s="23"/>
      <c r="H64" s="23"/>
      <c r="I64" s="23"/>
      <c r="J64" s="23"/>
      <c r="K64" s="23"/>
      <c r="L64" s="23"/>
      <c r="M64" s="23"/>
      <c r="N64" s="480"/>
      <c r="O64" s="480"/>
      <c r="P64" s="480"/>
      <c r="U64" s="13"/>
      <c r="V64" s="13"/>
      <c r="W64" s="13"/>
      <c r="X64" s="13"/>
      <c r="Y64" s="13"/>
      <c r="Z64" s="13"/>
      <c r="AA64" s="103"/>
    </row>
    <row r="65" spans="2:27" ht="8.4499999999999993" customHeight="1" x14ac:dyDescent="0.2">
      <c r="B65" s="9"/>
      <c r="C65" s="23"/>
      <c r="D65" s="23"/>
      <c r="E65" s="23"/>
      <c r="F65" s="23"/>
      <c r="G65" s="23"/>
      <c r="H65" s="23"/>
      <c r="I65" s="23"/>
      <c r="J65" s="23"/>
      <c r="K65" s="23"/>
      <c r="L65" s="23"/>
      <c r="M65" s="23"/>
      <c r="N65" s="292" t="s">
        <v>67</v>
      </c>
      <c r="O65" s="292"/>
      <c r="P65" s="292"/>
      <c r="U65" s="13"/>
      <c r="V65" s="13"/>
      <c r="W65" s="13"/>
      <c r="X65" s="13"/>
      <c r="Y65" s="13"/>
      <c r="Z65" s="13"/>
      <c r="AA65" s="103"/>
    </row>
    <row r="66" spans="2:27" ht="3.75" customHeight="1" x14ac:dyDescent="0.2">
      <c r="B66" s="9"/>
      <c r="C66" s="13"/>
      <c r="D66" s="13"/>
      <c r="E66" s="13"/>
      <c r="F66" s="13"/>
      <c r="G66" s="13"/>
      <c r="H66" s="13"/>
      <c r="I66" s="13"/>
      <c r="J66" s="13"/>
      <c r="K66" s="13"/>
      <c r="L66" s="13"/>
      <c r="U66" s="13"/>
      <c r="V66" s="13"/>
      <c r="W66" s="13"/>
      <c r="X66" s="13"/>
      <c r="Y66" s="13"/>
      <c r="Z66" s="13"/>
      <c r="AA66" s="103"/>
    </row>
    <row r="67" spans="2:27" ht="12" x14ac:dyDescent="0.2">
      <c r="B67" s="277" t="s">
        <v>82</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row>
    <row r="68" spans="2:27" ht="12" x14ac:dyDescent="0.2">
      <c r="B68" s="9"/>
      <c r="C68" s="8"/>
      <c r="D68" s="8"/>
      <c r="E68" s="8"/>
      <c r="F68" s="8"/>
      <c r="G68" s="8"/>
      <c r="H68" s="8"/>
      <c r="I68" s="8"/>
      <c r="J68" s="8"/>
      <c r="K68" s="8"/>
      <c r="L68" s="8"/>
      <c r="M68" s="8"/>
      <c r="N68" s="8"/>
      <c r="O68" s="8"/>
      <c r="P68" s="8"/>
      <c r="Q68" s="8"/>
      <c r="R68" s="8"/>
      <c r="S68" s="8"/>
      <c r="T68" s="8"/>
      <c r="U68" s="8"/>
      <c r="V68" s="8"/>
      <c r="W68" s="8"/>
      <c r="X68" s="8"/>
      <c r="Y68" s="8"/>
      <c r="Z68" s="8"/>
      <c r="AA68" s="103"/>
    </row>
    <row r="69" spans="2:27" ht="12" x14ac:dyDescent="0.2">
      <c r="B69" s="9"/>
      <c r="C69" s="46" t="s">
        <v>68</v>
      </c>
      <c r="D69" s="47"/>
      <c r="E69" s="47"/>
      <c r="F69" s="47"/>
      <c r="G69" s="47"/>
      <c r="H69" s="47"/>
      <c r="I69" s="47"/>
      <c r="J69" s="47"/>
      <c r="K69" s="47"/>
      <c r="L69" s="47"/>
      <c r="M69" s="183" t="s">
        <v>69</v>
      </c>
      <c r="N69" s="481"/>
      <c r="O69" s="482"/>
      <c r="P69" s="482"/>
      <c r="Q69" s="482"/>
      <c r="R69" s="482"/>
      <c r="S69" s="482"/>
      <c r="T69" s="482"/>
      <c r="U69" s="482"/>
      <c r="V69" s="482"/>
      <c r="W69" s="482"/>
      <c r="X69" s="482"/>
      <c r="Y69" s="482"/>
      <c r="Z69" s="483"/>
      <c r="AA69" s="103"/>
    </row>
    <row r="70" spans="2:27" ht="12" x14ac:dyDescent="0.2">
      <c r="B70" s="9"/>
      <c r="C70" s="48"/>
      <c r="D70" s="8"/>
      <c r="E70" s="8"/>
      <c r="F70" s="8"/>
      <c r="G70" s="8"/>
      <c r="H70" s="8"/>
      <c r="I70" s="8"/>
      <c r="J70" s="8"/>
      <c r="K70" s="8"/>
      <c r="L70" s="8"/>
      <c r="M70" s="49"/>
      <c r="N70" s="484"/>
      <c r="O70" s="485"/>
      <c r="P70" s="485"/>
      <c r="Q70" s="485"/>
      <c r="R70" s="485"/>
      <c r="S70" s="485"/>
      <c r="T70" s="485"/>
      <c r="U70" s="485"/>
      <c r="V70" s="485"/>
      <c r="W70" s="485"/>
      <c r="X70" s="485"/>
      <c r="Y70" s="485"/>
      <c r="Z70" s="486"/>
      <c r="AA70" s="103"/>
    </row>
    <row r="71" spans="2:27" ht="12" x14ac:dyDescent="0.2">
      <c r="B71" s="9"/>
      <c r="C71" s="325" t="s">
        <v>70</v>
      </c>
      <c r="D71" s="326"/>
      <c r="E71" s="447"/>
      <c r="F71" s="447"/>
      <c r="G71" s="447"/>
      <c r="H71" s="447"/>
      <c r="I71" s="447"/>
      <c r="J71" s="447"/>
      <c r="K71" s="447"/>
      <c r="L71" s="447"/>
      <c r="M71" s="5"/>
      <c r="N71" s="484"/>
      <c r="O71" s="485"/>
      <c r="P71" s="485"/>
      <c r="Q71" s="485"/>
      <c r="R71" s="485"/>
      <c r="S71" s="485"/>
      <c r="T71" s="485"/>
      <c r="U71" s="485"/>
      <c r="V71" s="485"/>
      <c r="W71" s="485"/>
      <c r="X71" s="485"/>
      <c r="Y71" s="485"/>
      <c r="Z71" s="486"/>
      <c r="AA71" s="103"/>
    </row>
    <row r="72" spans="2:27" ht="12" x14ac:dyDescent="0.2">
      <c r="B72" s="9"/>
      <c r="C72" s="7"/>
      <c r="D72" s="21"/>
      <c r="E72" s="21"/>
      <c r="F72" s="21"/>
      <c r="G72" s="308" t="s">
        <v>71</v>
      </c>
      <c r="H72" s="308"/>
      <c r="I72" s="308"/>
      <c r="J72" s="308"/>
      <c r="K72" s="308"/>
      <c r="L72" s="308"/>
      <c r="M72" s="21"/>
      <c r="N72" s="484"/>
      <c r="O72" s="485"/>
      <c r="P72" s="485"/>
      <c r="Q72" s="485"/>
      <c r="R72" s="485"/>
      <c r="S72" s="485"/>
      <c r="T72" s="485"/>
      <c r="U72" s="485"/>
      <c r="V72" s="485"/>
      <c r="W72" s="485"/>
      <c r="X72" s="485"/>
      <c r="Y72" s="485"/>
      <c r="Z72" s="486"/>
      <c r="AA72" s="103"/>
    </row>
    <row r="73" spans="2:27" ht="12" x14ac:dyDescent="0.2">
      <c r="B73" s="9"/>
      <c r="C73" s="9" t="s">
        <v>84</v>
      </c>
      <c r="D73" s="21"/>
      <c r="E73" s="21"/>
      <c r="F73" s="21"/>
      <c r="G73" s="447"/>
      <c r="H73" s="447"/>
      <c r="I73" s="447"/>
      <c r="J73" s="447"/>
      <c r="K73" s="447"/>
      <c r="L73" s="447"/>
      <c r="M73" s="5"/>
      <c r="N73" s="487"/>
      <c r="O73" s="488"/>
      <c r="P73" s="488"/>
      <c r="Q73" s="488"/>
      <c r="R73" s="488"/>
      <c r="S73" s="488"/>
      <c r="T73" s="488"/>
      <c r="U73" s="488"/>
      <c r="V73" s="488"/>
      <c r="W73" s="488"/>
      <c r="X73" s="488"/>
      <c r="Y73" s="488"/>
      <c r="Z73" s="489"/>
      <c r="AA73" s="103"/>
    </row>
    <row r="74" spans="2:27" ht="12" x14ac:dyDescent="0.2">
      <c r="B74" s="9"/>
      <c r="C74" s="7"/>
      <c r="D74" s="21"/>
      <c r="E74" s="21"/>
      <c r="F74" s="21"/>
      <c r="G74" s="308" t="s">
        <v>72</v>
      </c>
      <c r="H74" s="308"/>
      <c r="I74" s="308"/>
      <c r="J74" s="308"/>
      <c r="K74" s="308"/>
      <c r="L74" s="308"/>
      <c r="M74" s="21"/>
      <c r="N74" s="309" t="s">
        <v>73</v>
      </c>
      <c r="O74" s="309"/>
      <c r="P74" s="309"/>
      <c r="Q74" s="309"/>
      <c r="R74" s="309"/>
      <c r="S74" s="309"/>
      <c r="T74" s="309"/>
      <c r="U74" s="309"/>
      <c r="V74" s="309"/>
      <c r="W74" s="309"/>
      <c r="X74" s="309"/>
      <c r="Y74" s="309"/>
      <c r="Z74" s="310"/>
      <c r="AA74" s="103"/>
    </row>
    <row r="75" spans="2:27" ht="22.5" customHeight="1" x14ac:dyDescent="0.2">
      <c r="B75" s="9"/>
      <c r="C75" s="32" t="s">
        <v>74</v>
      </c>
      <c r="D75" s="311" t="s">
        <v>92</v>
      </c>
      <c r="E75" s="311"/>
      <c r="F75" s="311"/>
      <c r="G75" s="311"/>
      <c r="H75" s="311"/>
      <c r="I75" s="311"/>
      <c r="J75" s="311"/>
      <c r="K75" s="311"/>
      <c r="L75" s="311"/>
      <c r="M75" s="311"/>
      <c r="N75" s="312" t="s">
        <v>75</v>
      </c>
      <c r="O75" s="312"/>
      <c r="P75" s="312"/>
      <c r="Q75" s="312" t="s">
        <v>76</v>
      </c>
      <c r="R75" s="312"/>
      <c r="S75" s="312"/>
      <c r="T75" s="312" t="s">
        <v>77</v>
      </c>
      <c r="U75" s="312"/>
      <c r="V75" s="312"/>
      <c r="W75" s="32" t="s">
        <v>78</v>
      </c>
      <c r="X75" s="313" t="s">
        <v>119</v>
      </c>
      <c r="Y75" s="314"/>
      <c r="Z75" s="315"/>
      <c r="AA75" s="105"/>
    </row>
    <row r="76" spans="2:27" ht="12" x14ac:dyDescent="0.2">
      <c r="B76" s="9"/>
      <c r="C76" s="235"/>
      <c r="D76" s="350"/>
      <c r="E76" s="339"/>
      <c r="F76" s="339"/>
      <c r="G76" s="339"/>
      <c r="H76" s="339"/>
      <c r="I76" s="339"/>
      <c r="J76" s="339"/>
      <c r="K76" s="339"/>
      <c r="L76" s="339"/>
      <c r="M76" s="340"/>
      <c r="N76" s="344">
        <v>0</v>
      </c>
      <c r="O76" s="345"/>
      <c r="P76" s="346"/>
      <c r="Q76" s="344">
        <v>0</v>
      </c>
      <c r="R76" s="345"/>
      <c r="S76" s="346"/>
      <c r="T76" s="469">
        <v>0</v>
      </c>
      <c r="U76" s="470"/>
      <c r="V76" s="471"/>
      <c r="W76" s="94">
        <f>+ROUND(Q76*T76,0)</f>
        <v>0</v>
      </c>
      <c r="X76" s="347"/>
      <c r="Y76" s="348"/>
      <c r="Z76" s="349"/>
      <c r="AA76" s="106"/>
    </row>
    <row r="77" spans="2:27" ht="14.25" customHeight="1" x14ac:dyDescent="0.2">
      <c r="B77" s="9"/>
      <c r="C77" s="235"/>
      <c r="D77" s="350"/>
      <c r="E77" s="339"/>
      <c r="F77" s="339"/>
      <c r="G77" s="339"/>
      <c r="H77" s="339"/>
      <c r="I77" s="339"/>
      <c r="J77" s="339"/>
      <c r="K77" s="339"/>
      <c r="L77" s="339"/>
      <c r="M77" s="340"/>
      <c r="N77" s="344">
        <v>0</v>
      </c>
      <c r="O77" s="345"/>
      <c r="P77" s="346"/>
      <c r="Q77" s="344">
        <v>0</v>
      </c>
      <c r="R77" s="345"/>
      <c r="S77" s="346"/>
      <c r="T77" s="469">
        <v>0</v>
      </c>
      <c r="U77" s="470"/>
      <c r="V77" s="471"/>
      <c r="W77" s="94">
        <f>+ROUND(Q77*T77,0)</f>
        <v>0</v>
      </c>
      <c r="X77" s="347"/>
      <c r="Y77" s="348"/>
      <c r="Z77" s="349"/>
      <c r="AA77" s="107"/>
    </row>
    <row r="78" spans="2:27" ht="14.25" customHeight="1" x14ac:dyDescent="0.2">
      <c r="B78" s="9"/>
      <c r="C78" s="235"/>
      <c r="D78" s="350"/>
      <c r="E78" s="339"/>
      <c r="F78" s="339"/>
      <c r="G78" s="339"/>
      <c r="H78" s="339"/>
      <c r="I78" s="339"/>
      <c r="J78" s="339"/>
      <c r="K78" s="339"/>
      <c r="L78" s="339"/>
      <c r="M78" s="340"/>
      <c r="N78" s="344">
        <v>0</v>
      </c>
      <c r="O78" s="345"/>
      <c r="P78" s="346"/>
      <c r="Q78" s="344">
        <v>0</v>
      </c>
      <c r="R78" s="345"/>
      <c r="S78" s="346"/>
      <c r="T78" s="469">
        <v>0</v>
      </c>
      <c r="U78" s="470"/>
      <c r="V78" s="471"/>
      <c r="W78" s="94">
        <f>+ROUND(Q78*T78,0)</f>
        <v>0</v>
      </c>
      <c r="X78" s="347"/>
      <c r="Y78" s="348"/>
      <c r="Z78" s="349"/>
      <c r="AA78" s="107"/>
    </row>
    <row r="79" spans="2:27" ht="14.25" customHeight="1" x14ac:dyDescent="0.2">
      <c r="B79" s="9"/>
      <c r="C79" s="235"/>
      <c r="D79" s="350"/>
      <c r="E79" s="339"/>
      <c r="F79" s="339"/>
      <c r="G79" s="339"/>
      <c r="H79" s="339"/>
      <c r="I79" s="339"/>
      <c r="J79" s="339"/>
      <c r="K79" s="339"/>
      <c r="L79" s="339"/>
      <c r="M79" s="340"/>
      <c r="N79" s="344">
        <v>0</v>
      </c>
      <c r="O79" s="345"/>
      <c r="P79" s="346"/>
      <c r="Q79" s="344">
        <v>0</v>
      </c>
      <c r="R79" s="345"/>
      <c r="S79" s="346"/>
      <c r="T79" s="469">
        <v>0</v>
      </c>
      <c r="U79" s="470"/>
      <c r="V79" s="471"/>
      <c r="W79" s="94">
        <v>0</v>
      </c>
      <c r="X79" s="347"/>
      <c r="Y79" s="348"/>
      <c r="Z79" s="349"/>
      <c r="AA79" s="107"/>
    </row>
    <row r="80" spans="2:27" ht="14.25" customHeight="1" x14ac:dyDescent="0.2">
      <c r="B80" s="9"/>
      <c r="C80" s="355" t="s">
        <v>97</v>
      </c>
      <c r="D80" s="356"/>
      <c r="E80" s="356"/>
      <c r="F80" s="356"/>
      <c r="G80" s="356"/>
      <c r="H80" s="356"/>
      <c r="I80" s="356"/>
      <c r="J80" s="356"/>
      <c r="K80" s="356"/>
      <c r="L80" s="356"/>
      <c r="M80" s="356"/>
      <c r="N80" s="356"/>
      <c r="O80" s="356"/>
      <c r="P80" s="356"/>
      <c r="Q80" s="356"/>
      <c r="R80" s="356"/>
      <c r="S80" s="356"/>
      <c r="T80" s="356"/>
      <c r="U80" s="356"/>
      <c r="V80" s="357"/>
      <c r="W80" s="223">
        <f>+SUM(W76:W79)</f>
        <v>0</v>
      </c>
      <c r="X80" s="347"/>
      <c r="Y80" s="348"/>
      <c r="Z80" s="349"/>
      <c r="AA80" s="108"/>
    </row>
    <row r="81" spans="2:27" ht="14.25" customHeight="1" x14ac:dyDescent="0.2">
      <c r="B81" s="9"/>
      <c r="C81" s="355" t="s">
        <v>93</v>
      </c>
      <c r="D81" s="356"/>
      <c r="E81" s="356"/>
      <c r="F81" s="356"/>
      <c r="G81" s="356"/>
      <c r="H81" s="356"/>
      <c r="I81" s="356"/>
      <c r="J81" s="356"/>
      <c r="K81" s="356"/>
      <c r="L81" s="356"/>
      <c r="M81" s="356"/>
      <c r="N81" s="356"/>
      <c r="O81" s="356"/>
      <c r="P81" s="356"/>
      <c r="Q81" s="356"/>
      <c r="R81" s="356"/>
      <c r="S81" s="356"/>
      <c r="T81" s="357"/>
      <c r="U81" s="452">
        <f>+'Componentes RSO'!E3</f>
        <v>0</v>
      </c>
      <c r="V81" s="452"/>
      <c r="W81" s="221">
        <f>ROUND((W80*U81),0)</f>
        <v>0</v>
      </c>
      <c r="X81" s="465"/>
      <c r="Y81" s="466"/>
      <c r="Z81" s="467"/>
      <c r="AA81" s="109"/>
    </row>
    <row r="82" spans="2:27" ht="14.25" customHeight="1" x14ac:dyDescent="0.2">
      <c r="B82" s="9"/>
      <c r="C82" s="355" t="s">
        <v>98</v>
      </c>
      <c r="D82" s="356"/>
      <c r="E82" s="356"/>
      <c r="F82" s="356"/>
      <c r="G82" s="356"/>
      <c r="H82" s="356"/>
      <c r="I82" s="356"/>
      <c r="J82" s="356"/>
      <c r="K82" s="356"/>
      <c r="L82" s="356"/>
      <c r="M82" s="356"/>
      <c r="N82" s="356"/>
      <c r="O82" s="356"/>
      <c r="P82" s="356"/>
      <c r="Q82" s="356"/>
      <c r="R82" s="356"/>
      <c r="S82" s="356"/>
      <c r="T82" s="356"/>
      <c r="U82" s="356"/>
      <c r="V82" s="357"/>
      <c r="W82" s="223">
        <f>ROUND(SUM(W80:W81),0)</f>
        <v>0</v>
      </c>
      <c r="X82" s="347"/>
      <c r="Y82" s="348"/>
      <c r="Z82" s="349"/>
      <c r="AA82" s="107"/>
    </row>
    <row r="83" spans="2:27" ht="14.25" customHeight="1" x14ac:dyDescent="0.2">
      <c r="B83" s="9"/>
      <c r="C83" s="355" t="s">
        <v>99</v>
      </c>
      <c r="D83" s="356"/>
      <c r="E83" s="356"/>
      <c r="F83" s="356"/>
      <c r="G83" s="356"/>
      <c r="H83" s="356"/>
      <c r="I83" s="356"/>
      <c r="J83" s="356"/>
      <c r="K83" s="356"/>
      <c r="L83" s="356"/>
      <c r="M83" s="356"/>
      <c r="N83" s="356"/>
      <c r="O83" s="356"/>
      <c r="P83" s="356"/>
      <c r="Q83" s="356"/>
      <c r="R83" s="356"/>
      <c r="S83" s="356"/>
      <c r="T83" s="357"/>
      <c r="U83" s="463" t="e">
        <f>+'Componentes RSO'!D18</f>
        <v>#DIV/0!</v>
      </c>
      <c r="V83" s="464">
        <v>2E-3</v>
      </c>
      <c r="W83" s="221" t="e">
        <f>+ROUND($W$82*U83,0)</f>
        <v>#DIV/0!</v>
      </c>
      <c r="X83" s="449"/>
      <c r="Y83" s="450"/>
      <c r="Z83" s="451"/>
      <c r="AA83" s="107"/>
    </row>
    <row r="84" spans="2:27" ht="14.25" customHeight="1" x14ac:dyDescent="0.2">
      <c r="B84" s="9"/>
      <c r="C84" s="355" t="s">
        <v>274</v>
      </c>
      <c r="D84" s="356"/>
      <c r="E84" s="356"/>
      <c r="F84" s="356"/>
      <c r="G84" s="356"/>
      <c r="H84" s="356"/>
      <c r="I84" s="356"/>
      <c r="J84" s="356"/>
      <c r="K84" s="356"/>
      <c r="L84" s="356"/>
      <c r="M84" s="356"/>
      <c r="N84" s="356"/>
      <c r="O84" s="356"/>
      <c r="P84" s="356"/>
      <c r="Q84" s="356"/>
      <c r="R84" s="356"/>
      <c r="S84" s="356"/>
      <c r="T84" s="357"/>
      <c r="U84" s="463" t="e">
        <f>+'Componentes RSO'!D19</f>
        <v>#DIV/0!</v>
      </c>
      <c r="V84" s="464">
        <v>1E-3</v>
      </c>
      <c r="W84" s="221" t="e">
        <f>+ROUND($W$82*U84,0)</f>
        <v>#DIV/0!</v>
      </c>
      <c r="X84" s="449"/>
      <c r="Y84" s="450"/>
      <c r="Z84" s="451"/>
      <c r="AA84" s="107"/>
    </row>
    <row r="85" spans="2:27" ht="14.25" customHeight="1" x14ac:dyDescent="0.2">
      <c r="B85" s="9"/>
      <c r="C85" s="355" t="s">
        <v>100</v>
      </c>
      <c r="D85" s="356"/>
      <c r="E85" s="356"/>
      <c r="F85" s="356"/>
      <c r="G85" s="356"/>
      <c r="H85" s="356"/>
      <c r="I85" s="356"/>
      <c r="J85" s="356"/>
      <c r="K85" s="356"/>
      <c r="L85" s="356"/>
      <c r="M85" s="356"/>
      <c r="N85" s="356"/>
      <c r="O85" s="356"/>
      <c r="P85" s="356"/>
      <c r="Q85" s="356"/>
      <c r="R85" s="356"/>
      <c r="S85" s="356"/>
      <c r="T85" s="357"/>
      <c r="U85" s="463" t="e">
        <f>+'Componentes RSO'!D20</f>
        <v>#DIV/0!</v>
      </c>
      <c r="V85" s="464">
        <v>3.0000000000000001E-3</v>
      </c>
      <c r="W85" s="221" t="e">
        <f>+ROUND($W$82*U85,0)</f>
        <v>#DIV/0!</v>
      </c>
      <c r="X85" s="449"/>
      <c r="Y85" s="450"/>
      <c r="Z85" s="451"/>
      <c r="AA85" s="107"/>
    </row>
    <row r="86" spans="2:27" ht="14.25" customHeight="1" x14ac:dyDescent="0.2">
      <c r="B86" s="9"/>
      <c r="C86" s="355" t="s">
        <v>101</v>
      </c>
      <c r="D86" s="356"/>
      <c r="E86" s="356"/>
      <c r="F86" s="356"/>
      <c r="G86" s="356"/>
      <c r="H86" s="356"/>
      <c r="I86" s="356"/>
      <c r="J86" s="356"/>
      <c r="K86" s="356"/>
      <c r="L86" s="356"/>
      <c r="M86" s="356"/>
      <c r="N86" s="356"/>
      <c r="O86" s="356"/>
      <c r="P86" s="356"/>
      <c r="Q86" s="356"/>
      <c r="R86" s="356"/>
      <c r="S86" s="356"/>
      <c r="T86" s="357"/>
      <c r="U86" s="463" t="e">
        <f>+'Componentes RSO'!D21</f>
        <v>#DIV/0!</v>
      </c>
      <c r="V86" s="464">
        <v>5.0000000000000001E-4</v>
      </c>
      <c r="W86" s="221" t="e">
        <f>+ROUND($W$82*U86,0)</f>
        <v>#DIV/0!</v>
      </c>
      <c r="X86" s="449"/>
      <c r="Y86" s="450"/>
      <c r="Z86" s="451"/>
      <c r="AA86" s="107"/>
    </row>
    <row r="87" spans="2:27" ht="14.25" customHeight="1" x14ac:dyDescent="0.2">
      <c r="B87" s="9"/>
      <c r="C87" s="355" t="s">
        <v>149</v>
      </c>
      <c r="D87" s="356"/>
      <c r="E87" s="356"/>
      <c r="F87" s="356"/>
      <c r="G87" s="356"/>
      <c r="H87" s="356"/>
      <c r="I87" s="356"/>
      <c r="J87" s="356"/>
      <c r="K87" s="356"/>
      <c r="L87" s="356"/>
      <c r="M87" s="356"/>
      <c r="N87" s="356"/>
      <c r="O87" s="356"/>
      <c r="P87" s="356"/>
      <c r="Q87" s="356"/>
      <c r="R87" s="356"/>
      <c r="S87" s="356"/>
      <c r="T87" s="357"/>
      <c r="U87" s="463" t="e">
        <f>+'Componentes RSO'!D22</f>
        <v>#DIV/0!</v>
      </c>
      <c r="V87" s="464">
        <v>2.9999999999999997E-4</v>
      </c>
      <c r="W87" s="221" t="e">
        <f>+ROUND($W$82*U87,0)</f>
        <v>#DIV/0!</v>
      </c>
      <c r="X87" s="449"/>
      <c r="Y87" s="450"/>
      <c r="Z87" s="451"/>
      <c r="AA87" s="107"/>
    </row>
    <row r="88" spans="2:27" ht="14.25" customHeight="1" x14ac:dyDescent="0.2">
      <c r="B88" s="9"/>
      <c r="C88" s="355" t="s">
        <v>177</v>
      </c>
      <c r="D88" s="356"/>
      <c r="E88" s="356"/>
      <c r="F88" s="356"/>
      <c r="G88" s="356"/>
      <c r="H88" s="356"/>
      <c r="I88" s="356"/>
      <c r="J88" s="356"/>
      <c r="K88" s="356"/>
      <c r="L88" s="356"/>
      <c r="M88" s="356"/>
      <c r="N88" s="356"/>
      <c r="O88" s="356"/>
      <c r="P88" s="356"/>
      <c r="Q88" s="356"/>
      <c r="R88" s="356"/>
      <c r="S88" s="356"/>
      <c r="T88" s="356"/>
      <c r="U88" s="356"/>
      <c r="V88" s="357"/>
      <c r="W88" s="222" t="e">
        <f>ROUND(SUM(W82:W87),0)</f>
        <v>#DIV/0!</v>
      </c>
      <c r="X88" s="473"/>
      <c r="Y88" s="474"/>
      <c r="Z88" s="475"/>
      <c r="AA88" s="107"/>
    </row>
    <row r="89" spans="2:27" ht="14.25" customHeight="1" x14ac:dyDescent="0.2">
      <c r="B89" s="9"/>
      <c r="C89" s="355" t="s">
        <v>102</v>
      </c>
      <c r="D89" s="356"/>
      <c r="E89" s="356"/>
      <c r="F89" s="356"/>
      <c r="G89" s="356"/>
      <c r="H89" s="356"/>
      <c r="I89" s="356"/>
      <c r="J89" s="356"/>
      <c r="K89" s="356"/>
      <c r="L89" s="356"/>
      <c r="M89" s="356"/>
      <c r="N89" s="356"/>
      <c r="O89" s="356"/>
      <c r="P89" s="356"/>
      <c r="Q89" s="356"/>
      <c r="R89" s="356"/>
      <c r="S89" s="356"/>
      <c r="T89" s="357"/>
      <c r="U89" s="463"/>
      <c r="V89" s="464"/>
      <c r="W89" s="221" t="e">
        <f>+'Componentes RSD'!C18</f>
        <v>#DIV/0!</v>
      </c>
      <c r="X89" s="449"/>
      <c r="Y89" s="450"/>
      <c r="Z89" s="451"/>
      <c r="AA89" s="107"/>
    </row>
    <row r="90" spans="2:27" ht="14.25" customHeight="1" x14ac:dyDescent="0.2">
      <c r="B90" s="9"/>
      <c r="C90" s="355" t="s">
        <v>103</v>
      </c>
      <c r="D90" s="356"/>
      <c r="E90" s="356"/>
      <c r="F90" s="356"/>
      <c r="G90" s="356"/>
      <c r="H90" s="356"/>
      <c r="I90" s="356"/>
      <c r="J90" s="356"/>
      <c r="K90" s="356"/>
      <c r="L90" s="356"/>
      <c r="M90" s="356"/>
      <c r="N90" s="356"/>
      <c r="O90" s="356"/>
      <c r="P90" s="356"/>
      <c r="Q90" s="356"/>
      <c r="R90" s="356"/>
      <c r="S90" s="356"/>
      <c r="T90" s="357"/>
      <c r="U90" s="463"/>
      <c r="V90" s="464"/>
      <c r="W90" s="221" t="e">
        <f>+'Componentes RSD'!C19</f>
        <v>#DIV/0!</v>
      </c>
      <c r="X90" s="449"/>
      <c r="Y90" s="450"/>
      <c r="Z90" s="451"/>
      <c r="AA90" s="107"/>
    </row>
    <row r="91" spans="2:27" ht="14.25" customHeight="1" x14ac:dyDescent="0.2">
      <c r="B91" s="9"/>
      <c r="C91" s="355" t="s">
        <v>104</v>
      </c>
      <c r="D91" s="356"/>
      <c r="E91" s="356"/>
      <c r="F91" s="356"/>
      <c r="G91" s="356"/>
      <c r="H91" s="356"/>
      <c r="I91" s="356"/>
      <c r="J91" s="356"/>
      <c r="K91" s="356"/>
      <c r="L91" s="356"/>
      <c r="M91" s="356"/>
      <c r="N91" s="356"/>
      <c r="O91" s="356"/>
      <c r="P91" s="356"/>
      <c r="Q91" s="356"/>
      <c r="R91" s="356"/>
      <c r="S91" s="356"/>
      <c r="T91" s="357"/>
      <c r="U91" s="452" t="e">
        <f>+'Componentes RSO'!D23</f>
        <v>#DIV/0!</v>
      </c>
      <c r="V91" s="452">
        <v>0.33560000000000001</v>
      </c>
      <c r="W91" s="221" t="e">
        <f>+ROUND($W$88*U91,0)</f>
        <v>#DIV/0!</v>
      </c>
      <c r="X91" s="473"/>
      <c r="Y91" s="474"/>
      <c r="Z91" s="475"/>
      <c r="AA91" s="107"/>
    </row>
    <row r="92" spans="2:27" ht="14.25" customHeight="1" x14ac:dyDescent="0.2">
      <c r="B92" s="9"/>
      <c r="C92" s="386" t="s">
        <v>105</v>
      </c>
      <c r="D92" s="387"/>
      <c r="E92" s="387"/>
      <c r="F92" s="387"/>
      <c r="G92" s="387"/>
      <c r="H92" s="387"/>
      <c r="I92" s="387"/>
      <c r="J92" s="387"/>
      <c r="K92" s="387"/>
      <c r="L92" s="387"/>
      <c r="M92" s="387"/>
      <c r="N92" s="387"/>
      <c r="O92" s="387"/>
      <c r="P92" s="387"/>
      <c r="Q92" s="387"/>
      <c r="R92" s="387"/>
      <c r="S92" s="387"/>
      <c r="T92" s="387"/>
      <c r="U92" s="387"/>
      <c r="V92" s="388"/>
      <c r="W92" s="222" t="e">
        <f>ROUND(SUM(W88:W91),0)</f>
        <v>#DIV/0!</v>
      </c>
      <c r="X92" s="473"/>
      <c r="Y92" s="474"/>
      <c r="Z92" s="475"/>
      <c r="AA92" s="107"/>
    </row>
    <row r="93" spans="2:27" ht="5.25" customHeight="1" x14ac:dyDescent="0.2">
      <c r="B93" s="9"/>
      <c r="C93" s="45"/>
      <c r="D93" s="21"/>
      <c r="E93" s="21"/>
      <c r="F93" s="21"/>
      <c r="G93" s="21"/>
      <c r="H93" s="21"/>
      <c r="I93" s="21"/>
      <c r="J93" s="21"/>
      <c r="K93" s="21"/>
      <c r="L93" s="21"/>
      <c r="M93" s="21"/>
      <c r="N93" s="21"/>
      <c r="O93" s="21"/>
      <c r="P93" s="19"/>
      <c r="Q93" s="19"/>
      <c r="R93" s="19"/>
      <c r="S93" s="19"/>
      <c r="T93" s="19"/>
      <c r="U93" s="19"/>
      <c r="V93" s="19"/>
      <c r="W93" s="19"/>
      <c r="X93" s="19"/>
      <c r="Y93" s="19"/>
      <c r="Z93" s="19"/>
      <c r="AA93" s="103"/>
    </row>
    <row r="94" spans="2:27" ht="41.25" customHeight="1" x14ac:dyDescent="0.2">
      <c r="B94" s="9"/>
      <c r="C94" s="350" t="s">
        <v>477</v>
      </c>
      <c r="D94" s="391"/>
      <c r="E94" s="391"/>
      <c r="F94" s="391"/>
      <c r="G94" s="391"/>
      <c r="H94" s="391"/>
      <c r="I94" s="391"/>
      <c r="J94" s="391"/>
      <c r="K94" s="391"/>
      <c r="L94" s="391"/>
      <c r="M94" s="391"/>
      <c r="N94" s="391"/>
      <c r="O94" s="391"/>
      <c r="P94" s="391"/>
      <c r="Q94" s="391"/>
      <c r="R94" s="391"/>
      <c r="S94" s="391"/>
      <c r="T94" s="391"/>
      <c r="U94" s="391"/>
      <c r="V94" s="391"/>
      <c r="W94" s="391"/>
      <c r="X94" s="391"/>
      <c r="Y94" s="391"/>
      <c r="Z94" s="392"/>
      <c r="AA94" s="103"/>
    </row>
    <row r="95" spans="2:27" ht="12" x14ac:dyDescent="0.2">
      <c r="B95" s="9"/>
      <c r="C95" s="21"/>
      <c r="D95" s="21"/>
      <c r="E95" s="21"/>
      <c r="F95" s="21"/>
      <c r="G95" s="21"/>
      <c r="H95" s="21"/>
      <c r="I95" s="21"/>
      <c r="J95" s="21"/>
      <c r="K95" s="21"/>
      <c r="L95" s="21"/>
      <c r="M95" s="21"/>
      <c r="N95" s="21"/>
      <c r="O95" s="21"/>
      <c r="P95" s="21"/>
      <c r="Q95" s="21"/>
      <c r="R95" s="21"/>
      <c r="S95" s="21"/>
      <c r="T95" s="21"/>
      <c r="U95" s="21"/>
      <c r="V95" s="21"/>
      <c r="W95" s="21"/>
      <c r="X95" s="21"/>
      <c r="Y95" s="21"/>
      <c r="Z95" s="21"/>
      <c r="AA95" s="103"/>
    </row>
    <row r="96" spans="2:27" ht="8.25" customHeight="1" x14ac:dyDescent="0.2">
      <c r="B96" s="9"/>
      <c r="C96" s="21"/>
      <c r="D96" s="21"/>
      <c r="E96" s="21"/>
      <c r="F96" s="21"/>
      <c r="G96" s="21"/>
      <c r="H96" s="21"/>
      <c r="I96" s="21"/>
      <c r="J96" s="21"/>
      <c r="K96" s="21"/>
      <c r="L96" s="21"/>
      <c r="M96" s="21"/>
      <c r="N96" s="21"/>
      <c r="O96" s="21"/>
      <c r="P96" s="19"/>
      <c r="Q96" s="19"/>
      <c r="R96" s="19"/>
      <c r="S96" s="19"/>
      <c r="T96" s="19"/>
      <c r="U96" s="19"/>
      <c r="V96" s="19"/>
      <c r="W96" s="19"/>
      <c r="X96" s="19"/>
      <c r="Y96" s="19"/>
      <c r="Z96" s="19"/>
      <c r="AA96" s="103"/>
    </row>
    <row r="97" spans="2:27" ht="12" x14ac:dyDescent="0.2">
      <c r="B97" s="277" t="s">
        <v>81</v>
      </c>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9"/>
    </row>
    <row r="98" spans="2:27" ht="9" customHeight="1" x14ac:dyDescent="0.2">
      <c r="B98" s="9"/>
      <c r="C98" s="8"/>
      <c r="D98" s="8"/>
      <c r="E98" s="8"/>
      <c r="F98" s="8"/>
      <c r="G98" s="8"/>
      <c r="H98" s="8"/>
      <c r="I98" s="8"/>
      <c r="J98" s="8"/>
      <c r="K98" s="8"/>
      <c r="L98" s="8"/>
      <c r="M98" s="8"/>
      <c r="N98" s="8"/>
      <c r="O98" s="8"/>
      <c r="P98" s="8"/>
      <c r="Q98" s="8"/>
      <c r="R98" s="8"/>
      <c r="S98" s="8"/>
      <c r="T98" s="8"/>
      <c r="U98" s="8"/>
      <c r="V98" s="8"/>
      <c r="W98" s="8"/>
      <c r="X98" s="8"/>
      <c r="Y98" s="8"/>
      <c r="Z98" s="8"/>
      <c r="AA98" s="103"/>
    </row>
    <row r="99" spans="2:27" ht="12" x14ac:dyDescent="0.2">
      <c r="B99" s="9"/>
      <c r="C99" s="46" t="s">
        <v>68</v>
      </c>
      <c r="D99" s="47"/>
      <c r="E99" s="47"/>
      <c r="F99" s="47"/>
      <c r="G99" s="47"/>
      <c r="H99" s="47"/>
      <c r="I99" s="47"/>
      <c r="J99" s="47"/>
      <c r="K99" s="47"/>
      <c r="L99" s="47"/>
      <c r="M99" s="183" t="s">
        <v>69</v>
      </c>
      <c r="N99" s="496"/>
      <c r="O99" s="497"/>
      <c r="P99" s="497"/>
      <c r="Q99" s="497"/>
      <c r="R99" s="497"/>
      <c r="S99" s="497"/>
      <c r="T99" s="497"/>
      <c r="U99" s="497"/>
      <c r="V99" s="497"/>
      <c r="W99" s="497"/>
      <c r="X99" s="497"/>
      <c r="Y99" s="497"/>
      <c r="Z99" s="498"/>
      <c r="AA99" s="103"/>
    </row>
    <row r="100" spans="2:27" ht="12" x14ac:dyDescent="0.2">
      <c r="B100" s="9"/>
      <c r="C100" s="48"/>
      <c r="D100" s="8"/>
      <c r="E100" s="8"/>
      <c r="F100" s="8"/>
      <c r="G100" s="8"/>
      <c r="H100" s="8"/>
      <c r="I100" s="8"/>
      <c r="J100" s="8"/>
      <c r="K100" s="8"/>
      <c r="L100" s="8"/>
      <c r="M100" s="49"/>
      <c r="N100" s="499"/>
      <c r="O100" s="500"/>
      <c r="P100" s="500"/>
      <c r="Q100" s="500"/>
      <c r="R100" s="500"/>
      <c r="S100" s="500"/>
      <c r="T100" s="500"/>
      <c r="U100" s="500"/>
      <c r="V100" s="500"/>
      <c r="W100" s="500"/>
      <c r="X100" s="500"/>
      <c r="Y100" s="500"/>
      <c r="Z100" s="501"/>
      <c r="AA100" s="103"/>
    </row>
    <row r="101" spans="2:27" ht="12" x14ac:dyDescent="0.2">
      <c r="B101" s="9"/>
      <c r="C101" s="325" t="s">
        <v>70</v>
      </c>
      <c r="D101" s="326"/>
      <c r="E101" s="447"/>
      <c r="F101" s="447"/>
      <c r="G101" s="447"/>
      <c r="H101" s="447"/>
      <c r="I101" s="447"/>
      <c r="J101" s="447"/>
      <c r="K101" s="447"/>
      <c r="L101" s="447"/>
      <c r="M101" s="5"/>
      <c r="N101" s="499"/>
      <c r="O101" s="500"/>
      <c r="P101" s="500"/>
      <c r="Q101" s="500"/>
      <c r="R101" s="500"/>
      <c r="S101" s="500"/>
      <c r="T101" s="500"/>
      <c r="U101" s="500"/>
      <c r="V101" s="500"/>
      <c r="W101" s="500"/>
      <c r="X101" s="500"/>
      <c r="Y101" s="500"/>
      <c r="Z101" s="501"/>
      <c r="AA101" s="103"/>
    </row>
    <row r="102" spans="2:27" ht="12" x14ac:dyDescent="0.2">
      <c r="B102" s="9"/>
      <c r="C102" s="7"/>
      <c r="D102" s="21"/>
      <c r="E102" s="21"/>
      <c r="F102" s="21"/>
      <c r="G102" s="308" t="s">
        <v>71</v>
      </c>
      <c r="H102" s="308"/>
      <c r="I102" s="308"/>
      <c r="J102" s="308"/>
      <c r="K102" s="308"/>
      <c r="L102" s="308"/>
      <c r="M102" s="21"/>
      <c r="N102" s="499"/>
      <c r="O102" s="500"/>
      <c r="P102" s="500"/>
      <c r="Q102" s="500"/>
      <c r="R102" s="500"/>
      <c r="S102" s="500"/>
      <c r="T102" s="500"/>
      <c r="U102" s="500"/>
      <c r="V102" s="500"/>
      <c r="W102" s="500"/>
      <c r="X102" s="500"/>
      <c r="Y102" s="500"/>
      <c r="Z102" s="501"/>
      <c r="AA102" s="103"/>
    </row>
    <row r="103" spans="2:27" ht="12" x14ac:dyDescent="0.2">
      <c r="B103" s="9"/>
      <c r="C103" s="9" t="s">
        <v>84</v>
      </c>
      <c r="D103" s="21"/>
      <c r="E103" s="21"/>
      <c r="F103" s="21"/>
      <c r="G103" s="447"/>
      <c r="H103" s="447"/>
      <c r="I103" s="447"/>
      <c r="J103" s="447"/>
      <c r="K103" s="447"/>
      <c r="L103" s="447"/>
      <c r="M103" s="5"/>
      <c r="N103" s="502"/>
      <c r="O103" s="503"/>
      <c r="P103" s="503"/>
      <c r="Q103" s="503"/>
      <c r="R103" s="503"/>
      <c r="S103" s="503"/>
      <c r="T103" s="503"/>
      <c r="U103" s="503"/>
      <c r="V103" s="503"/>
      <c r="W103" s="503"/>
      <c r="X103" s="503"/>
      <c r="Y103" s="503"/>
      <c r="Z103" s="504"/>
      <c r="AA103" s="103"/>
    </row>
    <row r="104" spans="2:27" ht="12" x14ac:dyDescent="0.2">
      <c r="B104" s="9"/>
      <c r="C104" s="7"/>
      <c r="D104" s="21"/>
      <c r="E104" s="21"/>
      <c r="F104" s="21"/>
      <c r="G104" s="308" t="s">
        <v>72</v>
      </c>
      <c r="H104" s="308"/>
      <c r="I104" s="308"/>
      <c r="J104" s="308"/>
      <c r="K104" s="308"/>
      <c r="L104" s="308"/>
      <c r="M104" s="21"/>
      <c r="N104" s="309" t="s">
        <v>73</v>
      </c>
      <c r="O104" s="309"/>
      <c r="P104" s="309"/>
      <c r="Q104" s="309"/>
      <c r="R104" s="309"/>
      <c r="S104" s="309"/>
      <c r="T104" s="309"/>
      <c r="U104" s="309"/>
      <c r="V104" s="309"/>
      <c r="W104" s="309"/>
      <c r="X104" s="309"/>
      <c r="Y104" s="309"/>
      <c r="Z104" s="310"/>
      <c r="AA104" s="103"/>
    </row>
    <row r="105" spans="2:27" ht="24.75" customHeight="1" x14ac:dyDescent="0.2">
      <c r="B105" s="9"/>
      <c r="C105" s="32" t="s">
        <v>74</v>
      </c>
      <c r="D105" s="311" t="s">
        <v>92</v>
      </c>
      <c r="E105" s="311"/>
      <c r="F105" s="311"/>
      <c r="G105" s="311"/>
      <c r="H105" s="311"/>
      <c r="I105" s="311"/>
      <c r="J105" s="311"/>
      <c r="K105" s="311"/>
      <c r="L105" s="311"/>
      <c r="M105" s="311"/>
      <c r="N105" s="312" t="s">
        <v>75</v>
      </c>
      <c r="O105" s="312"/>
      <c r="P105" s="312"/>
      <c r="Q105" s="312" t="s">
        <v>76</v>
      </c>
      <c r="R105" s="312"/>
      <c r="S105" s="312"/>
      <c r="T105" s="312" t="s">
        <v>77</v>
      </c>
      <c r="U105" s="312"/>
      <c r="V105" s="312"/>
      <c r="W105" s="32" t="s">
        <v>78</v>
      </c>
      <c r="X105" s="313" t="s">
        <v>119</v>
      </c>
      <c r="Y105" s="314"/>
      <c r="Z105" s="315"/>
      <c r="AA105" s="105"/>
    </row>
    <row r="106" spans="2:27" ht="13.5" customHeight="1" x14ac:dyDescent="0.2">
      <c r="B106" s="9"/>
      <c r="C106" s="235"/>
      <c r="D106" s="350"/>
      <c r="E106" s="339"/>
      <c r="F106" s="339"/>
      <c r="G106" s="339"/>
      <c r="H106" s="339"/>
      <c r="I106" s="339"/>
      <c r="J106" s="339"/>
      <c r="K106" s="339"/>
      <c r="L106" s="339"/>
      <c r="M106" s="340"/>
      <c r="N106" s="344">
        <v>0</v>
      </c>
      <c r="O106" s="345"/>
      <c r="P106" s="346"/>
      <c r="Q106" s="344">
        <v>0</v>
      </c>
      <c r="R106" s="345"/>
      <c r="S106" s="346"/>
      <c r="T106" s="469">
        <v>0</v>
      </c>
      <c r="U106" s="470"/>
      <c r="V106" s="471"/>
      <c r="W106" s="94">
        <f>+ROUND(Q106*T106,0)</f>
        <v>0</v>
      </c>
      <c r="X106" s="347"/>
      <c r="Y106" s="348"/>
      <c r="Z106" s="349"/>
      <c r="AA106" s="107"/>
    </row>
    <row r="107" spans="2:27" ht="13.5" customHeight="1" x14ac:dyDescent="0.2">
      <c r="B107" s="9"/>
      <c r="C107" s="235"/>
      <c r="D107" s="350"/>
      <c r="E107" s="339"/>
      <c r="F107" s="339"/>
      <c r="G107" s="339"/>
      <c r="H107" s="339"/>
      <c r="I107" s="339"/>
      <c r="J107" s="339"/>
      <c r="K107" s="339"/>
      <c r="L107" s="339"/>
      <c r="M107" s="340"/>
      <c r="N107" s="344">
        <v>0</v>
      </c>
      <c r="O107" s="345"/>
      <c r="P107" s="346"/>
      <c r="Q107" s="344">
        <v>0</v>
      </c>
      <c r="R107" s="345"/>
      <c r="S107" s="346"/>
      <c r="T107" s="469">
        <v>0</v>
      </c>
      <c r="U107" s="470"/>
      <c r="V107" s="471"/>
      <c r="W107" s="94">
        <f>+ROUND(Q107*T107,0)</f>
        <v>0</v>
      </c>
      <c r="X107" s="347"/>
      <c r="Y107" s="348"/>
      <c r="Z107" s="349"/>
      <c r="AA107" s="107"/>
    </row>
    <row r="108" spans="2:27" ht="13.5" customHeight="1" x14ac:dyDescent="0.2">
      <c r="B108" s="9"/>
      <c r="C108" s="235"/>
      <c r="D108" s="350"/>
      <c r="E108" s="339"/>
      <c r="F108" s="339"/>
      <c r="G108" s="339"/>
      <c r="H108" s="339"/>
      <c r="I108" s="339"/>
      <c r="J108" s="339"/>
      <c r="K108" s="339"/>
      <c r="L108" s="339"/>
      <c r="M108" s="340"/>
      <c r="N108" s="344">
        <v>0</v>
      </c>
      <c r="O108" s="345"/>
      <c r="P108" s="346"/>
      <c r="Q108" s="344">
        <v>0</v>
      </c>
      <c r="R108" s="345"/>
      <c r="S108" s="346"/>
      <c r="T108" s="469">
        <v>0</v>
      </c>
      <c r="U108" s="470"/>
      <c r="V108" s="471"/>
      <c r="W108" s="94">
        <f>+ROUND(Q108*T108,0)</f>
        <v>0</v>
      </c>
      <c r="X108" s="347"/>
      <c r="Y108" s="348"/>
      <c r="Z108" s="349"/>
      <c r="AA108" s="107"/>
    </row>
    <row r="109" spans="2:27" ht="13.5" customHeight="1" x14ac:dyDescent="0.2">
      <c r="B109" s="9"/>
      <c r="C109" s="235"/>
      <c r="D109" s="350"/>
      <c r="E109" s="339"/>
      <c r="F109" s="339"/>
      <c r="G109" s="339"/>
      <c r="H109" s="339"/>
      <c r="I109" s="339"/>
      <c r="J109" s="339"/>
      <c r="K109" s="339"/>
      <c r="L109" s="339"/>
      <c r="M109" s="340"/>
      <c r="N109" s="344">
        <v>0</v>
      </c>
      <c r="O109" s="345"/>
      <c r="P109" s="346"/>
      <c r="Q109" s="344">
        <v>0</v>
      </c>
      <c r="R109" s="345"/>
      <c r="S109" s="346"/>
      <c r="T109" s="469">
        <v>0</v>
      </c>
      <c r="U109" s="470"/>
      <c r="V109" s="471"/>
      <c r="W109" s="94">
        <f>+ROUND(Q109*T109,0)</f>
        <v>0</v>
      </c>
      <c r="X109" s="347"/>
      <c r="Y109" s="348"/>
      <c r="Z109" s="349"/>
      <c r="AA109" s="107"/>
    </row>
    <row r="110" spans="2:27" ht="13.5" customHeight="1" x14ac:dyDescent="0.2">
      <c r="B110" s="9"/>
      <c r="C110" s="355" t="s">
        <v>97</v>
      </c>
      <c r="D110" s="356"/>
      <c r="E110" s="356"/>
      <c r="F110" s="356"/>
      <c r="G110" s="356"/>
      <c r="H110" s="356"/>
      <c r="I110" s="356"/>
      <c r="J110" s="356"/>
      <c r="K110" s="356"/>
      <c r="L110" s="356"/>
      <c r="M110" s="356"/>
      <c r="N110" s="356"/>
      <c r="O110" s="356"/>
      <c r="P110" s="356"/>
      <c r="Q110" s="356"/>
      <c r="R110" s="356"/>
      <c r="S110" s="356"/>
      <c r="T110" s="356"/>
      <c r="U110" s="356"/>
      <c r="V110" s="357"/>
      <c r="W110" s="223">
        <f>+SUM(W106:W109)</f>
        <v>0</v>
      </c>
      <c r="X110" s="347"/>
      <c r="Y110" s="348"/>
      <c r="Z110" s="349"/>
      <c r="AA110" s="108"/>
    </row>
    <row r="111" spans="2:27" ht="13.5" customHeight="1" x14ac:dyDescent="0.2">
      <c r="B111" s="9"/>
      <c r="C111" s="355" t="s">
        <v>93</v>
      </c>
      <c r="D111" s="356"/>
      <c r="E111" s="356"/>
      <c r="F111" s="356"/>
      <c r="G111" s="356"/>
      <c r="H111" s="356"/>
      <c r="I111" s="356"/>
      <c r="J111" s="356"/>
      <c r="K111" s="356"/>
      <c r="L111" s="356"/>
      <c r="M111" s="356"/>
      <c r="N111" s="356"/>
      <c r="O111" s="356"/>
      <c r="P111" s="356"/>
      <c r="Q111" s="356"/>
      <c r="R111" s="356"/>
      <c r="S111" s="356"/>
      <c r="T111" s="357"/>
      <c r="U111" s="452">
        <f>+'Componentes RSO'!E3</f>
        <v>0</v>
      </c>
      <c r="V111" s="452"/>
      <c r="W111" s="221">
        <f>ROUND((W110*U111),0)</f>
        <v>0</v>
      </c>
      <c r="X111" s="465"/>
      <c r="Y111" s="466"/>
      <c r="Z111" s="467"/>
      <c r="AA111" s="109"/>
    </row>
    <row r="112" spans="2:27" ht="13.5" customHeight="1" x14ac:dyDescent="0.2">
      <c r="B112" s="9"/>
      <c r="C112" s="355" t="s">
        <v>98</v>
      </c>
      <c r="D112" s="356"/>
      <c r="E112" s="356"/>
      <c r="F112" s="356"/>
      <c r="G112" s="356"/>
      <c r="H112" s="356"/>
      <c r="I112" s="356"/>
      <c r="J112" s="356"/>
      <c r="K112" s="356"/>
      <c r="L112" s="356"/>
      <c r="M112" s="356"/>
      <c r="N112" s="356"/>
      <c r="O112" s="356"/>
      <c r="P112" s="356"/>
      <c r="Q112" s="356"/>
      <c r="R112" s="356"/>
      <c r="S112" s="356"/>
      <c r="T112" s="356"/>
      <c r="U112" s="356"/>
      <c r="V112" s="357"/>
      <c r="W112" s="223">
        <f>ROUND(SUM(W110:W111),0)</f>
        <v>0</v>
      </c>
      <c r="X112" s="465"/>
      <c r="Y112" s="466"/>
      <c r="Z112" s="467"/>
      <c r="AA112" s="109"/>
    </row>
    <row r="113" spans="2:27" ht="14.25" customHeight="1" x14ac:dyDescent="0.2">
      <c r="B113" s="9"/>
      <c r="C113" s="355" t="s">
        <v>99</v>
      </c>
      <c r="D113" s="356"/>
      <c r="E113" s="356"/>
      <c r="F113" s="356"/>
      <c r="G113" s="356"/>
      <c r="H113" s="356"/>
      <c r="I113" s="356"/>
      <c r="J113" s="356"/>
      <c r="K113" s="356"/>
      <c r="L113" s="356"/>
      <c r="M113" s="356"/>
      <c r="N113" s="356"/>
      <c r="O113" s="356"/>
      <c r="P113" s="356"/>
      <c r="Q113" s="356"/>
      <c r="R113" s="356"/>
      <c r="S113" s="356"/>
      <c r="T113" s="357"/>
      <c r="U113" s="452" t="e">
        <f>+'Componentes RSO'!D27</f>
        <v>#DIV/0!</v>
      </c>
      <c r="V113" s="452"/>
      <c r="W113" s="221" t="e">
        <f>+ROUND($W$112*U113,0)</f>
        <v>#DIV/0!</v>
      </c>
      <c r="X113" s="347"/>
      <c r="Y113" s="348"/>
      <c r="Z113" s="349"/>
      <c r="AA113" s="107"/>
    </row>
    <row r="114" spans="2:27" ht="14.25" customHeight="1" x14ac:dyDescent="0.2">
      <c r="B114" s="9"/>
      <c r="C114" s="355" t="s">
        <v>274</v>
      </c>
      <c r="D114" s="356"/>
      <c r="E114" s="356"/>
      <c r="F114" s="356"/>
      <c r="G114" s="356"/>
      <c r="H114" s="356"/>
      <c r="I114" s="356"/>
      <c r="J114" s="356"/>
      <c r="K114" s="356"/>
      <c r="L114" s="356"/>
      <c r="M114" s="356"/>
      <c r="N114" s="356"/>
      <c r="O114" s="356"/>
      <c r="P114" s="356"/>
      <c r="Q114" s="356"/>
      <c r="R114" s="356"/>
      <c r="S114" s="356"/>
      <c r="T114" s="357"/>
      <c r="U114" s="452" t="e">
        <f>+'Componentes RSO'!D28</f>
        <v>#DIV/0!</v>
      </c>
      <c r="V114" s="452"/>
      <c r="W114" s="221" t="e">
        <f>+ROUND($W$112*U114,0)</f>
        <v>#DIV/0!</v>
      </c>
      <c r="X114" s="449"/>
      <c r="Y114" s="450"/>
      <c r="Z114" s="451"/>
      <c r="AA114" s="107"/>
    </row>
    <row r="115" spans="2:27" ht="14.25" customHeight="1" x14ac:dyDescent="0.2">
      <c r="B115" s="9"/>
      <c r="C115" s="355" t="s">
        <v>100</v>
      </c>
      <c r="D115" s="356"/>
      <c r="E115" s="356"/>
      <c r="F115" s="356"/>
      <c r="G115" s="356"/>
      <c r="H115" s="356"/>
      <c r="I115" s="356"/>
      <c r="J115" s="356"/>
      <c r="K115" s="356"/>
      <c r="L115" s="356"/>
      <c r="M115" s="356"/>
      <c r="N115" s="356"/>
      <c r="O115" s="356"/>
      <c r="P115" s="356"/>
      <c r="Q115" s="356"/>
      <c r="R115" s="356"/>
      <c r="S115" s="356"/>
      <c r="T115" s="357"/>
      <c r="U115" s="452" t="e">
        <f>+'Componentes RSO'!C29</f>
        <v>#DIV/0!</v>
      </c>
      <c r="V115" s="452"/>
      <c r="W115" s="221" t="e">
        <f>+ROUND($W$112*U115,0)</f>
        <v>#DIV/0!</v>
      </c>
      <c r="X115" s="449"/>
      <c r="Y115" s="450"/>
      <c r="Z115" s="451"/>
      <c r="AA115" s="107"/>
    </row>
    <row r="116" spans="2:27" ht="14.25" customHeight="1" x14ac:dyDescent="0.2">
      <c r="B116" s="9"/>
      <c r="C116" s="355" t="s">
        <v>101</v>
      </c>
      <c r="D116" s="356"/>
      <c r="E116" s="356"/>
      <c r="F116" s="356"/>
      <c r="G116" s="356"/>
      <c r="H116" s="356"/>
      <c r="I116" s="356"/>
      <c r="J116" s="356"/>
      <c r="K116" s="356"/>
      <c r="L116" s="356"/>
      <c r="M116" s="356"/>
      <c r="N116" s="356"/>
      <c r="O116" s="356"/>
      <c r="P116" s="356"/>
      <c r="Q116" s="356"/>
      <c r="R116" s="356"/>
      <c r="S116" s="356"/>
      <c r="T116" s="357"/>
      <c r="U116" s="452" t="e">
        <f>+'Componentes RSO'!D30</f>
        <v>#DIV/0!</v>
      </c>
      <c r="V116" s="452"/>
      <c r="W116" s="221" t="e">
        <f>+ROUND($W$112*U116,0)</f>
        <v>#DIV/0!</v>
      </c>
      <c r="X116" s="449"/>
      <c r="Y116" s="450"/>
      <c r="Z116" s="451"/>
      <c r="AA116" s="107"/>
    </row>
    <row r="117" spans="2:27" ht="14.25" customHeight="1" x14ac:dyDescent="0.2">
      <c r="B117" s="9"/>
      <c r="C117" s="355" t="s">
        <v>149</v>
      </c>
      <c r="D117" s="356"/>
      <c r="E117" s="356"/>
      <c r="F117" s="356"/>
      <c r="G117" s="356"/>
      <c r="H117" s="356"/>
      <c r="I117" s="356"/>
      <c r="J117" s="356"/>
      <c r="K117" s="356"/>
      <c r="L117" s="356"/>
      <c r="M117" s="356"/>
      <c r="N117" s="356"/>
      <c r="O117" s="356"/>
      <c r="P117" s="356"/>
      <c r="Q117" s="356"/>
      <c r="R117" s="356"/>
      <c r="S117" s="356"/>
      <c r="T117" s="357"/>
      <c r="U117" s="463" t="e">
        <f>+'Componentes RSO'!D31</f>
        <v>#DIV/0!</v>
      </c>
      <c r="V117" s="464"/>
      <c r="W117" s="221" t="e">
        <f>+ROUND($W$112*U117,0)</f>
        <v>#DIV/0!</v>
      </c>
      <c r="X117" s="449"/>
      <c r="Y117" s="450"/>
      <c r="Z117" s="451"/>
      <c r="AA117" s="107"/>
    </row>
    <row r="118" spans="2:27" ht="14.25" customHeight="1" x14ac:dyDescent="0.2">
      <c r="B118" s="9"/>
      <c r="C118" s="355" t="s">
        <v>177</v>
      </c>
      <c r="D118" s="356"/>
      <c r="E118" s="356"/>
      <c r="F118" s="356"/>
      <c r="G118" s="356"/>
      <c r="H118" s="356"/>
      <c r="I118" s="356"/>
      <c r="J118" s="356"/>
      <c r="K118" s="356"/>
      <c r="L118" s="356"/>
      <c r="M118" s="356"/>
      <c r="N118" s="356"/>
      <c r="O118" s="356"/>
      <c r="P118" s="356"/>
      <c r="Q118" s="356"/>
      <c r="R118" s="356"/>
      <c r="S118" s="356"/>
      <c r="T118" s="356"/>
      <c r="U118" s="356"/>
      <c r="V118" s="357"/>
      <c r="W118" s="222" t="e">
        <f>ROUND(SUM(W112:W117),0)</f>
        <v>#DIV/0!</v>
      </c>
      <c r="X118" s="449"/>
      <c r="Y118" s="450"/>
      <c r="Z118" s="451"/>
      <c r="AA118" s="107"/>
    </row>
    <row r="119" spans="2:27" ht="14.25" customHeight="1" x14ac:dyDescent="0.2">
      <c r="B119" s="9"/>
      <c r="C119" s="355" t="s">
        <v>102</v>
      </c>
      <c r="D119" s="356"/>
      <c r="E119" s="356"/>
      <c r="F119" s="356"/>
      <c r="G119" s="356"/>
      <c r="H119" s="356"/>
      <c r="I119" s="356"/>
      <c r="J119" s="356"/>
      <c r="K119" s="356"/>
      <c r="L119" s="356"/>
      <c r="M119" s="356"/>
      <c r="N119" s="356"/>
      <c r="O119" s="356"/>
      <c r="P119" s="356"/>
      <c r="Q119" s="356"/>
      <c r="R119" s="356"/>
      <c r="S119" s="356"/>
      <c r="T119" s="357"/>
      <c r="U119" s="463"/>
      <c r="V119" s="464"/>
      <c r="W119" s="221" t="e">
        <f>+'Componentes RSD'!C27</f>
        <v>#DIV/0!</v>
      </c>
      <c r="X119" s="473"/>
      <c r="Y119" s="474"/>
      <c r="Z119" s="475"/>
      <c r="AA119" s="107"/>
    </row>
    <row r="120" spans="2:27" ht="14.25" customHeight="1" x14ac:dyDescent="0.2">
      <c r="B120" s="9"/>
      <c r="C120" s="355" t="s">
        <v>103</v>
      </c>
      <c r="D120" s="356"/>
      <c r="E120" s="356"/>
      <c r="F120" s="356"/>
      <c r="G120" s="356"/>
      <c r="H120" s="356"/>
      <c r="I120" s="356"/>
      <c r="J120" s="356"/>
      <c r="K120" s="356"/>
      <c r="L120" s="356"/>
      <c r="M120" s="356"/>
      <c r="N120" s="356"/>
      <c r="O120" s="356"/>
      <c r="P120" s="356"/>
      <c r="Q120" s="356"/>
      <c r="R120" s="356"/>
      <c r="S120" s="356"/>
      <c r="T120" s="357"/>
      <c r="U120" s="463"/>
      <c r="V120" s="464"/>
      <c r="W120" s="221" t="e">
        <f>+'Componentes RSD'!C28</f>
        <v>#DIV/0!</v>
      </c>
      <c r="X120" s="449"/>
      <c r="Y120" s="450"/>
      <c r="Z120" s="451"/>
      <c r="AA120" s="107"/>
    </row>
    <row r="121" spans="2:27" ht="14.25" customHeight="1" x14ac:dyDescent="0.2">
      <c r="B121" s="9"/>
      <c r="C121" s="355" t="s">
        <v>104</v>
      </c>
      <c r="D121" s="356"/>
      <c r="E121" s="356"/>
      <c r="F121" s="356"/>
      <c r="G121" s="356"/>
      <c r="H121" s="356"/>
      <c r="I121" s="356"/>
      <c r="J121" s="356"/>
      <c r="K121" s="356"/>
      <c r="L121" s="356"/>
      <c r="M121" s="356"/>
      <c r="N121" s="356"/>
      <c r="O121" s="356"/>
      <c r="P121" s="356"/>
      <c r="Q121" s="356"/>
      <c r="R121" s="356"/>
      <c r="S121" s="356"/>
      <c r="T121" s="357"/>
      <c r="U121" s="452" t="e">
        <f>+'Componentes RSO'!D32</f>
        <v>#DIV/0!</v>
      </c>
      <c r="V121" s="452"/>
      <c r="W121" s="221" t="e">
        <f>+ROUND($W$118*U121,0)</f>
        <v>#DIV/0!</v>
      </c>
      <c r="X121" s="449"/>
      <c r="Y121" s="450"/>
      <c r="Z121" s="451"/>
      <c r="AA121" s="107"/>
    </row>
    <row r="122" spans="2:27" ht="14.25" customHeight="1" x14ac:dyDescent="0.2">
      <c r="B122" s="9"/>
      <c r="C122" s="386" t="s">
        <v>132</v>
      </c>
      <c r="D122" s="387"/>
      <c r="E122" s="387"/>
      <c r="F122" s="387"/>
      <c r="G122" s="387"/>
      <c r="H122" s="387"/>
      <c r="I122" s="387"/>
      <c r="J122" s="387"/>
      <c r="K122" s="387"/>
      <c r="L122" s="387"/>
      <c r="M122" s="387"/>
      <c r="N122" s="387"/>
      <c r="O122" s="387"/>
      <c r="P122" s="387"/>
      <c r="Q122" s="387"/>
      <c r="R122" s="387"/>
      <c r="S122" s="387"/>
      <c r="T122" s="387"/>
      <c r="U122" s="387"/>
      <c r="V122" s="388"/>
      <c r="W122" s="222" t="e">
        <f>ROUND(SUM(W118:W121),0)</f>
        <v>#DIV/0!</v>
      </c>
      <c r="X122" s="473"/>
      <c r="Y122" s="474"/>
      <c r="Z122" s="475"/>
      <c r="AA122" s="107"/>
    </row>
    <row r="123" spans="2:27" ht="7.5" customHeight="1" x14ac:dyDescent="0.2">
      <c r="B123" s="9"/>
      <c r="C123" s="45"/>
      <c r="D123" s="21"/>
      <c r="E123" s="21"/>
      <c r="F123" s="21"/>
      <c r="G123" s="21"/>
      <c r="H123" s="21"/>
      <c r="I123" s="21"/>
      <c r="J123" s="21"/>
      <c r="K123" s="21"/>
      <c r="L123" s="21"/>
      <c r="M123" s="21"/>
      <c r="N123" s="21"/>
      <c r="O123" s="21"/>
      <c r="P123" s="19"/>
      <c r="Q123" s="19"/>
      <c r="R123" s="19"/>
      <c r="S123" s="19"/>
      <c r="T123" s="19"/>
      <c r="U123" s="19"/>
      <c r="V123" s="19"/>
      <c r="W123" s="19"/>
      <c r="X123" s="352"/>
      <c r="Y123" s="353"/>
      <c r="Z123" s="354"/>
      <c r="AA123" s="103"/>
    </row>
    <row r="124" spans="2:27" ht="38.25" customHeight="1" x14ac:dyDescent="0.2">
      <c r="B124" s="9"/>
      <c r="C124" s="350" t="s">
        <v>476</v>
      </c>
      <c r="D124" s="391"/>
      <c r="E124" s="391"/>
      <c r="F124" s="391"/>
      <c r="G124" s="391"/>
      <c r="H124" s="391"/>
      <c r="I124" s="391"/>
      <c r="J124" s="391"/>
      <c r="K124" s="391"/>
      <c r="L124" s="391"/>
      <c r="M124" s="391"/>
      <c r="N124" s="391"/>
      <c r="O124" s="391"/>
      <c r="P124" s="391"/>
      <c r="Q124" s="391"/>
      <c r="R124" s="391"/>
      <c r="S124" s="391"/>
      <c r="T124" s="391"/>
      <c r="U124" s="391"/>
      <c r="V124" s="391"/>
      <c r="W124" s="391"/>
      <c r="X124" s="391"/>
      <c r="Y124" s="391"/>
      <c r="Z124" s="392"/>
      <c r="AA124" s="103"/>
    </row>
    <row r="125" spans="2:27" ht="9" customHeight="1" x14ac:dyDescent="0.2">
      <c r="B125" s="9"/>
      <c r="C125" s="21"/>
      <c r="D125" s="21"/>
      <c r="E125" s="21"/>
      <c r="F125" s="21"/>
      <c r="G125" s="21"/>
      <c r="H125" s="21"/>
      <c r="I125" s="21"/>
      <c r="J125" s="21"/>
      <c r="K125" s="21"/>
      <c r="L125" s="21"/>
      <c r="M125" s="21"/>
      <c r="N125" s="21"/>
      <c r="O125" s="21"/>
      <c r="P125" s="19"/>
      <c r="Q125" s="19"/>
      <c r="R125" s="19"/>
      <c r="S125" s="19"/>
      <c r="T125" s="19"/>
      <c r="U125" s="19"/>
      <c r="V125" s="19"/>
      <c r="W125" s="19"/>
      <c r="X125" s="19"/>
      <c r="Y125" s="19"/>
      <c r="Z125" s="19"/>
      <c r="AA125" s="103"/>
    </row>
    <row r="126" spans="2:27" ht="18" customHeight="1" x14ac:dyDescent="0.2">
      <c r="B126" s="110"/>
      <c r="C126" s="389" t="s">
        <v>79</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110"/>
    </row>
    <row r="127" spans="2:27" ht="9" customHeight="1" x14ac:dyDescent="0.2">
      <c r="B127" s="9"/>
      <c r="C127" s="19"/>
      <c r="D127" s="19"/>
      <c r="E127" s="19"/>
      <c r="F127" s="19"/>
      <c r="G127" s="19"/>
      <c r="H127" s="19"/>
      <c r="I127" s="19"/>
      <c r="J127" s="19"/>
      <c r="K127" s="19"/>
      <c r="L127" s="19"/>
      <c r="M127" s="19"/>
      <c r="N127" s="19"/>
      <c r="O127" s="19"/>
      <c r="P127" s="19"/>
      <c r="Q127" s="19"/>
      <c r="R127" s="19"/>
      <c r="S127" s="19"/>
      <c r="T127" s="19"/>
      <c r="U127" s="19"/>
      <c r="V127" s="19"/>
      <c r="W127" s="19"/>
      <c r="X127" s="60"/>
      <c r="Y127" s="60"/>
      <c r="Z127" s="60"/>
      <c r="AA127" s="103"/>
    </row>
    <row r="128" spans="2:27" ht="15" customHeight="1" x14ac:dyDescent="0.2">
      <c r="B128" s="390" t="s">
        <v>80</v>
      </c>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row>
    <row r="129" spans="2:27" ht="40.5" customHeight="1" x14ac:dyDescent="0.2">
      <c r="B129" s="231"/>
      <c r="C129" s="238" t="s">
        <v>109</v>
      </c>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100"/>
    </row>
    <row r="130" spans="2:27" ht="15" customHeight="1" x14ac:dyDescent="0.2">
      <c r="B130" s="174"/>
      <c r="C130" s="175" t="s">
        <v>182</v>
      </c>
      <c r="D130" s="394" t="s">
        <v>183</v>
      </c>
      <c r="E130" s="394"/>
      <c r="F130" s="394"/>
      <c r="G130" s="394"/>
      <c r="H130" s="394"/>
      <c r="I130" s="394"/>
      <c r="J130" s="394"/>
      <c r="K130" s="394"/>
      <c r="L130" s="394"/>
      <c r="M130" s="394"/>
      <c r="N130" s="435" t="s">
        <v>184</v>
      </c>
      <c r="O130" s="435"/>
      <c r="P130" s="435"/>
      <c r="Q130" s="435"/>
      <c r="R130" s="435"/>
      <c r="S130" s="435"/>
      <c r="T130" s="435"/>
      <c r="U130" s="435"/>
      <c r="V130" s="436"/>
      <c r="W130" s="394" t="s">
        <v>185</v>
      </c>
      <c r="X130" s="394"/>
      <c r="Y130" s="394"/>
      <c r="Z130" s="394"/>
      <c r="AA130" s="176"/>
    </row>
    <row r="131" spans="2:27" ht="12" x14ac:dyDescent="0.2">
      <c r="B131" s="174"/>
      <c r="C131" s="227"/>
      <c r="D131" s="437"/>
      <c r="E131" s="437"/>
      <c r="F131" s="437"/>
      <c r="G131" s="437"/>
      <c r="H131" s="437"/>
      <c r="I131" s="437"/>
      <c r="J131" s="437"/>
      <c r="K131" s="437"/>
      <c r="L131" s="437"/>
      <c r="M131" s="437"/>
      <c r="N131" s="438"/>
      <c r="O131" s="439"/>
      <c r="P131" s="439"/>
      <c r="Q131" s="439"/>
      <c r="R131" s="439"/>
      <c r="S131" s="439"/>
      <c r="T131" s="439"/>
      <c r="U131" s="439"/>
      <c r="V131" s="440"/>
      <c r="W131" s="433">
        <v>0</v>
      </c>
      <c r="X131" s="433"/>
      <c r="Y131" s="433"/>
      <c r="Z131" s="433"/>
      <c r="AA131" s="176"/>
    </row>
    <row r="132" spans="2:27" ht="12" x14ac:dyDescent="0.2">
      <c r="B132" s="174"/>
      <c r="C132" s="228"/>
      <c r="D132" s="437"/>
      <c r="E132" s="437"/>
      <c r="F132" s="437"/>
      <c r="G132" s="437"/>
      <c r="H132" s="437"/>
      <c r="I132" s="437"/>
      <c r="J132" s="437"/>
      <c r="K132" s="437"/>
      <c r="L132" s="437"/>
      <c r="M132" s="437"/>
      <c r="N132" s="441"/>
      <c r="O132" s="442"/>
      <c r="P132" s="442"/>
      <c r="Q132" s="442"/>
      <c r="R132" s="442"/>
      <c r="S132" s="442"/>
      <c r="T132" s="442"/>
      <c r="U132" s="442"/>
      <c r="V132" s="443"/>
      <c r="W132" s="433">
        <v>0</v>
      </c>
      <c r="X132" s="433"/>
      <c r="Y132" s="433"/>
      <c r="Z132" s="433"/>
      <c r="AA132" s="176"/>
    </row>
    <row r="133" spans="2:27" ht="12" x14ac:dyDescent="0.2">
      <c r="B133" s="174"/>
      <c r="C133" s="228"/>
      <c r="D133" s="437"/>
      <c r="E133" s="437"/>
      <c r="F133" s="437"/>
      <c r="G133" s="437"/>
      <c r="H133" s="437"/>
      <c r="I133" s="437"/>
      <c r="J133" s="437"/>
      <c r="K133" s="437"/>
      <c r="L133" s="437"/>
      <c r="M133" s="437"/>
      <c r="N133" s="441"/>
      <c r="O133" s="442"/>
      <c r="P133" s="442"/>
      <c r="Q133" s="442"/>
      <c r="R133" s="442"/>
      <c r="S133" s="442"/>
      <c r="T133" s="442"/>
      <c r="U133" s="442"/>
      <c r="V133" s="443"/>
      <c r="W133" s="433">
        <v>0</v>
      </c>
      <c r="X133" s="433"/>
      <c r="Y133" s="433"/>
      <c r="Z133" s="433"/>
      <c r="AA133" s="176"/>
    </row>
    <row r="134" spans="2:27" ht="12" x14ac:dyDescent="0.2">
      <c r="B134" s="174"/>
      <c r="C134" s="444" t="s">
        <v>368</v>
      </c>
      <c r="D134" s="446"/>
      <c r="E134" s="446"/>
      <c r="F134" s="446"/>
      <c r="G134" s="446"/>
      <c r="H134" s="446"/>
      <c r="I134" s="446"/>
      <c r="J134" s="446"/>
      <c r="K134" s="446"/>
      <c r="L134" s="446"/>
      <c r="M134" s="446"/>
      <c r="N134" s="446"/>
      <c r="O134" s="446"/>
      <c r="P134" s="446"/>
      <c r="Q134" s="446"/>
      <c r="R134" s="446"/>
      <c r="S134" s="446"/>
      <c r="T134" s="446"/>
      <c r="U134" s="446"/>
      <c r="V134" s="446"/>
      <c r="W134" s="434">
        <f>+SUM(W131:Y133)</f>
        <v>0</v>
      </c>
      <c r="X134" s="434"/>
      <c r="Y134" s="434"/>
      <c r="Z134" s="434"/>
      <c r="AA134" s="176"/>
    </row>
    <row r="135" spans="2:27" ht="12" x14ac:dyDescent="0.2">
      <c r="B135" s="174"/>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6"/>
    </row>
    <row r="136" spans="2:27" ht="12" x14ac:dyDescent="0.2">
      <c r="B136" s="178"/>
      <c r="C136" s="411" t="s">
        <v>186</v>
      </c>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179"/>
      <c r="AA136" s="180"/>
    </row>
    <row r="137" spans="2:27" ht="12.75" customHeight="1" x14ac:dyDescent="0.2">
      <c r="B137" s="9"/>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103"/>
    </row>
    <row r="138" spans="2:27" ht="12" customHeight="1" x14ac:dyDescent="0.2">
      <c r="B138" s="9"/>
      <c r="C138" s="453" t="s">
        <v>472</v>
      </c>
      <c r="D138" s="454"/>
      <c r="E138" s="454"/>
      <c r="F138" s="454"/>
      <c r="G138" s="454"/>
      <c r="H138" s="454"/>
      <c r="I138" s="454"/>
      <c r="J138" s="454"/>
      <c r="K138" s="454"/>
      <c r="L138" s="454"/>
      <c r="M138" s="454"/>
      <c r="N138" s="454"/>
      <c r="O138" s="454"/>
      <c r="P138" s="454"/>
      <c r="Q138" s="454"/>
      <c r="R138" s="454"/>
      <c r="S138" s="454"/>
      <c r="T138" s="454"/>
      <c r="U138" s="454"/>
      <c r="V138" s="454"/>
      <c r="W138" s="454"/>
      <c r="X138" s="454"/>
      <c r="Y138" s="454"/>
      <c r="Z138" s="455"/>
      <c r="AA138" s="103"/>
    </row>
    <row r="139" spans="2:27" ht="12" customHeight="1" x14ac:dyDescent="0.2">
      <c r="B139" s="9"/>
      <c r="C139" s="456"/>
      <c r="D139" s="457"/>
      <c r="E139" s="457"/>
      <c r="F139" s="457"/>
      <c r="G139" s="457"/>
      <c r="H139" s="457"/>
      <c r="I139" s="457"/>
      <c r="J139" s="457"/>
      <c r="K139" s="457"/>
      <c r="L139" s="457"/>
      <c r="M139" s="457"/>
      <c r="N139" s="457"/>
      <c r="O139" s="457"/>
      <c r="P139" s="457"/>
      <c r="Q139" s="457"/>
      <c r="R139" s="457"/>
      <c r="S139" s="457"/>
      <c r="T139" s="457"/>
      <c r="U139" s="457"/>
      <c r="V139" s="457"/>
      <c r="W139" s="457"/>
      <c r="X139" s="457"/>
      <c r="Y139" s="457"/>
      <c r="Z139" s="458"/>
      <c r="AA139" s="103"/>
    </row>
    <row r="140" spans="2:27" ht="12" customHeight="1" x14ac:dyDescent="0.2">
      <c r="B140" s="9"/>
      <c r="C140" s="456"/>
      <c r="D140" s="457"/>
      <c r="E140" s="457"/>
      <c r="F140" s="457"/>
      <c r="G140" s="457"/>
      <c r="H140" s="457"/>
      <c r="I140" s="457"/>
      <c r="J140" s="457"/>
      <c r="K140" s="457"/>
      <c r="L140" s="457"/>
      <c r="M140" s="457"/>
      <c r="N140" s="457"/>
      <c r="O140" s="457"/>
      <c r="P140" s="457"/>
      <c r="Q140" s="457"/>
      <c r="R140" s="457"/>
      <c r="S140" s="457"/>
      <c r="T140" s="457"/>
      <c r="U140" s="457"/>
      <c r="V140" s="457"/>
      <c r="W140" s="457"/>
      <c r="X140" s="457"/>
      <c r="Y140" s="457"/>
      <c r="Z140" s="458"/>
      <c r="AA140" s="103"/>
    </row>
    <row r="141" spans="2:27" ht="12" customHeight="1" x14ac:dyDescent="0.2">
      <c r="B141" s="9"/>
      <c r="C141" s="459"/>
      <c r="D141" s="460"/>
      <c r="E141" s="460"/>
      <c r="F141" s="460"/>
      <c r="G141" s="460"/>
      <c r="H141" s="460"/>
      <c r="I141" s="460"/>
      <c r="J141" s="460"/>
      <c r="K141" s="460"/>
      <c r="L141" s="460"/>
      <c r="M141" s="460"/>
      <c r="N141" s="460"/>
      <c r="O141" s="460"/>
      <c r="P141" s="460"/>
      <c r="Q141" s="460"/>
      <c r="R141" s="460"/>
      <c r="S141" s="460"/>
      <c r="T141" s="460"/>
      <c r="U141" s="460"/>
      <c r="V141" s="460"/>
      <c r="W141" s="460"/>
      <c r="X141" s="460"/>
      <c r="Y141" s="460"/>
      <c r="Z141" s="461"/>
      <c r="AA141" s="103"/>
    </row>
    <row r="142" spans="2:27" ht="12" customHeight="1" x14ac:dyDescent="0.2">
      <c r="B142" s="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103"/>
    </row>
    <row r="143" spans="2:27" ht="12" customHeight="1" x14ac:dyDescent="0.2">
      <c r="B143" s="9"/>
      <c r="C143" s="453" t="s">
        <v>475</v>
      </c>
      <c r="D143" s="454"/>
      <c r="E143" s="454"/>
      <c r="F143" s="454"/>
      <c r="G143" s="454"/>
      <c r="H143" s="454"/>
      <c r="I143" s="454"/>
      <c r="J143" s="454"/>
      <c r="K143" s="454"/>
      <c r="L143" s="454"/>
      <c r="M143" s="454"/>
      <c r="N143" s="454"/>
      <c r="O143" s="454"/>
      <c r="P143" s="454"/>
      <c r="Q143" s="454"/>
      <c r="R143" s="454"/>
      <c r="S143" s="454"/>
      <c r="T143" s="454"/>
      <c r="U143" s="454"/>
      <c r="V143" s="454"/>
      <c r="W143" s="454"/>
      <c r="X143" s="454"/>
      <c r="Y143" s="454"/>
      <c r="Z143" s="455"/>
      <c r="AA143" s="103"/>
    </row>
    <row r="144" spans="2:27" ht="12" customHeight="1" x14ac:dyDescent="0.2">
      <c r="B144" s="9"/>
      <c r="C144" s="456"/>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8"/>
      <c r="AA144" s="103"/>
    </row>
    <row r="145" spans="2:27" ht="12" customHeight="1" x14ac:dyDescent="0.2">
      <c r="B145" s="9"/>
      <c r="C145" s="456"/>
      <c r="D145" s="457"/>
      <c r="E145" s="457"/>
      <c r="F145" s="457"/>
      <c r="G145" s="457"/>
      <c r="H145" s="457"/>
      <c r="I145" s="457"/>
      <c r="J145" s="457"/>
      <c r="K145" s="457"/>
      <c r="L145" s="457"/>
      <c r="M145" s="457"/>
      <c r="N145" s="457"/>
      <c r="O145" s="457"/>
      <c r="P145" s="457"/>
      <c r="Q145" s="457"/>
      <c r="R145" s="457"/>
      <c r="S145" s="457"/>
      <c r="T145" s="457"/>
      <c r="U145" s="457"/>
      <c r="V145" s="457"/>
      <c r="W145" s="457"/>
      <c r="X145" s="457"/>
      <c r="Y145" s="457"/>
      <c r="Z145" s="458"/>
      <c r="AA145" s="103"/>
    </row>
    <row r="146" spans="2:27" ht="12" customHeight="1" x14ac:dyDescent="0.2">
      <c r="B146" s="9"/>
      <c r="C146" s="459"/>
      <c r="D146" s="460"/>
      <c r="E146" s="460"/>
      <c r="F146" s="460"/>
      <c r="G146" s="460"/>
      <c r="H146" s="460"/>
      <c r="I146" s="460"/>
      <c r="J146" s="460"/>
      <c r="K146" s="460"/>
      <c r="L146" s="460"/>
      <c r="M146" s="460"/>
      <c r="N146" s="460"/>
      <c r="O146" s="460"/>
      <c r="P146" s="460"/>
      <c r="Q146" s="460"/>
      <c r="R146" s="460"/>
      <c r="S146" s="460"/>
      <c r="T146" s="460"/>
      <c r="U146" s="460"/>
      <c r="V146" s="460"/>
      <c r="W146" s="460"/>
      <c r="X146" s="460"/>
      <c r="Y146" s="460"/>
      <c r="Z146" s="461"/>
      <c r="AA146" s="103"/>
    </row>
    <row r="147" spans="2:27" ht="10.5" customHeight="1" x14ac:dyDescent="0.2">
      <c r="B147" s="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103"/>
    </row>
    <row r="148" spans="2:27" ht="12" customHeight="1" x14ac:dyDescent="0.2">
      <c r="B148" s="9"/>
      <c r="C148" s="453" t="s">
        <v>474</v>
      </c>
      <c r="D148" s="454"/>
      <c r="E148" s="454"/>
      <c r="F148" s="454"/>
      <c r="G148" s="454"/>
      <c r="H148" s="454"/>
      <c r="I148" s="454"/>
      <c r="J148" s="454"/>
      <c r="K148" s="454"/>
      <c r="L148" s="454"/>
      <c r="M148" s="454"/>
      <c r="N148" s="454"/>
      <c r="O148" s="454"/>
      <c r="P148" s="454"/>
      <c r="Q148" s="454"/>
      <c r="R148" s="454"/>
      <c r="S148" s="454"/>
      <c r="T148" s="454"/>
      <c r="U148" s="454"/>
      <c r="V148" s="454"/>
      <c r="W148" s="454"/>
      <c r="X148" s="454"/>
      <c r="Y148" s="454"/>
      <c r="Z148" s="455"/>
      <c r="AA148" s="103"/>
    </row>
    <row r="149" spans="2:27" ht="12" customHeight="1" x14ac:dyDescent="0.2">
      <c r="B149" s="9"/>
      <c r="C149" s="456"/>
      <c r="D149" s="457"/>
      <c r="E149" s="457"/>
      <c r="F149" s="457"/>
      <c r="G149" s="457"/>
      <c r="H149" s="457"/>
      <c r="I149" s="457"/>
      <c r="J149" s="457"/>
      <c r="K149" s="457"/>
      <c r="L149" s="457"/>
      <c r="M149" s="457"/>
      <c r="N149" s="457"/>
      <c r="O149" s="457"/>
      <c r="P149" s="457"/>
      <c r="Q149" s="457"/>
      <c r="R149" s="457"/>
      <c r="S149" s="457"/>
      <c r="T149" s="457"/>
      <c r="U149" s="457"/>
      <c r="V149" s="457"/>
      <c r="W149" s="457"/>
      <c r="X149" s="457"/>
      <c r="Y149" s="457"/>
      <c r="Z149" s="458"/>
      <c r="AA149" s="103"/>
    </row>
    <row r="150" spans="2:27" ht="12" customHeight="1" x14ac:dyDescent="0.2">
      <c r="B150" s="9"/>
      <c r="C150" s="456"/>
      <c r="D150" s="457"/>
      <c r="E150" s="457"/>
      <c r="F150" s="457"/>
      <c r="G150" s="457"/>
      <c r="H150" s="457"/>
      <c r="I150" s="457"/>
      <c r="J150" s="457"/>
      <c r="K150" s="457"/>
      <c r="L150" s="457"/>
      <c r="M150" s="457"/>
      <c r="N150" s="457"/>
      <c r="O150" s="457"/>
      <c r="P150" s="457"/>
      <c r="Q150" s="457"/>
      <c r="R150" s="457"/>
      <c r="S150" s="457"/>
      <c r="T150" s="457"/>
      <c r="U150" s="457"/>
      <c r="V150" s="457"/>
      <c r="W150" s="457"/>
      <c r="X150" s="457"/>
      <c r="Y150" s="457"/>
      <c r="Z150" s="458"/>
      <c r="AA150" s="103"/>
    </row>
    <row r="151" spans="2:27" ht="12" customHeight="1" x14ac:dyDescent="0.2">
      <c r="B151" s="9"/>
      <c r="C151" s="459"/>
      <c r="D151" s="460"/>
      <c r="E151" s="460"/>
      <c r="F151" s="460"/>
      <c r="G151" s="460"/>
      <c r="H151" s="460"/>
      <c r="I151" s="460"/>
      <c r="J151" s="460"/>
      <c r="K151" s="460"/>
      <c r="L151" s="460"/>
      <c r="M151" s="460"/>
      <c r="N151" s="460"/>
      <c r="O151" s="460"/>
      <c r="P151" s="460"/>
      <c r="Q151" s="460"/>
      <c r="R151" s="460"/>
      <c r="S151" s="460"/>
      <c r="T151" s="460"/>
      <c r="U151" s="460"/>
      <c r="V151" s="460"/>
      <c r="W151" s="460"/>
      <c r="X151" s="460"/>
      <c r="Y151" s="460"/>
      <c r="Z151" s="461"/>
      <c r="AA151" s="103"/>
    </row>
    <row r="152" spans="2:27" ht="9" customHeight="1" x14ac:dyDescent="0.2">
      <c r="B152" s="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103"/>
    </row>
    <row r="153" spans="2:27" s="4" customFormat="1" ht="22.5" customHeight="1" x14ac:dyDescent="0.2">
      <c r="B153" s="7"/>
      <c r="C153" s="238" t="s">
        <v>21</v>
      </c>
      <c r="D153" s="238"/>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c r="AA153" s="111"/>
    </row>
    <row r="154" spans="2:27" ht="18" customHeight="1" x14ac:dyDescent="0.2">
      <c r="B154" s="112"/>
      <c r="C154" s="462"/>
      <c r="D154" s="462"/>
      <c r="E154" s="462"/>
      <c r="F154" s="54"/>
      <c r="G154" s="55"/>
      <c r="H154" s="393" t="s">
        <v>22</v>
      </c>
      <c r="I154" s="393"/>
      <c r="J154" s="393"/>
      <c r="K154" s="393"/>
      <c r="L154" s="393"/>
      <c r="M154" s="462"/>
      <c r="N154" s="462"/>
      <c r="O154" s="462"/>
      <c r="P154" s="462"/>
      <c r="Q154" s="6" t="s">
        <v>23</v>
      </c>
      <c r="R154" s="462"/>
      <c r="S154" s="462"/>
      <c r="T154" s="462"/>
      <c r="U154" s="462"/>
      <c r="V154" s="6"/>
      <c r="W154" s="6"/>
      <c r="X154" s="6"/>
      <c r="Y154" s="21"/>
      <c r="Z154" s="21"/>
      <c r="AA154" s="113"/>
    </row>
    <row r="155" spans="2:27" ht="7.5" customHeight="1" x14ac:dyDescent="0.2">
      <c r="B155" s="112"/>
      <c r="C155" s="292" t="s">
        <v>24</v>
      </c>
      <c r="D155" s="292"/>
      <c r="E155" s="292"/>
      <c r="F155" s="24"/>
      <c r="G155" s="17" t="s">
        <v>25</v>
      </c>
      <c r="H155" s="24"/>
      <c r="I155" s="24"/>
      <c r="J155" s="24"/>
      <c r="K155" s="24"/>
      <c r="L155" s="24"/>
      <c r="M155" s="292" t="s">
        <v>26</v>
      </c>
      <c r="N155" s="292"/>
      <c r="O155" s="292"/>
      <c r="P155" s="292"/>
      <c r="Q155" s="24"/>
      <c r="R155" s="292" t="s">
        <v>27</v>
      </c>
      <c r="S155" s="292"/>
      <c r="T155" s="292"/>
      <c r="U155" s="292"/>
      <c r="V155" s="23"/>
      <c r="W155" s="23"/>
      <c r="X155" s="23"/>
      <c r="Y155" s="23"/>
      <c r="Z155" s="23"/>
      <c r="AA155" s="113"/>
    </row>
    <row r="156" spans="2:27" ht="12.75" x14ac:dyDescent="0.2">
      <c r="B156" s="104"/>
      <c r="C156" s="4"/>
      <c r="D156" s="4"/>
      <c r="E156" s="4"/>
      <c r="F156" s="4"/>
      <c r="G156" s="4"/>
      <c r="H156" s="4"/>
      <c r="I156" s="4"/>
      <c r="J156" s="4"/>
      <c r="K156" s="4"/>
      <c r="L156" s="4"/>
      <c r="M156" s="4"/>
      <c r="N156" s="4"/>
      <c r="O156" s="4"/>
      <c r="P156" s="4"/>
      <c r="Q156" s="4"/>
      <c r="R156" s="4"/>
      <c r="S156" s="4"/>
      <c r="T156" s="4"/>
      <c r="U156" s="4"/>
      <c r="V156" s="4"/>
      <c r="W156" s="4"/>
      <c r="X156" s="4"/>
      <c r="Y156" s="4"/>
      <c r="Z156" s="4"/>
      <c r="AA156" s="99"/>
    </row>
    <row r="157" spans="2:27" ht="29.25" customHeight="1" x14ac:dyDescent="0.2">
      <c r="B157" s="104"/>
      <c r="C157" s="25" t="s">
        <v>28</v>
      </c>
      <c r="D157" s="448"/>
      <c r="E157" s="448"/>
      <c r="F157" s="448"/>
      <c r="G157" s="448"/>
      <c r="H157" s="448"/>
      <c r="I157" s="448"/>
      <c r="J157" s="448"/>
      <c r="K157" s="448"/>
      <c r="L157" s="448"/>
      <c r="M157" s="448"/>
      <c r="N157" s="4"/>
      <c r="O157" s="4"/>
      <c r="P157" s="25" t="s">
        <v>28</v>
      </c>
      <c r="Q157" s="448"/>
      <c r="R157" s="448"/>
      <c r="S157" s="448"/>
      <c r="T157" s="448"/>
      <c r="U157" s="448"/>
      <c r="V157" s="448"/>
      <c r="W157" s="448"/>
      <c r="X157" s="448"/>
      <c r="Y157" s="448"/>
      <c r="Z157" s="448"/>
      <c r="AA157" s="99"/>
    </row>
    <row r="158" spans="2:27" ht="12.75" x14ac:dyDescent="0.2">
      <c r="B158" s="104"/>
      <c r="C158" s="26" t="s">
        <v>29</v>
      </c>
      <c r="D158" s="378"/>
      <c r="E158" s="378"/>
      <c r="F158" s="378"/>
      <c r="G158" s="378"/>
      <c r="H158" s="378"/>
      <c r="I158" s="378"/>
      <c r="J158" s="378"/>
      <c r="K158" s="378"/>
      <c r="L158" s="378"/>
      <c r="M158" s="378"/>
      <c r="N158" s="4"/>
      <c r="O158" s="4"/>
      <c r="P158" s="26" t="s">
        <v>29</v>
      </c>
      <c r="Q158" s="378"/>
      <c r="R158" s="378"/>
      <c r="S158" s="378"/>
      <c r="T158" s="378"/>
      <c r="U158" s="378"/>
      <c r="V158" s="378"/>
      <c r="W158" s="378"/>
      <c r="X158" s="378"/>
      <c r="Y158" s="378"/>
      <c r="Z158" s="378"/>
      <c r="AA158" s="99"/>
    </row>
    <row r="159" spans="2:27" ht="12.75" x14ac:dyDescent="0.2">
      <c r="B159" s="104"/>
      <c r="D159" s="385" t="s">
        <v>85</v>
      </c>
      <c r="E159" s="385"/>
      <c r="F159" s="385"/>
      <c r="G159" s="385"/>
      <c r="H159" s="385"/>
      <c r="I159" s="385"/>
      <c r="J159" s="385"/>
      <c r="K159" s="385"/>
      <c r="L159" s="385"/>
      <c r="M159" s="385"/>
      <c r="N159" s="4"/>
      <c r="O159" s="4"/>
      <c r="Q159" s="385" t="s">
        <v>30</v>
      </c>
      <c r="R159" s="385"/>
      <c r="S159" s="385"/>
      <c r="T159" s="385"/>
      <c r="U159" s="385"/>
      <c r="V159" s="385"/>
      <c r="W159" s="385"/>
      <c r="X159" s="385"/>
      <c r="Y159" s="385"/>
      <c r="Z159" s="385"/>
      <c r="AA159" s="99"/>
    </row>
    <row r="160" spans="2:27" ht="15" customHeight="1" x14ac:dyDescent="0.2">
      <c r="B160" s="104"/>
      <c r="D160" s="385" t="s">
        <v>86</v>
      </c>
      <c r="E160" s="385"/>
      <c r="F160" s="385"/>
      <c r="G160" s="385"/>
      <c r="H160" s="385"/>
      <c r="I160" s="385"/>
      <c r="J160" s="385"/>
      <c r="K160" s="385"/>
      <c r="L160" s="385"/>
      <c r="M160" s="385"/>
      <c r="N160" s="4"/>
      <c r="O160" s="4"/>
      <c r="Q160" s="385" t="s">
        <v>31</v>
      </c>
      <c r="R160" s="385"/>
      <c r="S160" s="385"/>
      <c r="T160" s="385"/>
      <c r="U160" s="385"/>
      <c r="V160" s="385"/>
      <c r="W160" s="385"/>
      <c r="X160" s="385"/>
      <c r="Y160" s="385"/>
      <c r="Z160" s="385"/>
      <c r="AA160" s="99"/>
    </row>
    <row r="161" spans="2:27" ht="12.75" x14ac:dyDescent="0.2">
      <c r="B161" s="104"/>
      <c r="C161" s="4"/>
      <c r="D161" s="4"/>
      <c r="E161" s="4"/>
      <c r="F161" s="4"/>
      <c r="G161" s="4"/>
      <c r="H161" s="4"/>
      <c r="I161" s="4"/>
      <c r="J161" s="4"/>
      <c r="K161" s="4"/>
      <c r="L161" s="4"/>
      <c r="M161" s="4"/>
      <c r="N161" s="4"/>
      <c r="O161" s="4"/>
      <c r="P161" s="4"/>
      <c r="Q161" s="4"/>
      <c r="R161" s="4"/>
      <c r="S161" s="4"/>
      <c r="T161" s="4"/>
      <c r="U161" s="4"/>
      <c r="V161" s="4"/>
      <c r="W161" s="4"/>
      <c r="X161" s="4"/>
      <c r="Y161" s="4"/>
      <c r="Z161" s="4"/>
      <c r="AA161" s="99"/>
    </row>
    <row r="162" spans="2:27" ht="21" customHeight="1" x14ac:dyDescent="0.2">
      <c r="B162" s="104"/>
      <c r="C162" s="25" t="s">
        <v>28</v>
      </c>
      <c r="D162" s="448"/>
      <c r="E162" s="448"/>
      <c r="F162" s="448"/>
      <c r="G162" s="448"/>
      <c r="H162" s="448"/>
      <c r="I162" s="448"/>
      <c r="J162" s="448"/>
      <c r="K162" s="448"/>
      <c r="L162" s="448"/>
      <c r="M162" s="448"/>
      <c r="O162" s="4"/>
      <c r="P162" s="25" t="s">
        <v>28</v>
      </c>
      <c r="Q162" s="448"/>
      <c r="R162" s="448"/>
      <c r="S162" s="448"/>
      <c r="T162" s="448"/>
      <c r="U162" s="448"/>
      <c r="V162" s="448"/>
      <c r="W162" s="448"/>
      <c r="X162" s="448"/>
      <c r="Y162" s="448"/>
      <c r="Z162" s="448"/>
      <c r="AA162" s="99"/>
    </row>
    <row r="163" spans="2:27" ht="12.75" x14ac:dyDescent="0.2">
      <c r="B163" s="104"/>
      <c r="C163" s="26" t="s">
        <v>29</v>
      </c>
      <c r="D163" s="378"/>
      <c r="E163" s="378"/>
      <c r="F163" s="378"/>
      <c r="G163" s="378"/>
      <c r="H163" s="378"/>
      <c r="I163" s="378"/>
      <c r="J163" s="378"/>
      <c r="K163" s="378"/>
      <c r="L163" s="378"/>
      <c r="M163" s="378"/>
      <c r="O163" s="4"/>
      <c r="P163" s="26" t="s">
        <v>29</v>
      </c>
      <c r="Q163" s="378"/>
      <c r="R163" s="378"/>
      <c r="S163" s="378"/>
      <c r="T163" s="378"/>
      <c r="U163" s="378"/>
      <c r="V163" s="378"/>
      <c r="W163" s="378"/>
      <c r="X163" s="378"/>
      <c r="Y163" s="378"/>
      <c r="Z163" s="378"/>
      <c r="AA163" s="99"/>
    </row>
    <row r="164" spans="2:27" ht="12.75" x14ac:dyDescent="0.2">
      <c r="B164" s="104"/>
      <c r="D164" s="385" t="s">
        <v>285</v>
      </c>
      <c r="E164" s="385"/>
      <c r="F164" s="385"/>
      <c r="G164" s="385"/>
      <c r="H164" s="385"/>
      <c r="I164" s="385"/>
      <c r="J164" s="385"/>
      <c r="K164" s="385"/>
      <c r="L164" s="385"/>
      <c r="M164" s="385"/>
      <c r="N164" s="5"/>
      <c r="O164" s="5"/>
      <c r="Q164" s="385" t="s">
        <v>290</v>
      </c>
      <c r="R164" s="385"/>
      <c r="S164" s="385"/>
      <c r="T164" s="385"/>
      <c r="U164" s="385"/>
      <c r="V164" s="385"/>
      <c r="W164" s="385"/>
      <c r="X164" s="385"/>
      <c r="Y164" s="385"/>
      <c r="Z164" s="385"/>
      <c r="AA164" s="99"/>
    </row>
    <row r="165" spans="2:27" ht="12.75" x14ac:dyDescent="0.2">
      <c r="B165" s="104"/>
      <c r="D165" s="385" t="s">
        <v>32</v>
      </c>
      <c r="E165" s="385"/>
      <c r="F165" s="385"/>
      <c r="G165" s="385"/>
      <c r="H165" s="385"/>
      <c r="I165" s="385"/>
      <c r="J165" s="385"/>
      <c r="K165" s="385"/>
      <c r="L165" s="385"/>
      <c r="M165" s="385"/>
      <c r="N165" s="4"/>
      <c r="O165" s="4"/>
      <c r="Q165" s="385" t="s">
        <v>106</v>
      </c>
      <c r="R165" s="385"/>
      <c r="S165" s="385"/>
      <c r="T165" s="385"/>
      <c r="U165" s="385"/>
      <c r="V165" s="385"/>
      <c r="W165" s="385"/>
      <c r="X165" s="385"/>
      <c r="Y165" s="385"/>
      <c r="Z165" s="385"/>
      <c r="AA165" s="99"/>
    </row>
    <row r="166" spans="2:27" ht="12.75" x14ac:dyDescent="0.2">
      <c r="B166" s="104"/>
      <c r="N166" s="4"/>
      <c r="AA166" s="99"/>
    </row>
    <row r="167" spans="2:27" ht="23.25" customHeight="1" x14ac:dyDescent="0.2">
      <c r="B167" s="104"/>
      <c r="C167" s="27" t="s">
        <v>28</v>
      </c>
      <c r="D167" s="447"/>
      <c r="E167" s="447"/>
      <c r="F167" s="447"/>
      <c r="G167" s="447"/>
      <c r="H167" s="447"/>
      <c r="I167" s="447"/>
      <c r="J167" s="447"/>
      <c r="K167" s="447"/>
      <c r="L167" s="447"/>
      <c r="M167" s="447"/>
      <c r="P167" s="27" t="s">
        <v>28</v>
      </c>
      <c r="Q167" s="447"/>
      <c r="R167" s="447"/>
      <c r="S167" s="447"/>
      <c r="T167" s="447"/>
      <c r="U167" s="447"/>
      <c r="V167" s="447"/>
      <c r="W167" s="447"/>
      <c r="X167" s="447"/>
      <c r="Y167" s="447"/>
      <c r="Z167" s="447"/>
      <c r="AA167" s="99"/>
    </row>
    <row r="168" spans="2:27" ht="12.75" x14ac:dyDescent="0.2">
      <c r="B168" s="104"/>
      <c r="C168" s="28" t="s">
        <v>29</v>
      </c>
      <c r="D168" s="378"/>
      <c r="E168" s="378"/>
      <c r="F168" s="378"/>
      <c r="G168" s="378"/>
      <c r="H168" s="378"/>
      <c r="I168" s="378"/>
      <c r="J168" s="378"/>
      <c r="K168" s="378"/>
      <c r="L168" s="378"/>
      <c r="M168" s="378"/>
      <c r="O168" s="4"/>
      <c r="P168" s="62" t="s">
        <v>96</v>
      </c>
      <c r="Q168" s="378"/>
      <c r="R168" s="378"/>
      <c r="S168" s="378"/>
      <c r="T168" s="378"/>
      <c r="U168" s="378"/>
      <c r="V168" s="378"/>
      <c r="W168" s="378"/>
      <c r="X168" s="378"/>
      <c r="Y168" s="378"/>
      <c r="Z168" s="378"/>
      <c r="AA168" s="99"/>
    </row>
    <row r="169" spans="2:27" ht="12.75" x14ac:dyDescent="0.2">
      <c r="B169" s="104"/>
      <c r="D169" s="385" t="s">
        <v>94</v>
      </c>
      <c r="E169" s="385"/>
      <c r="F169" s="385"/>
      <c r="G169" s="385"/>
      <c r="H169" s="385"/>
      <c r="I169" s="385"/>
      <c r="J169" s="385"/>
      <c r="K169" s="385"/>
      <c r="L169" s="385"/>
      <c r="M169" s="385"/>
      <c r="N169" s="5"/>
      <c r="O169" s="5"/>
      <c r="Q169" s="405" t="s">
        <v>107</v>
      </c>
      <c r="R169" s="405"/>
      <c r="S169" s="405"/>
      <c r="T169" s="405"/>
      <c r="U169" s="405"/>
      <c r="V169" s="405"/>
      <c r="W169" s="405"/>
      <c r="X169" s="405"/>
      <c r="Y169" s="405"/>
      <c r="Z169" s="405"/>
      <c r="AA169" s="99"/>
    </row>
    <row r="170" spans="2:27" ht="12.75" x14ac:dyDescent="0.2">
      <c r="B170" s="104"/>
      <c r="D170" s="385" t="s">
        <v>32</v>
      </c>
      <c r="E170" s="385"/>
      <c r="F170" s="385"/>
      <c r="G170" s="385"/>
      <c r="H170" s="385"/>
      <c r="I170" s="385"/>
      <c r="J170" s="385"/>
      <c r="K170" s="385"/>
      <c r="L170" s="385"/>
      <c r="M170" s="385"/>
      <c r="N170" s="4"/>
      <c r="O170" s="4"/>
      <c r="Q170" s="385" t="s">
        <v>106</v>
      </c>
      <c r="R170" s="385"/>
      <c r="S170" s="385"/>
      <c r="T170" s="385"/>
      <c r="U170" s="385"/>
      <c r="V170" s="385"/>
      <c r="W170" s="385"/>
      <c r="X170" s="385"/>
      <c r="Y170" s="385"/>
      <c r="Z170" s="385"/>
      <c r="AA170" s="99"/>
    </row>
    <row r="171" spans="2:27" ht="12.75" x14ac:dyDescent="0.2">
      <c r="B171" s="104"/>
      <c r="N171" s="5"/>
      <c r="O171" s="5"/>
      <c r="AA171" s="99"/>
    </row>
    <row r="172" spans="2:27" ht="18.75" customHeight="1" x14ac:dyDescent="0.2">
      <c r="B172" s="104"/>
      <c r="C172" s="27" t="s">
        <v>28</v>
      </c>
      <c r="D172" s="447"/>
      <c r="E172" s="447"/>
      <c r="F172" s="447"/>
      <c r="G172" s="447"/>
      <c r="H172" s="447"/>
      <c r="I172" s="447"/>
      <c r="J172" s="447"/>
      <c r="K172" s="447"/>
      <c r="L172" s="447"/>
      <c r="M172" s="447"/>
      <c r="N172" s="5"/>
      <c r="O172" s="5"/>
      <c r="P172" s="27" t="s">
        <v>28</v>
      </c>
      <c r="Q172" s="447"/>
      <c r="R172" s="447"/>
      <c r="S172" s="447"/>
      <c r="T172" s="447"/>
      <c r="U172" s="447"/>
      <c r="V172" s="447"/>
      <c r="W172" s="447"/>
      <c r="X172" s="447"/>
      <c r="Y172" s="447"/>
      <c r="Z172" s="447"/>
      <c r="AA172" s="99"/>
    </row>
    <row r="173" spans="2:27" ht="12.75" x14ac:dyDescent="0.2">
      <c r="B173" s="104"/>
      <c r="C173" s="28" t="s">
        <v>29</v>
      </c>
      <c r="D173" s="378"/>
      <c r="E173" s="378"/>
      <c r="F173" s="378"/>
      <c r="G173" s="378"/>
      <c r="H173" s="378"/>
      <c r="I173" s="378"/>
      <c r="J173" s="378"/>
      <c r="K173" s="378"/>
      <c r="L173" s="378"/>
      <c r="M173" s="378"/>
      <c r="N173" s="5"/>
      <c r="O173" s="5"/>
      <c r="P173" s="62" t="s">
        <v>96</v>
      </c>
      <c r="Q173" s="378"/>
      <c r="R173" s="378"/>
      <c r="S173" s="378"/>
      <c r="T173" s="378"/>
      <c r="U173" s="378"/>
      <c r="V173" s="378"/>
      <c r="W173" s="378"/>
      <c r="X173" s="378"/>
      <c r="Y173" s="378"/>
      <c r="Z173" s="378"/>
      <c r="AA173" s="99"/>
    </row>
    <row r="174" spans="2:27" ht="12.75" x14ac:dyDescent="0.2">
      <c r="B174" s="104"/>
      <c r="D174" s="385" t="s">
        <v>95</v>
      </c>
      <c r="E174" s="385"/>
      <c r="F174" s="385"/>
      <c r="G174" s="385"/>
      <c r="H174" s="385"/>
      <c r="I174" s="385"/>
      <c r="J174" s="385"/>
      <c r="K174" s="385"/>
      <c r="L174" s="385"/>
      <c r="M174" s="385"/>
      <c r="N174" s="5"/>
      <c r="O174" s="5"/>
      <c r="Q174" s="405" t="s">
        <v>107</v>
      </c>
      <c r="R174" s="405"/>
      <c r="S174" s="405"/>
      <c r="T174" s="405"/>
      <c r="U174" s="405"/>
      <c r="V174" s="405"/>
      <c r="W174" s="405"/>
      <c r="X174" s="405"/>
      <c r="Y174" s="405"/>
      <c r="Z174" s="405"/>
      <c r="AA174" s="99"/>
    </row>
    <row r="175" spans="2:27" ht="12.75" x14ac:dyDescent="0.2">
      <c r="B175" s="104"/>
      <c r="D175" s="385" t="s">
        <v>32</v>
      </c>
      <c r="E175" s="385"/>
      <c r="F175" s="385"/>
      <c r="G175" s="385"/>
      <c r="H175" s="385"/>
      <c r="I175" s="385"/>
      <c r="J175" s="385"/>
      <c r="K175" s="385"/>
      <c r="L175" s="385"/>
      <c r="M175" s="385"/>
      <c r="N175" s="5"/>
      <c r="O175" s="5"/>
      <c r="Q175" s="385" t="s">
        <v>106</v>
      </c>
      <c r="R175" s="385"/>
      <c r="S175" s="385"/>
      <c r="T175" s="385"/>
      <c r="U175" s="385"/>
      <c r="V175" s="385"/>
      <c r="W175" s="385"/>
      <c r="X175" s="385"/>
      <c r="Y175" s="385"/>
      <c r="Z175" s="385"/>
      <c r="AA175" s="99"/>
    </row>
    <row r="176" spans="2:27" ht="12.75" x14ac:dyDescent="0.2">
      <c r="B176" s="104"/>
      <c r="C176" s="4"/>
      <c r="D176" s="53"/>
      <c r="E176" s="53"/>
      <c r="F176" s="53"/>
      <c r="G176" s="53"/>
      <c r="H176" s="53"/>
      <c r="I176" s="53"/>
      <c r="J176" s="53"/>
      <c r="K176" s="53"/>
      <c r="L176" s="53"/>
      <c r="M176" s="4"/>
      <c r="N176" s="5"/>
      <c r="O176" s="5"/>
      <c r="P176" s="5"/>
      <c r="Q176" s="53"/>
      <c r="R176" s="53"/>
      <c r="S176" s="53"/>
      <c r="T176" s="53"/>
      <c r="U176" s="53"/>
      <c r="V176" s="53"/>
      <c r="W176" s="53"/>
      <c r="X176" s="53"/>
      <c r="Y176" s="53"/>
      <c r="Z176" s="4"/>
      <c r="AA176" s="99"/>
    </row>
    <row r="177" spans="2:27" ht="21.75" customHeight="1" x14ac:dyDescent="0.2">
      <c r="B177" s="104"/>
      <c r="C177" s="27" t="s">
        <v>28</v>
      </c>
      <c r="D177" s="447"/>
      <c r="E177" s="447"/>
      <c r="F177" s="447"/>
      <c r="G177" s="447"/>
      <c r="H177" s="447"/>
      <c r="I177" s="447"/>
      <c r="J177" s="447"/>
      <c r="K177" s="447"/>
      <c r="L177" s="447"/>
      <c r="M177" s="447"/>
      <c r="N177" s="5"/>
      <c r="O177" s="5"/>
      <c r="P177" s="25" t="s">
        <v>28</v>
      </c>
      <c r="Q177" s="448"/>
      <c r="R177" s="448"/>
      <c r="S177" s="448"/>
      <c r="T177" s="448"/>
      <c r="U177" s="448"/>
      <c r="V177" s="448"/>
      <c r="W177" s="448"/>
      <c r="X177" s="448"/>
      <c r="Y177" s="448"/>
      <c r="Z177" s="448"/>
      <c r="AA177" s="99"/>
    </row>
    <row r="178" spans="2:27" ht="12.75" x14ac:dyDescent="0.2">
      <c r="B178" s="104"/>
      <c r="C178" s="62" t="s">
        <v>96</v>
      </c>
      <c r="D178" s="472"/>
      <c r="E178" s="472"/>
      <c r="F178" s="472"/>
      <c r="G178" s="472"/>
      <c r="H178" s="472"/>
      <c r="I178" s="472"/>
      <c r="J178" s="472"/>
      <c r="K178" s="472"/>
      <c r="L178" s="472"/>
      <c r="M178" s="472"/>
      <c r="N178" s="5"/>
      <c r="O178" s="5"/>
      <c r="P178" s="26" t="s">
        <v>29</v>
      </c>
      <c r="Q178" s="378"/>
      <c r="R178" s="378"/>
      <c r="S178" s="378"/>
      <c r="T178" s="378"/>
      <c r="U178" s="378"/>
      <c r="V178" s="378"/>
      <c r="W178" s="378"/>
      <c r="X178" s="378"/>
      <c r="Y178" s="378"/>
      <c r="Z178" s="378"/>
      <c r="AA178" s="99"/>
    </row>
    <row r="179" spans="2:27" ht="12.75" customHeight="1" x14ac:dyDescent="0.2">
      <c r="B179" s="104"/>
      <c r="D179" s="405" t="s">
        <v>291</v>
      </c>
      <c r="E179" s="405"/>
      <c r="F179" s="405"/>
      <c r="G179" s="405"/>
      <c r="H179" s="405"/>
      <c r="I179" s="405"/>
      <c r="J179" s="405"/>
      <c r="K179" s="405"/>
      <c r="L179" s="405"/>
      <c r="M179" s="405"/>
      <c r="N179" s="5"/>
      <c r="O179" s="5"/>
      <c r="Q179" s="385" t="s">
        <v>281</v>
      </c>
      <c r="R179" s="385"/>
      <c r="S179" s="385"/>
      <c r="T179" s="385"/>
      <c r="U179" s="385"/>
      <c r="V179" s="385"/>
      <c r="W179" s="385"/>
      <c r="X179" s="385"/>
      <c r="Y179" s="385"/>
      <c r="Z179" s="385"/>
      <c r="AA179" s="99"/>
    </row>
    <row r="180" spans="2:27" ht="12.75" x14ac:dyDescent="0.2">
      <c r="B180" s="104"/>
      <c r="D180" s="385" t="s">
        <v>32</v>
      </c>
      <c r="E180" s="385"/>
      <c r="F180" s="385"/>
      <c r="G180" s="385"/>
      <c r="H180" s="385"/>
      <c r="I180" s="385"/>
      <c r="J180" s="385"/>
      <c r="K180" s="385"/>
      <c r="L180" s="385"/>
      <c r="M180" s="385"/>
      <c r="N180" s="5"/>
      <c r="O180" s="5"/>
      <c r="Q180" s="385" t="s">
        <v>32</v>
      </c>
      <c r="R180" s="385"/>
      <c r="S180" s="385"/>
      <c r="T180" s="385"/>
      <c r="U180" s="385"/>
      <c r="V180" s="385"/>
      <c r="W180" s="385"/>
      <c r="X180" s="385"/>
      <c r="Y180" s="385"/>
      <c r="Z180" s="385"/>
      <c r="AA180" s="99"/>
    </row>
    <row r="181" spans="2:27" ht="13.5" customHeight="1" x14ac:dyDescent="0.2">
      <c r="B181" s="104"/>
      <c r="N181" s="6"/>
      <c r="O181" s="6"/>
      <c r="AA181" s="99"/>
    </row>
    <row r="182" spans="2:27" ht="12.75" customHeight="1" x14ac:dyDescent="0.2">
      <c r="B182" s="104"/>
      <c r="O182" s="56"/>
      <c r="P182" s="382" t="s">
        <v>108</v>
      </c>
      <c r="Q182" s="382"/>
      <c r="R182" s="382"/>
      <c r="S182" s="382"/>
      <c r="T182" s="382"/>
      <c r="U182" s="382"/>
      <c r="V182" s="382"/>
      <c r="W182" s="382"/>
      <c r="X182" s="382"/>
      <c r="Y182" s="382"/>
      <c r="Z182" s="382"/>
      <c r="AA182" s="99"/>
    </row>
    <row r="183" spans="2:27" ht="12.75" x14ac:dyDescent="0.2">
      <c r="B183" s="104"/>
      <c r="N183" s="56"/>
      <c r="O183" s="56"/>
      <c r="P183" s="382"/>
      <c r="Q183" s="382"/>
      <c r="R183" s="382"/>
      <c r="S183" s="382"/>
      <c r="T183" s="382"/>
      <c r="U183" s="382"/>
      <c r="V183" s="382"/>
      <c r="W183" s="382"/>
      <c r="X183" s="382"/>
      <c r="Y183" s="382"/>
      <c r="Z183" s="382"/>
      <c r="AA183" s="99"/>
    </row>
    <row r="184" spans="2:27" ht="6.75" customHeight="1" x14ac:dyDescent="0.2">
      <c r="B184" s="114"/>
      <c r="C184" s="115"/>
      <c r="D184" s="115"/>
      <c r="E184" s="115"/>
      <c r="F184" s="115"/>
      <c r="G184" s="115"/>
      <c r="H184" s="115"/>
      <c r="I184" s="115"/>
      <c r="J184" s="115"/>
      <c r="K184" s="115"/>
      <c r="L184" s="115"/>
      <c r="M184" s="115"/>
      <c r="N184" s="115"/>
      <c r="O184" s="116"/>
      <c r="P184" s="116"/>
      <c r="Q184" s="116"/>
      <c r="R184" s="116"/>
      <c r="S184" s="116"/>
      <c r="T184" s="116"/>
      <c r="U184" s="116"/>
      <c r="V184" s="116"/>
      <c r="W184" s="116"/>
      <c r="X184" s="116"/>
      <c r="Y184" s="116"/>
      <c r="Z184" s="116"/>
      <c r="AA184" s="117"/>
    </row>
    <row r="185" spans="2:27" ht="12.75" x14ac:dyDescent="0.2">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row>
    <row r="186" spans="2:27" ht="12" customHeight="1" x14ac:dyDescent="0.2">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row>
    <row r="187" spans="2:27" ht="12" customHeight="1" x14ac:dyDescent="0.2">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row>
    <row r="188" spans="2:27" ht="12" hidden="1" customHeight="1" x14ac:dyDescent="0.2">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row>
    <row r="189" spans="2:27" ht="12" hidden="1" customHeight="1" x14ac:dyDescent="0.2">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row>
    <row r="190" spans="2:27" ht="12" hidden="1" customHeight="1" x14ac:dyDescent="0.2">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row>
    <row r="191" spans="2:27" ht="12" hidden="1" customHeight="1" x14ac:dyDescent="0.2">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row>
    <row r="192" spans="2:27" ht="12" hidden="1" customHeight="1" x14ac:dyDescent="0.2">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row>
    <row r="193" spans="2:27" ht="12" hidden="1" customHeight="1" x14ac:dyDescent="0.2">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row>
    <row r="194" spans="2:27" ht="12" hidden="1" customHeight="1" x14ac:dyDescent="0.2">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row>
    <row r="195" spans="2:27" ht="12" hidden="1" customHeight="1" x14ac:dyDescent="0.2">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row>
    <row r="196" spans="2:27" ht="12" hidden="1" customHeight="1" x14ac:dyDescent="0.2">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row>
    <row r="197" spans="2:27" ht="12" hidden="1" customHeight="1" x14ac:dyDescent="0.2">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row>
    <row r="198" spans="2:27" ht="12.75" hidden="1" x14ac:dyDescent="0.2">
      <c r="B198" s="169" t="s">
        <v>42</v>
      </c>
      <c r="C198" s="170"/>
      <c r="D198" s="170"/>
      <c r="E198" s="170"/>
      <c r="F198" s="170"/>
      <c r="G198" s="170"/>
      <c r="H198" s="170"/>
      <c r="I198" s="170"/>
      <c r="J198" s="170"/>
      <c r="K198" s="170"/>
      <c r="L198" s="170"/>
      <c r="M198" s="170"/>
      <c r="N198" s="170"/>
      <c r="O198" s="170"/>
    </row>
    <row r="199" spans="2:27" ht="12.75" hidden="1" x14ac:dyDescent="0.2">
      <c r="B199" s="169" t="s">
        <v>43</v>
      </c>
      <c r="C199" s="170"/>
      <c r="D199" s="170"/>
      <c r="E199" s="170"/>
      <c r="F199" s="170"/>
      <c r="G199" s="170"/>
      <c r="H199" s="170"/>
      <c r="I199" s="170"/>
      <c r="J199" s="170"/>
      <c r="K199" s="170"/>
      <c r="L199" s="170"/>
      <c r="M199" s="170"/>
      <c r="N199" s="170"/>
      <c r="O199" s="170"/>
    </row>
    <row r="200" spans="2:27" ht="10.15" hidden="1" customHeight="1" x14ac:dyDescent="0.2">
      <c r="B200" s="170"/>
      <c r="C200" s="170"/>
      <c r="D200" s="170"/>
      <c r="E200" s="170"/>
      <c r="F200" s="170"/>
      <c r="G200" s="170"/>
      <c r="H200" s="170"/>
      <c r="I200" s="170"/>
      <c r="J200" s="170"/>
      <c r="K200" s="170"/>
      <c r="L200" s="170"/>
      <c r="M200" s="170"/>
      <c r="N200" s="170"/>
      <c r="O200" s="170"/>
    </row>
    <row r="201" spans="2:27" ht="10.15" hidden="1" customHeight="1" x14ac:dyDescent="0.2">
      <c r="B201" s="170"/>
      <c r="C201" s="170"/>
      <c r="D201" s="170"/>
      <c r="E201" s="170"/>
      <c r="F201" s="170"/>
      <c r="G201" s="170"/>
      <c r="H201" s="170"/>
      <c r="I201" s="170"/>
      <c r="J201" s="170"/>
      <c r="K201" s="170"/>
      <c r="L201" s="170"/>
      <c r="M201" s="170"/>
      <c r="N201" s="170"/>
      <c r="O201" s="170"/>
    </row>
    <row r="202" spans="2:27" ht="12.75" hidden="1" x14ac:dyDescent="0.2">
      <c r="B202" s="169" t="s">
        <v>44</v>
      </c>
      <c r="C202" s="170"/>
      <c r="D202" s="170"/>
      <c r="E202" s="170"/>
      <c r="F202" s="170"/>
      <c r="G202" s="170"/>
      <c r="H202" s="170"/>
      <c r="I202" s="170"/>
      <c r="J202" s="170"/>
      <c r="K202" s="170"/>
      <c r="L202" s="170"/>
      <c r="M202" s="170"/>
      <c r="N202" s="170"/>
      <c r="O202" s="170"/>
    </row>
    <row r="203" spans="2:27" ht="12.75" hidden="1" x14ac:dyDescent="0.2">
      <c r="B203" s="169" t="s">
        <v>45</v>
      </c>
      <c r="C203" s="170"/>
      <c r="D203" s="170"/>
      <c r="E203" s="170"/>
      <c r="F203" s="170"/>
      <c r="G203" s="170"/>
      <c r="H203" s="170"/>
      <c r="I203" s="170"/>
      <c r="J203" s="170"/>
      <c r="K203" s="170"/>
      <c r="L203" s="170"/>
      <c r="M203" s="170"/>
      <c r="N203" s="170"/>
      <c r="O203" s="170"/>
    </row>
    <row r="204" spans="2:27" ht="12.75" hidden="1" x14ac:dyDescent="0.2">
      <c r="B204" s="169" t="s">
        <v>113</v>
      </c>
      <c r="C204" s="170"/>
      <c r="D204" s="170"/>
      <c r="E204" s="170"/>
      <c r="F204" s="170"/>
      <c r="G204" s="170"/>
      <c r="H204" s="170"/>
      <c r="I204" s="170"/>
      <c r="J204" s="170"/>
      <c r="K204" s="170"/>
      <c r="L204" s="170"/>
      <c r="M204" s="170"/>
      <c r="N204" s="170"/>
      <c r="O204" s="170"/>
    </row>
    <row r="205" spans="2:27" ht="10.15" hidden="1" customHeight="1" x14ac:dyDescent="0.2">
      <c r="B205" s="170"/>
      <c r="C205" s="170"/>
      <c r="D205" s="170"/>
      <c r="E205" s="170"/>
      <c r="F205" s="170"/>
      <c r="G205" s="170"/>
      <c r="H205" s="170"/>
      <c r="I205" s="170"/>
      <c r="J205" s="170"/>
      <c r="K205" s="170"/>
      <c r="L205" s="170"/>
      <c r="M205" s="170"/>
      <c r="N205" s="170"/>
      <c r="O205" s="170"/>
    </row>
    <row r="206" spans="2:27" ht="10.15" hidden="1" customHeight="1" x14ac:dyDescent="0.2">
      <c r="B206" s="170"/>
      <c r="C206" s="170"/>
      <c r="D206" s="170"/>
      <c r="E206" s="170"/>
      <c r="F206" s="170"/>
      <c r="G206" s="170"/>
      <c r="H206" s="170"/>
      <c r="I206" s="170"/>
      <c r="J206" s="170"/>
      <c r="K206" s="170"/>
      <c r="L206" s="170"/>
      <c r="M206" s="170"/>
      <c r="N206" s="170"/>
      <c r="O206" s="170"/>
    </row>
    <row r="207" spans="2:27" ht="12.75" hidden="1" x14ac:dyDescent="0.2">
      <c r="B207" s="171" t="s">
        <v>35</v>
      </c>
      <c r="C207" s="170"/>
      <c r="D207" s="170"/>
      <c r="E207" s="170"/>
      <c r="F207" s="170"/>
      <c r="G207" s="170"/>
      <c r="H207" s="170"/>
      <c r="I207" s="170"/>
      <c r="J207" s="170"/>
      <c r="K207" s="170"/>
      <c r="L207" s="170"/>
      <c r="M207" s="170"/>
      <c r="N207" s="170"/>
      <c r="O207" s="170"/>
    </row>
    <row r="208" spans="2:27" ht="12.75" hidden="1" x14ac:dyDescent="0.2">
      <c r="B208" s="171" t="s">
        <v>36</v>
      </c>
      <c r="C208" s="170"/>
      <c r="D208" s="170"/>
      <c r="E208" s="170"/>
      <c r="F208" s="170"/>
      <c r="G208" s="170"/>
      <c r="H208" s="170"/>
      <c r="I208" s="170"/>
      <c r="J208" s="170"/>
      <c r="K208" s="170"/>
      <c r="L208" s="170"/>
      <c r="M208" s="170"/>
      <c r="N208" s="170"/>
      <c r="O208" s="170"/>
    </row>
    <row r="209" spans="2:29" ht="12.75" hidden="1" x14ac:dyDescent="0.2">
      <c r="B209" s="171" t="s">
        <v>110</v>
      </c>
      <c r="C209" s="170"/>
      <c r="D209" s="170"/>
      <c r="E209" s="170"/>
      <c r="F209" s="170"/>
      <c r="G209" s="170"/>
      <c r="H209" s="170"/>
      <c r="I209" s="170"/>
      <c r="J209" s="170"/>
      <c r="K209" s="170"/>
      <c r="L209" s="170"/>
      <c r="M209" s="170"/>
      <c r="N209" s="170"/>
      <c r="O209" s="170"/>
    </row>
    <row r="210" spans="2:29" ht="12.75" hidden="1" x14ac:dyDescent="0.2">
      <c r="B210" s="171" t="s">
        <v>111</v>
      </c>
      <c r="C210" s="170"/>
      <c r="D210" s="170"/>
      <c r="E210" s="170"/>
      <c r="F210" s="170"/>
      <c r="G210" s="170"/>
      <c r="H210" s="170"/>
      <c r="I210" s="170"/>
      <c r="J210" s="170"/>
      <c r="K210" s="170"/>
      <c r="L210" s="170"/>
      <c r="M210" s="170"/>
      <c r="N210" s="170"/>
      <c r="O210" s="170"/>
    </row>
    <row r="211" spans="2:29" ht="12.75" hidden="1" x14ac:dyDescent="0.2">
      <c r="B211" s="171" t="s">
        <v>112</v>
      </c>
      <c r="C211" s="170"/>
      <c r="D211" s="170"/>
      <c r="E211" s="170"/>
      <c r="F211" s="170"/>
      <c r="G211" s="170"/>
      <c r="H211" s="170"/>
      <c r="I211" s="170"/>
      <c r="J211" s="170"/>
      <c r="K211" s="170"/>
      <c r="L211" s="170"/>
      <c r="M211" s="170"/>
      <c r="N211" s="170"/>
      <c r="O211" s="170"/>
    </row>
    <row r="212" spans="2:29" ht="12.75" hidden="1" x14ac:dyDescent="0.2">
      <c r="B212" s="171" t="s">
        <v>451</v>
      </c>
      <c r="C212" s="170"/>
      <c r="D212" s="170"/>
      <c r="E212" s="170"/>
      <c r="F212" s="170"/>
      <c r="G212" s="170"/>
      <c r="H212" s="170"/>
      <c r="I212" s="170"/>
      <c r="J212" s="170"/>
      <c r="K212" s="170"/>
      <c r="L212" s="170"/>
      <c r="M212" s="170"/>
      <c r="N212" s="170"/>
      <c r="O212" s="170"/>
    </row>
    <row r="213" spans="2:29" ht="12.75" hidden="1" x14ac:dyDescent="0.2">
      <c r="B213" s="171"/>
      <c r="C213" s="170"/>
      <c r="D213" s="170"/>
      <c r="E213" s="170"/>
      <c r="F213" s="170"/>
      <c r="G213" s="170"/>
      <c r="H213" s="170"/>
      <c r="I213" s="170"/>
      <c r="J213" s="170"/>
      <c r="K213" s="170"/>
      <c r="L213" s="170"/>
      <c r="M213" s="170"/>
      <c r="N213" s="170"/>
      <c r="O213" s="170"/>
    </row>
    <row r="214" spans="2:29" ht="12.75" hidden="1" x14ac:dyDescent="0.2">
      <c r="B214" s="170"/>
      <c r="C214" s="170"/>
      <c r="D214" s="170"/>
      <c r="E214" s="170"/>
      <c r="F214" s="170"/>
      <c r="G214" s="170"/>
      <c r="H214" s="170"/>
      <c r="I214" s="170"/>
      <c r="J214" s="170"/>
      <c r="K214" s="170"/>
      <c r="L214" s="170"/>
      <c r="M214" s="172"/>
      <c r="N214" s="468"/>
      <c r="O214" s="468"/>
      <c r="P214" s="4"/>
      <c r="Q214" s="263"/>
      <c r="R214" s="263"/>
      <c r="S214" s="379"/>
      <c r="T214" s="380"/>
      <c r="U214" s="380"/>
      <c r="V214" s="380"/>
      <c r="W214" s="61"/>
      <c r="X214" s="268"/>
      <c r="Y214" s="268"/>
      <c r="Z214" s="20"/>
      <c r="AA214" s="381"/>
      <c r="AB214" s="381"/>
      <c r="AC214" s="381"/>
    </row>
    <row r="215" spans="2:29" ht="11.25" hidden="1" x14ac:dyDescent="0.2">
      <c r="B215" s="170"/>
      <c r="C215" s="170"/>
      <c r="D215" s="170"/>
      <c r="E215" s="170"/>
      <c r="F215" s="170"/>
      <c r="G215" s="170"/>
      <c r="H215" s="170"/>
      <c r="I215" s="170"/>
      <c r="J215" s="170"/>
      <c r="K215" s="170"/>
      <c r="L215" s="170"/>
      <c r="M215" s="170"/>
      <c r="N215" s="170"/>
      <c r="O215" s="170"/>
    </row>
    <row r="216" spans="2:29" ht="10.15" hidden="1" customHeight="1" x14ac:dyDescent="0.2">
      <c r="B216" s="170"/>
      <c r="C216" s="170"/>
      <c r="D216" s="170"/>
      <c r="E216" s="170"/>
      <c r="F216" s="170"/>
      <c r="G216" s="170"/>
      <c r="H216" s="170"/>
      <c r="I216" s="170"/>
      <c r="J216" s="170"/>
      <c r="K216" s="170"/>
      <c r="L216" s="170"/>
      <c r="M216" s="170"/>
      <c r="N216" s="170"/>
      <c r="O216" s="170"/>
    </row>
    <row r="217" spans="2:29" ht="10.15" hidden="1" customHeight="1" x14ac:dyDescent="0.2">
      <c r="B217" s="170"/>
      <c r="C217" s="170"/>
      <c r="D217" s="170"/>
      <c r="E217" s="170"/>
      <c r="F217" s="170"/>
      <c r="G217" s="170"/>
      <c r="H217" s="170"/>
      <c r="I217" s="170"/>
      <c r="J217" s="170"/>
      <c r="K217" s="170"/>
      <c r="L217" s="170"/>
      <c r="M217" s="170"/>
      <c r="N217" s="170"/>
      <c r="O217" s="170"/>
    </row>
    <row r="218" spans="2:29" ht="12.75" hidden="1" x14ac:dyDescent="0.2">
      <c r="B218" s="169" t="s">
        <v>48</v>
      </c>
      <c r="C218" s="170"/>
      <c r="D218" s="170"/>
      <c r="E218" s="170"/>
      <c r="F218" s="170"/>
      <c r="G218" s="170"/>
      <c r="H218" s="170"/>
      <c r="I218" s="170"/>
      <c r="J218" s="170"/>
      <c r="K218" s="170"/>
      <c r="L218" s="170"/>
      <c r="M218" s="170"/>
      <c r="N218" s="170"/>
      <c r="O218" s="170"/>
    </row>
    <row r="219" spans="2:29" ht="12.75" hidden="1" x14ac:dyDescent="0.2">
      <c r="B219" s="169" t="s">
        <v>49</v>
      </c>
      <c r="C219" s="170"/>
      <c r="D219" s="170"/>
      <c r="E219" s="170"/>
      <c r="F219" s="170"/>
      <c r="G219" s="170"/>
      <c r="H219" s="170"/>
      <c r="I219" s="170"/>
      <c r="J219" s="170"/>
      <c r="K219" s="170"/>
      <c r="L219" s="170"/>
      <c r="M219" s="170"/>
      <c r="N219" s="170"/>
      <c r="O219" s="170"/>
    </row>
    <row r="220" spans="2:29" ht="12.75" hidden="1" x14ac:dyDescent="0.2">
      <c r="B220" s="169" t="s">
        <v>113</v>
      </c>
      <c r="C220" s="170"/>
      <c r="D220" s="170"/>
      <c r="E220" s="170"/>
      <c r="F220" s="170"/>
      <c r="G220" s="170"/>
      <c r="H220" s="170"/>
      <c r="I220" s="170"/>
      <c r="J220" s="170"/>
      <c r="K220" s="170"/>
      <c r="L220" s="170"/>
      <c r="M220" s="170"/>
      <c r="N220" s="170"/>
      <c r="O220" s="170"/>
    </row>
    <row r="221" spans="2:29" ht="10.15" hidden="1" customHeight="1" x14ac:dyDescent="0.2">
      <c r="B221" s="170"/>
      <c r="C221" s="170"/>
      <c r="D221" s="170"/>
      <c r="E221" s="170"/>
      <c r="F221" s="170"/>
      <c r="G221" s="170"/>
      <c r="H221" s="170"/>
      <c r="I221" s="170"/>
      <c r="J221" s="170"/>
      <c r="K221" s="170"/>
      <c r="L221" s="170"/>
      <c r="M221" s="170"/>
      <c r="N221" s="170"/>
      <c r="O221" s="170"/>
    </row>
    <row r="222" spans="2:29" ht="10.15" hidden="1" customHeight="1" x14ac:dyDescent="0.2">
      <c r="B222" s="170"/>
      <c r="C222" s="170"/>
      <c r="D222" s="170"/>
      <c r="E222" s="170"/>
      <c r="F222" s="170"/>
      <c r="G222" s="170"/>
      <c r="H222" s="170"/>
      <c r="I222" s="170"/>
      <c r="J222" s="170"/>
      <c r="K222" s="170"/>
      <c r="L222" s="170"/>
      <c r="M222" s="170"/>
      <c r="N222" s="170"/>
      <c r="O222" s="170"/>
    </row>
    <row r="223" spans="2:29" ht="12.75" hidden="1" x14ac:dyDescent="0.2">
      <c r="B223" s="169" t="s">
        <v>133</v>
      </c>
      <c r="C223" s="169"/>
      <c r="D223" s="170"/>
      <c r="E223" s="170"/>
      <c r="F223" s="170"/>
      <c r="G223" s="170"/>
      <c r="H223" s="170"/>
      <c r="I223" s="170"/>
      <c r="J223" s="170"/>
      <c r="K223" s="170"/>
      <c r="L223" s="170"/>
      <c r="M223" s="170"/>
      <c r="N223" s="170"/>
      <c r="O223" s="170"/>
    </row>
    <row r="224" spans="2:29" ht="12.75" hidden="1" x14ac:dyDescent="0.2">
      <c r="B224" s="169" t="s">
        <v>453</v>
      </c>
      <c r="C224" s="169"/>
      <c r="D224" s="170"/>
      <c r="E224" s="170"/>
      <c r="F224" s="170"/>
      <c r="G224" s="170"/>
      <c r="H224" s="170"/>
      <c r="I224" s="170"/>
      <c r="J224" s="170"/>
      <c r="K224" s="170"/>
      <c r="L224" s="170"/>
      <c r="M224" s="170"/>
      <c r="N224" s="170"/>
      <c r="O224" s="170"/>
    </row>
    <row r="225" spans="2:15" ht="12.75" hidden="1" x14ac:dyDescent="0.2">
      <c r="B225" s="169" t="s">
        <v>273</v>
      </c>
      <c r="C225" s="169"/>
      <c r="D225" s="170"/>
      <c r="E225" s="170"/>
      <c r="F225" s="170"/>
      <c r="G225" s="170"/>
      <c r="H225" s="170"/>
      <c r="I225" s="170"/>
      <c r="J225" s="170"/>
      <c r="K225" s="170"/>
      <c r="L225" s="170"/>
      <c r="M225" s="170"/>
      <c r="N225" s="170"/>
      <c r="O225" s="170"/>
    </row>
    <row r="226" spans="2:15" ht="12.75" hidden="1" x14ac:dyDescent="0.2">
      <c r="B226" s="169" t="s">
        <v>114</v>
      </c>
      <c r="C226" s="169"/>
      <c r="D226" s="170"/>
      <c r="E226" s="170"/>
      <c r="F226" s="170"/>
      <c r="G226" s="170"/>
      <c r="H226" s="170"/>
      <c r="I226" s="170"/>
      <c r="J226" s="170"/>
      <c r="K226" s="170"/>
      <c r="L226" s="170"/>
      <c r="M226" s="170"/>
      <c r="N226" s="170"/>
      <c r="O226" s="170"/>
    </row>
    <row r="227" spans="2:15" ht="12.75" hidden="1" x14ac:dyDescent="0.2">
      <c r="B227" s="169" t="s">
        <v>115</v>
      </c>
      <c r="C227" s="169"/>
      <c r="D227" s="170"/>
      <c r="E227" s="170"/>
      <c r="F227" s="170"/>
      <c r="G227" s="170"/>
      <c r="H227" s="170"/>
      <c r="I227" s="170"/>
      <c r="J227" s="170"/>
      <c r="K227" s="170"/>
      <c r="L227" s="170"/>
      <c r="M227" s="170"/>
      <c r="N227" s="170"/>
      <c r="O227" s="170"/>
    </row>
    <row r="228" spans="2:15" ht="12.75" hidden="1" x14ac:dyDescent="0.2">
      <c r="B228" s="169" t="s">
        <v>89</v>
      </c>
      <c r="C228" s="169"/>
      <c r="D228" s="170"/>
      <c r="E228" s="170"/>
      <c r="F228" s="170"/>
      <c r="G228" s="170"/>
      <c r="H228" s="170"/>
      <c r="I228" s="170"/>
      <c r="J228" s="170"/>
      <c r="K228" s="170"/>
      <c r="L228" s="170"/>
      <c r="M228" s="170"/>
      <c r="N228" s="170"/>
      <c r="O228" s="170"/>
    </row>
    <row r="229" spans="2:15" ht="10.15" hidden="1" customHeight="1" x14ac:dyDescent="0.2"/>
    <row r="230" spans="2:15" ht="10.15" hidden="1" customHeight="1" x14ac:dyDescent="0.2">
      <c r="B230" s="169"/>
    </row>
    <row r="231" spans="2:15" ht="10.15" hidden="1" customHeight="1" x14ac:dyDescent="0.2">
      <c r="B231" s="4" t="s">
        <v>286</v>
      </c>
      <c r="C231" s="4"/>
    </row>
    <row r="232" spans="2:15" ht="10.15" hidden="1" customHeight="1" x14ac:dyDescent="0.2"/>
    <row r="233" spans="2:15" ht="10.15" hidden="1" customHeight="1" x14ac:dyDescent="0.2"/>
    <row r="234" spans="2:15" ht="10.15" hidden="1" customHeight="1" x14ac:dyDescent="0.2"/>
    <row r="235" spans="2:15" ht="10.15" hidden="1" customHeight="1" x14ac:dyDescent="0.2"/>
    <row r="236" spans="2:15" ht="10.15" hidden="1" customHeight="1" x14ac:dyDescent="0.2"/>
    <row r="237" spans="2:15" ht="10.15" hidden="1" customHeight="1" x14ac:dyDescent="0.2"/>
    <row r="238" spans="2:15" ht="10.15" hidden="1" customHeight="1" x14ac:dyDescent="0.2"/>
    <row r="239" spans="2:15" ht="10.15" hidden="1" customHeight="1" x14ac:dyDescent="0.2"/>
    <row r="240" spans="2:15" ht="10.15" hidden="1" customHeight="1" x14ac:dyDescent="0.2"/>
    <row r="241" ht="10.15" hidden="1" customHeight="1" x14ac:dyDescent="0.2"/>
    <row r="242" ht="10.15" hidden="1" customHeight="1" x14ac:dyDescent="0.2"/>
    <row r="243" ht="10.15" hidden="1" customHeight="1" x14ac:dyDescent="0.2"/>
    <row r="244" ht="10.15" hidden="1" customHeight="1" x14ac:dyDescent="0.2"/>
    <row r="245" ht="10.15" hidden="1" customHeight="1" x14ac:dyDescent="0.2"/>
    <row r="246" ht="10.15" hidden="1" customHeight="1" x14ac:dyDescent="0.2"/>
    <row r="247" ht="10.15" hidden="1" customHeight="1" x14ac:dyDescent="0.2"/>
    <row r="248" ht="10.15" hidden="1" customHeight="1" x14ac:dyDescent="0.2"/>
    <row r="249" ht="10.15" hidden="1" customHeight="1" x14ac:dyDescent="0.2"/>
    <row r="250" ht="10.15" hidden="1" customHeight="1" x14ac:dyDescent="0.2"/>
    <row r="251" ht="10.15" hidden="1" customHeight="1" x14ac:dyDescent="0.2"/>
    <row r="252" ht="10.15" hidden="1" customHeight="1" x14ac:dyDescent="0.2"/>
    <row r="253" ht="10.15" hidden="1" customHeight="1" x14ac:dyDescent="0.2"/>
    <row r="254" ht="10.15" hidden="1" customHeight="1" x14ac:dyDescent="0.2"/>
    <row r="255" ht="10.15" hidden="1" customHeight="1" x14ac:dyDescent="0.2"/>
    <row r="256" ht="10.15" hidden="1" customHeight="1" x14ac:dyDescent="0.2"/>
    <row r="257" ht="10.15" hidden="1" customHeight="1" x14ac:dyDescent="0.2"/>
    <row r="258" ht="10.15" hidden="1" customHeight="1" x14ac:dyDescent="0.2"/>
    <row r="259" ht="10.15" hidden="1" customHeight="1" x14ac:dyDescent="0.2"/>
    <row r="260" ht="10.15" hidden="1" customHeight="1" x14ac:dyDescent="0.2"/>
    <row r="261" ht="10.15" hidden="1" customHeight="1" x14ac:dyDescent="0.2"/>
    <row r="262" ht="10.15" hidden="1" customHeight="1" x14ac:dyDescent="0.2"/>
    <row r="263" ht="10.15" hidden="1" customHeight="1" x14ac:dyDescent="0.2"/>
    <row r="264" ht="10.15" hidden="1" customHeight="1" x14ac:dyDescent="0.2"/>
    <row r="265" ht="10.15" hidden="1" customHeight="1" x14ac:dyDescent="0.2"/>
    <row r="266" ht="10.15" hidden="1" customHeight="1" x14ac:dyDescent="0.2"/>
    <row r="267" ht="10.15" hidden="1" customHeight="1" x14ac:dyDescent="0.2"/>
    <row r="268" ht="10.15" hidden="1" customHeight="1" x14ac:dyDescent="0.2"/>
    <row r="269" ht="10.15" hidden="1" customHeight="1" x14ac:dyDescent="0.2"/>
    <row r="270" ht="10.15" hidden="1" customHeight="1" x14ac:dyDescent="0.2"/>
    <row r="271" ht="10.15" hidden="1" customHeight="1" x14ac:dyDescent="0.2"/>
    <row r="272" ht="10.15" hidden="1" customHeight="1" x14ac:dyDescent="0.2"/>
    <row r="273" ht="10.15" hidden="1" customHeight="1" x14ac:dyDescent="0.2"/>
    <row r="274" ht="10.15" hidden="1" customHeight="1" x14ac:dyDescent="0.2"/>
    <row r="275" ht="10.15" hidden="1" customHeight="1" x14ac:dyDescent="0.2"/>
    <row r="276" ht="10.15" hidden="1" customHeight="1" x14ac:dyDescent="0.2"/>
    <row r="277" ht="10.15" hidden="1" customHeight="1" x14ac:dyDescent="0.2"/>
    <row r="278" ht="10.15" hidden="1" customHeight="1" x14ac:dyDescent="0.2"/>
    <row r="279" ht="10.15" hidden="1" customHeight="1" x14ac:dyDescent="0.2"/>
    <row r="280" ht="10.15" hidden="1" customHeight="1" x14ac:dyDescent="0.2"/>
    <row r="281" ht="10.15" hidden="1" customHeight="1" x14ac:dyDescent="0.2"/>
    <row r="282" ht="10.15" hidden="1" customHeight="1" x14ac:dyDescent="0.2"/>
    <row r="283" ht="10.15" hidden="1" customHeight="1" x14ac:dyDescent="0.2"/>
    <row r="284" ht="10.15" hidden="1" customHeight="1" x14ac:dyDescent="0.2"/>
    <row r="285" ht="10.15" hidden="1" customHeight="1" x14ac:dyDescent="0.2"/>
    <row r="286" ht="10.15" hidden="1" customHeight="1" x14ac:dyDescent="0.2"/>
    <row r="287" ht="10.15" hidden="1" customHeight="1" x14ac:dyDescent="0.2"/>
    <row r="288" ht="10.15" hidden="1" customHeight="1" x14ac:dyDescent="0.2"/>
    <row r="289" ht="10.15" hidden="1" customHeight="1" x14ac:dyDescent="0.2"/>
    <row r="290" ht="10.15" hidden="1" customHeight="1" x14ac:dyDescent="0.2"/>
    <row r="291" ht="10.15" hidden="1" customHeight="1" x14ac:dyDescent="0.2"/>
    <row r="292" ht="10.15" hidden="1" customHeight="1" x14ac:dyDescent="0.2"/>
    <row r="293" ht="10.15" hidden="1" customHeight="1" x14ac:dyDescent="0.2"/>
    <row r="294" ht="10.15" hidden="1" customHeight="1" x14ac:dyDescent="0.2"/>
    <row r="295" ht="10.15" hidden="1" customHeight="1" x14ac:dyDescent="0.2"/>
    <row r="296" ht="10.15" hidden="1" customHeight="1" x14ac:dyDescent="0.2"/>
    <row r="297" ht="10.15" hidden="1" customHeight="1" x14ac:dyDescent="0.2"/>
    <row r="298" ht="10.15" hidden="1" customHeight="1" x14ac:dyDescent="0.2"/>
    <row r="299" ht="10.15" hidden="1" customHeight="1" x14ac:dyDescent="0.2"/>
    <row r="402" ht="11.25" x14ac:dyDescent="0.2"/>
  </sheetData>
  <mergeCells count="324">
    <mergeCell ref="N41:O41"/>
    <mergeCell ref="R41:S41"/>
    <mergeCell ref="U41:Z41"/>
    <mergeCell ref="C37:M37"/>
    <mergeCell ref="N37:Z37"/>
    <mergeCell ref="C38:M38"/>
    <mergeCell ref="N38:Z38"/>
    <mergeCell ref="C155:E155"/>
    <mergeCell ref="M155:P155"/>
    <mergeCell ref="R155:U155"/>
    <mergeCell ref="N46:Z46"/>
    <mergeCell ref="C47:M47"/>
    <mergeCell ref="N47:Z47"/>
    <mergeCell ref="C42:M42"/>
    <mergeCell ref="N42:O42"/>
    <mergeCell ref="P42:Q42"/>
    <mergeCell ref="R42:S42"/>
    <mergeCell ref="U42:Z42"/>
    <mergeCell ref="C43:M43"/>
    <mergeCell ref="N43:O43"/>
    <mergeCell ref="R43:S43"/>
    <mergeCell ref="U43:Z43"/>
    <mergeCell ref="V50:Z50"/>
    <mergeCell ref="C51:L51"/>
    <mergeCell ref="D157:M157"/>
    <mergeCell ref="Q157:Z157"/>
    <mergeCell ref="D158:M158"/>
    <mergeCell ref="Q158:Z158"/>
    <mergeCell ref="J35:Z35"/>
    <mergeCell ref="J34:Z34"/>
    <mergeCell ref="C35:I35"/>
    <mergeCell ref="J36:Z36"/>
    <mergeCell ref="C138:Z141"/>
    <mergeCell ref="C143:Z146"/>
    <mergeCell ref="C148:Z151"/>
    <mergeCell ref="C153:Z153"/>
    <mergeCell ref="C154:E154"/>
    <mergeCell ref="H154:L154"/>
    <mergeCell ref="M154:P154"/>
    <mergeCell ref="R154:U154"/>
    <mergeCell ref="C40:M40"/>
    <mergeCell ref="N40:O40"/>
    <mergeCell ref="P40:Q40"/>
    <mergeCell ref="R40:S40"/>
    <mergeCell ref="U40:Z40"/>
    <mergeCell ref="C45:M45"/>
    <mergeCell ref="N45:Z45"/>
    <mergeCell ref="C46:M46"/>
    <mergeCell ref="B2:W2"/>
    <mergeCell ref="X2:AA5"/>
    <mergeCell ref="B3:W3"/>
    <mergeCell ref="B4:F4"/>
    <mergeCell ref="G4:T4"/>
    <mergeCell ref="U4:W4"/>
    <mergeCell ref="B5:F5"/>
    <mergeCell ref="G5:T5"/>
    <mergeCell ref="U5:W5"/>
    <mergeCell ref="C12:E12"/>
    <mergeCell ref="F12:J12"/>
    <mergeCell ref="L12:M12"/>
    <mergeCell ref="N12:O12"/>
    <mergeCell ref="Q12:T12"/>
    <mergeCell ref="U12:Z12"/>
    <mergeCell ref="H8:N8"/>
    <mergeCell ref="O8:T8"/>
    <mergeCell ref="C10:F10"/>
    <mergeCell ref="G10:J10"/>
    <mergeCell ref="L10:P10"/>
    <mergeCell ref="Q10:Z10"/>
    <mergeCell ref="J19:O19"/>
    <mergeCell ref="C21:Z21"/>
    <mergeCell ref="C22:Z25"/>
    <mergeCell ref="C26:Z26"/>
    <mergeCell ref="C27:F27"/>
    <mergeCell ref="G27:S27"/>
    <mergeCell ref="U27:Z27"/>
    <mergeCell ref="C13:E13"/>
    <mergeCell ref="B14:AA14"/>
    <mergeCell ref="C16:F16"/>
    <mergeCell ref="G16:I16"/>
    <mergeCell ref="C18:I18"/>
    <mergeCell ref="J18:O18"/>
    <mergeCell ref="V18:Z18"/>
    <mergeCell ref="Q18:U18"/>
    <mergeCell ref="C31:F31"/>
    <mergeCell ref="G31:Z31"/>
    <mergeCell ref="G32:Z32"/>
    <mergeCell ref="C33:I33"/>
    <mergeCell ref="J33:Z33"/>
    <mergeCell ref="G28:S28"/>
    <mergeCell ref="U28:Z28"/>
    <mergeCell ref="C29:F29"/>
    <mergeCell ref="G29:S29"/>
    <mergeCell ref="U29:Z29"/>
    <mergeCell ref="G30:S30"/>
    <mergeCell ref="U30:Z30"/>
    <mergeCell ref="C52:P52"/>
    <mergeCell ref="Q52:Z52"/>
    <mergeCell ref="C53:J53"/>
    <mergeCell ref="C54:P54"/>
    <mergeCell ref="Q54:Z54"/>
    <mergeCell ref="C48:M48"/>
    <mergeCell ref="N48:Z48"/>
    <mergeCell ref="C49:F50"/>
    <mergeCell ref="G49:I49"/>
    <mergeCell ref="L49:M49"/>
    <mergeCell ref="N49:P49"/>
    <mergeCell ref="Q49:T49"/>
    <mergeCell ref="V49:Z49"/>
    <mergeCell ref="G50:M50"/>
    <mergeCell ref="Q50:T50"/>
    <mergeCell ref="C59:S59"/>
    <mergeCell ref="C60:P60"/>
    <mergeCell ref="Q60:Z60"/>
    <mergeCell ref="C61:P61"/>
    <mergeCell ref="O62:Z62"/>
    <mergeCell ref="O63:Z63"/>
    <mergeCell ref="C55:J55"/>
    <mergeCell ref="C56:P56"/>
    <mergeCell ref="Q56:Z56"/>
    <mergeCell ref="C57:S57"/>
    <mergeCell ref="C58:P58"/>
    <mergeCell ref="Q58:Z58"/>
    <mergeCell ref="G74:L74"/>
    <mergeCell ref="N74:Z74"/>
    <mergeCell ref="D75:M75"/>
    <mergeCell ref="N75:P75"/>
    <mergeCell ref="Q75:S75"/>
    <mergeCell ref="T75:V75"/>
    <mergeCell ref="X75:Z75"/>
    <mergeCell ref="N64:P64"/>
    <mergeCell ref="N65:P65"/>
    <mergeCell ref="B67:AA67"/>
    <mergeCell ref="N69:Z73"/>
    <mergeCell ref="C71:D71"/>
    <mergeCell ref="E71:L71"/>
    <mergeCell ref="G72:L72"/>
    <mergeCell ref="G73:L73"/>
    <mergeCell ref="D76:M76"/>
    <mergeCell ref="N76:P76"/>
    <mergeCell ref="Q76:S76"/>
    <mergeCell ref="T76:V76"/>
    <mergeCell ref="X76:Z76"/>
    <mergeCell ref="D77:M77"/>
    <mergeCell ref="N77:P77"/>
    <mergeCell ref="Q77:S77"/>
    <mergeCell ref="T77:V77"/>
    <mergeCell ref="X77:Z77"/>
    <mergeCell ref="D78:M78"/>
    <mergeCell ref="N78:P78"/>
    <mergeCell ref="Q78:S78"/>
    <mergeCell ref="T78:V78"/>
    <mergeCell ref="X78:Z78"/>
    <mergeCell ref="D79:M79"/>
    <mergeCell ref="N79:P79"/>
    <mergeCell ref="Q79:S79"/>
    <mergeCell ref="T79:V79"/>
    <mergeCell ref="X79:Z79"/>
    <mergeCell ref="U83:V83"/>
    <mergeCell ref="X83:Z83"/>
    <mergeCell ref="U84:V84"/>
    <mergeCell ref="X84:Z84"/>
    <mergeCell ref="C83:T83"/>
    <mergeCell ref="C84:T84"/>
    <mergeCell ref="C85:T85"/>
    <mergeCell ref="C86:T86"/>
    <mergeCell ref="C80:V80"/>
    <mergeCell ref="X80:Z80"/>
    <mergeCell ref="U81:V81"/>
    <mergeCell ref="X81:Z81"/>
    <mergeCell ref="C82:V82"/>
    <mergeCell ref="X82:Z82"/>
    <mergeCell ref="C81:T81"/>
    <mergeCell ref="X91:Z91"/>
    <mergeCell ref="U87:V87"/>
    <mergeCell ref="X87:Z87"/>
    <mergeCell ref="X88:Z88"/>
    <mergeCell ref="U89:V89"/>
    <mergeCell ref="X89:Z89"/>
    <mergeCell ref="U85:V85"/>
    <mergeCell ref="X85:Z85"/>
    <mergeCell ref="U86:V86"/>
    <mergeCell ref="X86:Z86"/>
    <mergeCell ref="C87:T87"/>
    <mergeCell ref="C88:V88"/>
    <mergeCell ref="C89:T89"/>
    <mergeCell ref="C90:T90"/>
    <mergeCell ref="C91:T91"/>
    <mergeCell ref="G104:L104"/>
    <mergeCell ref="N104:Z104"/>
    <mergeCell ref="D105:M105"/>
    <mergeCell ref="N105:P105"/>
    <mergeCell ref="Q105:S105"/>
    <mergeCell ref="T105:V105"/>
    <mergeCell ref="X105:Z105"/>
    <mergeCell ref="C92:V92"/>
    <mergeCell ref="X92:Z92"/>
    <mergeCell ref="C94:Z94"/>
    <mergeCell ref="B97:AA97"/>
    <mergeCell ref="N99:Z103"/>
    <mergeCell ref="C101:D101"/>
    <mergeCell ref="E101:L101"/>
    <mergeCell ref="G102:L102"/>
    <mergeCell ref="G103:L103"/>
    <mergeCell ref="U90:V90"/>
    <mergeCell ref="X90:Z90"/>
    <mergeCell ref="U91:V91"/>
    <mergeCell ref="D106:M106"/>
    <mergeCell ref="N106:P106"/>
    <mergeCell ref="Q106:S106"/>
    <mergeCell ref="T106:V106"/>
    <mergeCell ref="X106:Z106"/>
    <mergeCell ref="D107:M107"/>
    <mergeCell ref="N107:P107"/>
    <mergeCell ref="Q107:S107"/>
    <mergeCell ref="T107:V107"/>
    <mergeCell ref="X107:Z107"/>
    <mergeCell ref="D108:M108"/>
    <mergeCell ref="N108:P108"/>
    <mergeCell ref="Q108:S108"/>
    <mergeCell ref="T108:V108"/>
    <mergeCell ref="X108:Z108"/>
    <mergeCell ref="D109:M109"/>
    <mergeCell ref="N109:P109"/>
    <mergeCell ref="Q109:S109"/>
    <mergeCell ref="T109:V109"/>
    <mergeCell ref="X109:Z109"/>
    <mergeCell ref="U113:V113"/>
    <mergeCell ref="X113:Z113"/>
    <mergeCell ref="U114:V114"/>
    <mergeCell ref="X114:Z114"/>
    <mergeCell ref="C110:V110"/>
    <mergeCell ref="X110:Z110"/>
    <mergeCell ref="U111:V111"/>
    <mergeCell ref="X111:Z111"/>
    <mergeCell ref="C112:V112"/>
    <mergeCell ref="X112:Z112"/>
    <mergeCell ref="C111:T111"/>
    <mergeCell ref="C113:T113"/>
    <mergeCell ref="C114:T114"/>
    <mergeCell ref="C115:T115"/>
    <mergeCell ref="C116:T116"/>
    <mergeCell ref="C117:T117"/>
    <mergeCell ref="C118:V118"/>
    <mergeCell ref="C119:T119"/>
    <mergeCell ref="C122:V122"/>
    <mergeCell ref="X122:Z122"/>
    <mergeCell ref="X123:Z123"/>
    <mergeCell ref="C124:Z124"/>
    <mergeCell ref="U117:V117"/>
    <mergeCell ref="X117:Z117"/>
    <mergeCell ref="X118:Z118"/>
    <mergeCell ref="U119:V119"/>
    <mergeCell ref="X119:Z119"/>
    <mergeCell ref="U115:V115"/>
    <mergeCell ref="X115:Z115"/>
    <mergeCell ref="U116:V116"/>
    <mergeCell ref="X116:Z116"/>
    <mergeCell ref="C126:Z126"/>
    <mergeCell ref="B128:AA128"/>
    <mergeCell ref="U120:V120"/>
    <mergeCell ref="X120:Z120"/>
    <mergeCell ref="U121:V121"/>
    <mergeCell ref="X121:Z121"/>
    <mergeCell ref="C120:T120"/>
    <mergeCell ref="C121:T121"/>
    <mergeCell ref="C129:Z129"/>
    <mergeCell ref="C136:Y136"/>
    <mergeCell ref="C134:V134"/>
    <mergeCell ref="W130:Z130"/>
    <mergeCell ref="W131:Z131"/>
    <mergeCell ref="W132:Z132"/>
    <mergeCell ref="W133:Z133"/>
    <mergeCell ref="W134:Z134"/>
    <mergeCell ref="D130:M130"/>
    <mergeCell ref="N130:V130"/>
    <mergeCell ref="D131:M131"/>
    <mergeCell ref="N131:V131"/>
    <mergeCell ref="D132:M132"/>
    <mergeCell ref="N132:V132"/>
    <mergeCell ref="D133:M133"/>
    <mergeCell ref="N133:V133"/>
    <mergeCell ref="D168:M168"/>
    <mergeCell ref="Q168:Z168"/>
    <mergeCell ref="D169:M169"/>
    <mergeCell ref="Q169:Z169"/>
    <mergeCell ref="D163:M163"/>
    <mergeCell ref="Q163:Z163"/>
    <mergeCell ref="D167:M167"/>
    <mergeCell ref="Q167:Z167"/>
    <mergeCell ref="D159:M159"/>
    <mergeCell ref="Q159:Z159"/>
    <mergeCell ref="D160:M160"/>
    <mergeCell ref="Q160:Z160"/>
    <mergeCell ref="D164:M164"/>
    <mergeCell ref="Q164:Z164"/>
    <mergeCell ref="D165:M165"/>
    <mergeCell ref="Q165:Z165"/>
    <mergeCell ref="D162:M162"/>
    <mergeCell ref="Q162:Z162"/>
    <mergeCell ref="AA214:AC214"/>
    <mergeCell ref="Q180:Z180"/>
    <mergeCell ref="D177:M177"/>
    <mergeCell ref="Q177:Z177"/>
    <mergeCell ref="D178:M178"/>
    <mergeCell ref="Q178:Z178"/>
    <mergeCell ref="D179:M179"/>
    <mergeCell ref="Q179:Z179"/>
    <mergeCell ref="D180:M180"/>
    <mergeCell ref="P182:Z183"/>
    <mergeCell ref="D174:M174"/>
    <mergeCell ref="Q174:Z174"/>
    <mergeCell ref="D175:M175"/>
    <mergeCell ref="Q175:Z175"/>
    <mergeCell ref="D170:M170"/>
    <mergeCell ref="Q170:Z170"/>
    <mergeCell ref="D172:M172"/>
    <mergeCell ref="Q172:Z172"/>
    <mergeCell ref="N214:O214"/>
    <mergeCell ref="Q214:R214"/>
    <mergeCell ref="S214:V214"/>
    <mergeCell ref="X214:Y214"/>
    <mergeCell ref="D173:M173"/>
    <mergeCell ref="Q173:Z173"/>
  </mergeCells>
  <conditionalFormatting sqref="C22:Z25">
    <cfRule type="expression" dxfId="1" priority="1" stopIfTrue="1">
      <formula>$C$25=0</formula>
    </cfRule>
  </conditionalFormatting>
  <dataValidations count="121">
    <dataValidation errorStyle="warning" allowBlank="1" showInputMessage="1" showErrorMessage="1" errorTitle="FIRMA" error="Este espacio debe dejarse libre para el visto bueno del Director Técnico" promptTitle="Firma" prompt="Deje este espacio libre para la firma del(la) Subdirector(a) General cuando este sea el ordenador de gasto." sqref="Q177:Z177" xr:uid="{00000000-0002-0000-0500-000000000000}"/>
    <dataValidation allowBlank="1" showInputMessage="1" showErrorMessage="1" promptTitle="Valor ajustes red" prompt="El formato automáticamente procesa el resultado del valor calculado en pesos para ajustes red." sqref="W87 W117" xr:uid="{00000000-0002-0000-0500-000001000000}"/>
    <dataValidation allowBlank="1" showInputMessage="1" showErrorMessage="1" promptTitle="Subtotal" prompt="El formato automáticamente procesa el resultado de la suma de los costos directos + AIU." sqref="W82 W112" xr:uid="{00000000-0002-0000-0500-000002000000}"/>
    <dataValidation allowBlank="1" showInputMessage="1" showErrorMessage="1" promptTitle="Componente Interv. obra red" prompt="El formato automáticamente procesa el resultado del valor calculado en pesos para el componente." sqref="W121 W91" xr:uid="{00000000-0002-0000-0500-000003000000}"/>
    <dataValidation allowBlank="1" showInputMessage="1" showErrorMessage="1" promptTitle="Componente Interv. diseños red" prompt="El formato automáticamente inserta el valor en pesos del componente de acuerdo a la hoja de cálculo de componentes; acorde a la etapa del proyecto." sqref="W120 W90" xr:uid="{00000000-0002-0000-0500-000004000000}"/>
    <dataValidation allowBlank="1" showInputMessage="1" showErrorMessage="1" promptTitle="Componente Interv. diseños red" prompt="El formato automáticamente procesa el resultado del Valor calculado en pesos para el componente." sqref="W120" xr:uid="{00000000-0002-0000-0500-000005000000}"/>
    <dataValidation allowBlank="1" showInputMessage="1" showErrorMessage="1" promptTitle="Componente Diseños red" prompt="El formato automáticamente inserta el valor en pesos del componente de acuerdo a la hoja de cálculo de componentes; acorde a la etapa del proyecto." sqref="W119 W89" xr:uid="{00000000-0002-0000-0500-000006000000}"/>
    <dataValidation allowBlank="1" showInputMessage="1" showErrorMessage="1" promptTitle="Subtotal" prompt="El formato automáticamente procesa el resultado de la suma del subtotal costo directo obras red+AIU+componentes red+ajustes red" sqref="W118" xr:uid="{00000000-0002-0000-0500-000007000000}"/>
    <dataValidation allowBlank="1" showInputMessage="1" showErrorMessage="1" promptTitle="Delegado Contrato ESP" prompt="Escriba el  nombre del delegado asignado por la empresa de servicios públicos para realizar el acompañamiento del proyecto." sqref="J35" xr:uid="{00000000-0002-0000-0500-000008000000}"/>
    <dataValidation allowBlank="1" showInputMessage="1" showErrorMessage="1" promptTitle="Nombre Profesional OCIT" prompt="Escriba los nombres y apellidos completos del(la) profesional técnico designado por el área OCIT del IDU." sqref="C58:P58" xr:uid="{00000000-0002-0000-0500-000009000000}"/>
    <dataValidation allowBlank="1" showInputMessage="1" showErrorMessage="1" promptTitle="Valor Estimado a cargo ESP o TIC" prompt="El formato automáticamente procesa el resultado arrojando el valor estimado de las obras red a cargo de la ESP o TIC." sqref="W122" xr:uid="{00000000-0002-0000-0500-00000A000000}"/>
    <dataValidation allowBlank="1" showInputMessage="1" showErrorMessage="1" promptTitle="%" prompt="Escriba el porcentaje del componente de acuerdo a la hoja de cálculo de componentes, acorde a la etapa del proyecto." sqref="U117:V117 U87:V87" xr:uid="{00000000-0002-0000-0500-00000B000000}"/>
    <dataValidation allowBlank="1" showInputMessage="1" showErrorMessage="1" promptTitle="Valor Estimado a cargo IDU" prompt="El formato automáticamente procesa el resultado arrojando el valor estimado de las obras red a cargo del IDU." sqref="W92" xr:uid="{00000000-0002-0000-0500-00000C000000}"/>
    <dataValidation type="list" allowBlank="1" showInputMessage="1" showErrorMessage="1" promptTitle="Empresa de Servicios Públicos" prompt="Seleccione la Empresa de Servicios Públicos o TIC, con la cual se suscribe la presente acta de competencias de pago. Si es otra empresa indicar cual es." sqref="J18:O18" xr:uid="{00000000-0002-0000-0500-00000D000000}">
      <formula1>$B$223:$B$228</formula1>
    </dataValidation>
    <dataValidation allowBlank="1" showInputMessage="1" showErrorMessage="1" promptTitle="Valor AIU" prompt="El formato automáticamente procesa el resultado del producto del costo directo por el % AIU." sqref="W81 W111" xr:uid="{00000000-0002-0000-0500-00000E000000}"/>
    <dataValidation allowBlank="1" showInputMessage="1" showErrorMessage="1" promptTitle="% AIU" prompt="El formato automáticamente inserta el valor correspondiente al porcentaje de AIU para el contrato de acuerdo a lo digitado en la hoja de cálculo de componentes; acorde a la etapa del proyecto." sqref="U111:V111 U81:V81" xr:uid="{00000000-0002-0000-0500-00000F000000}"/>
    <dataValidation allowBlank="1" showInputMessage="1" showErrorMessage="1" promptTitle="Subtotal" prompt="El formato automáticamente procesa el resultado de la suma del valor total de los Ítems a costo directo." sqref="W80 W110" xr:uid="{00000000-0002-0000-0500-000010000000}"/>
    <dataValidation allowBlank="1" showInputMessage="1" showErrorMessage="1" promptTitle="Observación/Justificación" prompt="Registre cualquier observación u aclaración relacionada con el ítem." sqref="X76:Z79 X107:Z109" xr:uid="{00000000-0002-0000-0500-000011000000}"/>
    <dataValidation type="textLength" errorStyle="warning" allowBlank="1" showInputMessage="1" showErrorMessage="1" errorTitle="FIRMA" error="Este espacio debe dejarse libre para el visto bueno del Subdirector Técnico" promptTitle="Firma" prompt="Deje este espacio libre para la firma del Jefe de la Oficina de Coordinación Interinstitucional del IDU." sqref="D177" xr:uid="{00000000-0002-0000-0500-000012000000}">
      <formula1>0</formula1>
      <formula2>0</formula2>
    </dataValidation>
    <dataValidation allowBlank="1" showInputMessage="1" showErrorMessage="1" promptTitle="Notas adicionales ESP o TIC" prompt="Registre las notas adicionales por parte de la ESP o TIC." sqref="C143:Z146" xr:uid="{00000000-0002-0000-0500-000013000000}"/>
    <dataValidation allowBlank="1" showInputMessage="1" showErrorMessage="1" promptTitle="Observación/Justificación" prompt="Registre cualquier observación u aclaración relacionada con el item." sqref="X106:Z106" xr:uid="{00000000-0002-0000-0500-000014000000}"/>
    <dataValidation type="list" allowBlank="1" showInputMessage="1" showErrorMessage="1" promptTitle="Subdirección Técnica" prompt="Seleccione la Subdirección Técnica responsable de la supervisión del contrato." sqref="Q10:Z10" xr:uid="{00000000-0002-0000-0500-000015000000}">
      <formula1>$B$207:$B$212</formula1>
    </dataValidation>
    <dataValidation allowBlank="1" showInputMessage="1" showErrorMessage="1" promptTitle="Notas adicionales IDU" prompt="Registre las notas adicionales por parte del IDU." sqref="C148:Z151" xr:uid="{00000000-0002-0000-0500-000016000000}"/>
    <dataValidation allowBlank="1" showInputMessage="1" showErrorMessage="1" promptTitle="Valor Total Maniobras" prompt="El formato automáticamente procesa el resultado de la suma, del valor total de las maniobras estimadas." sqref="X127:Z127" xr:uid="{00000000-0002-0000-0500-000017000000}"/>
    <dataValidation allowBlank="1" showInputMessage="1" showErrorMessage="1" promptTitle="Valor" prompt="Escriba el valor correspondiente a los pagos por ajustes." sqref="AA214:AC214" xr:uid="{00000000-0002-0000-0500-000018000000}"/>
    <dataValidation allowBlank="1" showInputMessage="1" showErrorMessage="1" promptTitle="Nombre" prompt="Escriba el nombre completo del Jefe de la Oficina de Coordinación Interinstitucional responsable de la supervisión del convenio." sqref="D178:M178" xr:uid="{00000000-0002-0000-0500-000019000000}"/>
    <dataValidation type="textLength" errorStyle="warning" allowBlank="1" showInputMessage="1" showErrorMessage="1" errorTitle="FIRMA" error="Este espacio debe dejarse libre para la firma del Interventor" promptTitle="Firma" prompt="Deje este espacio libre para la firma del representante legal del contratista." sqref="D157:M157" xr:uid="{00000000-0002-0000-0500-00001A000000}">
      <formula1>0</formula1>
      <formula2>0</formula2>
    </dataValidation>
    <dataValidation allowBlank="1" showInputMessage="1" showErrorMessage="1" promptTitle="Valor Total" prompt="El formato automáticamente procesa el resultado del producto de la cantidad por el valor unitario." sqref="W76:W79 W106:W109" xr:uid="{00000000-0002-0000-0500-00001B000000}"/>
    <dataValidation allowBlank="1" showInputMessage="1" showErrorMessage="1" promptTitle="Valor Unitario" prompt="Escriba el valor de cada uno de los ítems relacionados." sqref="W105 W75 T105:V109 T75:V79" xr:uid="{00000000-0002-0000-0500-00001C000000}"/>
    <dataValidation allowBlank="1" showInputMessage="1" showErrorMessage="1" promptTitle="Unidad" prompt="Escriba la unidad de medida en que se maneja el ítem." sqref="N75:P79 N105:P109" xr:uid="{00000000-0002-0000-0500-00001D000000}"/>
    <dataValidation allowBlank="1" showInputMessage="1" showErrorMessage="1" promptTitle="Descripción" prompt="Haga una breve descripción de cada uno de los ítems relacionados" sqref="D75:M75 D105:M105" xr:uid="{00000000-0002-0000-0500-00001E000000}"/>
    <dataValidation allowBlank="1" showInputMessage="1" showErrorMessage="1" promptTitle="Descripción" prompt="Haga una breve descripción de cada uno de los ítems relacionados." sqref="D76:M79 D106:M109" xr:uid="{00000000-0002-0000-0500-00001F000000}"/>
    <dataValidation allowBlank="1" showInputMessage="1" showErrorMessage="1" promptTitle="Ítem" prompt="Escriba el número de ítem correspondiente según la propuesta." sqref="C76:C79 C106:C109" xr:uid="{00000000-0002-0000-0500-000020000000}"/>
    <dataValidation allowBlank="1" showInputMessage="1" showErrorMessage="1" promptTitle="Anexos" prompt="Identifique los diferentes anexos, que hacen parte de la presente acta." sqref="C152:Z152 C138:Z142 C147:Z147" xr:uid="{00000000-0002-0000-0500-000021000000}"/>
    <dataValidation allowBlank="1" showInputMessage="1" showErrorMessage="1" promptTitle="Valor Actual del Contrato" prompt="Indique en este espacio, el valor actual del contrato en números." sqref="N47:Z47" xr:uid="{00000000-0002-0000-0500-000022000000}"/>
    <dataValidation allowBlank="1" showInputMessage="1" showErrorMessage="1" promptTitle="CIV" prompt="Diligenciar listado de CIV para este tramo." sqref="N69 N99" xr:uid="{00000000-0002-0000-0500-000023000000}"/>
    <dataValidation allowBlank="1" showInputMessage="1" showErrorMessage="1" promptTitle="Tramo" prompt="Identifique el tramo vial o la dirección puntual del proyecto." sqref="G73:L73 G103:L103" xr:uid="{00000000-0002-0000-0500-000024000000}"/>
    <dataValidation allowBlank="1" showInputMessage="1" showErrorMessage="1" promptTitle="Localidad" prompt="Escriba el nombre de la localidad, en donde se va a desarrollar o está llevando a cabo el contrato." sqref="E71:L71 E101:L101" xr:uid="{00000000-0002-0000-0500-000025000000}"/>
    <dataValidation allowBlank="1" showInputMessage="1" showErrorMessage="1" promptTitle="Item" prompt="Escriba el número de item correspondiente según la propuesta." sqref="C75 C105" xr:uid="{00000000-0002-0000-0500-000026000000}"/>
    <dataValidation allowBlank="1" showInputMessage="1" showErrorMessage="1" promptTitle="Cantidad" prompt="Escriba la cantidad ejecutada." sqref="Q105:R109 Q75:R79" xr:uid="{00000000-0002-0000-0500-000027000000}"/>
    <dataValidation allowBlank="1" showInputMessage="1" showErrorMessage="1" promptTitle="Valor Obra ejecutada" prompt="Escriba el valor total de la obra ejecutada" sqref="S122:V122 S82:V82 S112:V112 S92:V92" xr:uid="{00000000-0002-0000-0500-000028000000}"/>
    <dataValidation allowBlank="1" showInputMessage="1" showErrorMessage="1" promptTitle="Convenio" prompt="Escriba el número del convenio o digite N.A. si no existe convenio." sqref="N64:P64" xr:uid="{00000000-0002-0000-0500-000029000000}"/>
    <dataValidation allowBlank="1" showInputMessage="1" showErrorMessage="1" promptTitle="Nombre de la Empresa" prompt="Escriba el nombre de la empresa con la cual se suscribe el acta." sqref="O62:Z62" xr:uid="{00000000-0002-0000-0500-00002A000000}"/>
    <dataValidation allowBlank="1" showInputMessage="1" showErrorMessage="1" promptTitle="Nombre Profesional Apoyo Técnico" prompt="Escriba los nombres y apellidos completos del(la) profesional de apoyo técnico designado(a) por el IDU." sqref="C56" xr:uid="{00000000-0002-0000-0500-00002B000000}"/>
    <dataValidation allowBlank="1" showInputMessage="1" showErrorMessage="1" promptTitle="Nombre Interventor" prompt="Escriba el nombre completo del representante legal de la Interventoría." sqref="C54" xr:uid="{00000000-0002-0000-0500-00002C000000}"/>
    <dataValidation allowBlank="1" showInputMessage="1" showErrorMessage="1" promptTitle="Nombre del Contratista." prompt="Escriba el nombre completo del representante legal del contratista." sqref="C52" xr:uid="{00000000-0002-0000-0500-00002D000000}"/>
    <dataValidation allowBlank="1" showInputMessage="1" showErrorMessage="1" promptTitle="Año" prompt="Indique el año en el cual se efectúa la reunión." sqref="V49:Z49" xr:uid="{00000000-0002-0000-0500-00002E000000}"/>
    <dataValidation allowBlank="1" showInputMessage="1" showErrorMessage="1" promptTitle="Mes" prompt="Indique el mes en el cual se efectúa la reunión." sqref="Q49" xr:uid="{00000000-0002-0000-0500-00002F000000}"/>
    <dataValidation allowBlank="1" showInputMessage="1" showErrorMessage="1" promptTitle="Día en números" prompt="Indique en este espacio el día en que se efectúa  la reunión, en números." sqref="L49:M49" xr:uid="{00000000-0002-0000-0500-000030000000}"/>
    <dataValidation allowBlank="1" showInputMessage="1" showErrorMessage="1" promptTitle="Día en letras" prompt="Indique en este espacio el día en que se efectúa  la reunión, en letras." sqref="G49:I49" xr:uid="{00000000-0002-0000-0500-000031000000}"/>
    <dataValidation allowBlank="1" showInputMessage="1" showErrorMessage="1" promptTitle="Valor Actual del Contrato" prompt="Indique en este espacio, el valor Actual del contrato en números." sqref="AA47" xr:uid="{00000000-0002-0000-0500-000032000000}"/>
    <dataValidation allowBlank="1" showInputMessage="1" showErrorMessage="1" promptTitle="Número de días" prompt="Escriba el número Total de días en los que fue suspendido el contrato." sqref="V64:Z66" xr:uid="{00000000-0002-0000-0500-000033000000}"/>
    <dataValidation allowBlank="1" showInputMessage="1" showErrorMessage="1" promptTitle="Supervisor" prompt="Escriba el nombre del  funcionario designado como supervisor IDU del Contrato." sqref="G31" xr:uid="{00000000-0002-0000-0500-000034000000}"/>
    <dataValidation allowBlank="1" showInputMessage="1" showErrorMessage="1" promptTitle="Profesional de Apoyo Técnico" prompt="Escriba el nombre del profesional designado por el IDU, como Apoyo Técnico para la supervisión del contrato.  " sqref="J33:Z33" xr:uid="{00000000-0002-0000-0500-000035000000}"/>
    <dataValidation allowBlank="1" showInputMessage="1" showErrorMessage="1" sqref="J19:K19" xr:uid="{00000000-0002-0000-0500-000036000000}"/>
    <dataValidation type="list" allowBlank="1" showInputMessage="1" showErrorMessage="1" promptTitle="Etapa del Proyecto" prompt="Seleccione la etapa del proyecto. (Diseño, construcción o conservación)." sqref="G16:I16" xr:uid="{00000000-0002-0000-0500-000037000000}">
      <formula1>$B$218:$B$220</formula1>
    </dataValidation>
    <dataValidation allowBlank="1" showInputMessage="1" showErrorMessage="1" promptTitle="Contratista" prompt="Escriba el nombre o razón social del contratista, de acuerdo con lo establecido en el contrato." sqref="G27:S27" xr:uid="{00000000-0002-0000-0500-000038000000}"/>
    <dataValidation allowBlank="1" showInputMessage="1" showErrorMessage="1" promptTitle="NIT" prompt="Escriba el NIT del contratista, de acuerdo con lo establecido en el contrato." sqref="U27:Z27" xr:uid="{00000000-0002-0000-0500-000039000000}"/>
    <dataValidation allowBlank="1" showInputMessage="1" showErrorMessage="1" promptTitle="Convenio Asociado" prompt="Escriba No.  y año de firma del Convenio vigente (Si aplica)." sqref="U12:Z12" xr:uid="{00000000-0002-0000-0500-00003A000000}"/>
    <dataValidation type="list" allowBlank="1" showInputMessage="1" showErrorMessage="1" promptTitle="Subdirección General de." prompt="Seleccione la Subdirección General respectiva, de la cual depende el área  responsable de la supervisión del contrato." sqref="O8:U8" xr:uid="{00000000-0002-0000-0500-00003B000000}">
      <formula1>$B$198:$B$200</formula1>
    </dataValidation>
    <dataValidation allowBlank="1" showInputMessage="1" showErrorMessage="1" promptTitle="Fecha-  Año." prompt="Escriba  el  año en que se terminó el contrato." sqref="U42:Z42" xr:uid="{00000000-0002-0000-0500-00003C000000}"/>
    <dataValidation allowBlank="1" showInputMessage="1" showErrorMessage="1" promptTitle="Fecha. Mes" prompt="Escriba  el  mes en que se Terminó el contrato." sqref="R42:S42" xr:uid="{00000000-0002-0000-0500-00003D000000}"/>
    <dataValidation allowBlank="1" showInputMessage="1" showErrorMessage="1" promptTitle="Día" prompt="Escriba  el  día en que se terminó el contrato." sqref="N42:O42" xr:uid="{00000000-0002-0000-0500-00003E000000}"/>
    <dataValidation allowBlank="1" showInputMessage="1" showErrorMessage="1" promptTitle="Valor Inicial del Contrato" prompt="Indique en este espacio, el valor inicial del contrato en números." sqref="N45:Z45" xr:uid="{00000000-0002-0000-0500-00003F000000}"/>
    <dataValidation allowBlank="1" showInputMessage="1" showErrorMessage="1" promptTitle="Plazo Inicial del Contrato" prompt="Escriba el número de días o de meses inicial para la ejecución del contrato." sqref="N37:Z37" xr:uid="{00000000-0002-0000-0500-000040000000}"/>
    <dataValidation type="textLength" errorStyle="warning" allowBlank="1" showInputMessage="1" showErrorMessage="1" errorTitle="FIRMA" error="Este espacio debe dejarse libre para la firma del Interventor" promptTitle="Firma" prompt="Deje este espacio libre para la firma del Profesional de Apoyo Técnico IDU." sqref="D162:M162" xr:uid="{00000000-0002-0000-0500-000041000000}">
      <formula1>0</formula1>
      <formula2>0</formula2>
    </dataValidation>
    <dataValidation allowBlank="1" showInputMessage="1" showErrorMessage="1" promptTitle="No" prompt="Escriba el número asignado a la respectiva acta, en donde se reconocieron pagos por ajustes." sqref="N214:O214" xr:uid="{00000000-0002-0000-0500-000042000000}"/>
    <dataValidation allowBlank="1" showInputMessage="1" showErrorMessage="1" promptTitle="Fecha" prompt="Escriba la fecha de la respectiva acta de reconocimiento de pagos por  ajustes. (Día/mes/año)." sqref="S214:W214" xr:uid="{00000000-0002-0000-0500-000043000000}"/>
    <dataValidation allowBlank="1" showInputMessage="1" showErrorMessage="1" promptTitle="Fecha-  Año." prompt="Escriba  el  año en que se inició el contrato." sqref="U40:Z40" xr:uid="{00000000-0002-0000-0500-000044000000}"/>
    <dataValidation type="textLength" errorStyle="warning" allowBlank="1" showInputMessage="1" showErrorMessage="1" errorTitle="FIRMA" error="Este espacio debe dejarse libre para la firma del Interventor" promptTitle="Firma" prompt="Deje este espacio libre para la firma del representante legal de la interventoría." sqref="Q157:Z157" xr:uid="{00000000-0002-0000-0500-000045000000}">
      <formula1>0</formula1>
      <formula2>0</formula2>
    </dataValidation>
    <dataValidation allowBlank="1" showInputMessage="1" showErrorMessage="1" promptTitle="NIT" prompt="Escriba el NIT del interventor, de acuerdo con lo establecido en el contrato." sqref="U29:Z29" xr:uid="{00000000-0002-0000-0500-000046000000}"/>
    <dataValidation allowBlank="1" showInputMessage="1" showErrorMessage="1" promptTitle="Interventor               " prompt="Escriba el nombre o razón social del interventor, de acuerdo con lo establecido en el contrato." sqref="G29:S29" xr:uid="{00000000-0002-0000-0500-000047000000}"/>
    <dataValidation allowBlank="1" showInputMessage="1" showErrorMessage="1" promptTitle="Tipo de Consultoría." prompt="Escriba claramente si se trata de Estudios y Diseños, Diagnóstico para mantenimiento o cualquier otro tipo de contrato de consultoría." sqref="I15 I17 I20" xr:uid="{00000000-0002-0000-0500-000048000000}"/>
    <dataValidation allowBlank="1" showInputMessage="1" showErrorMessage="1" promptTitle="Objeto del Contrato" prompt="Escriba exactamente el objeto del contrato suscrito." sqref="C22:Z25" xr:uid="{00000000-0002-0000-0500-000049000000}"/>
    <dataValidation allowBlank="1" showInputMessage="1" showErrorMessage="1" promptTitle="Fecha. Día" prompt="Escriba  el  día en que se inició el contrato." sqref="N40:O40" xr:uid="{00000000-0002-0000-0500-00004A000000}"/>
    <dataValidation allowBlank="1" showInputMessage="1" showErrorMessage="1" promptTitle="Fecha. Mes" prompt="Escriba  el  mes en que se inició el contrato." sqref="R40:S40" xr:uid="{00000000-0002-0000-0500-00004B000000}"/>
    <dataValidation allowBlank="1" showInputMessage="1" showErrorMessage="1" prompt="Indique en este espacio el día en que se firma la presente acta, en letras." sqref="C154:E154" xr:uid="{00000000-0002-0000-0500-00004C000000}"/>
    <dataValidation allowBlank="1" showInputMessage="1" showErrorMessage="1" prompt="Indique en este espacio el día en que se firma la presente acta, en números." sqref="G154" xr:uid="{00000000-0002-0000-0500-00004D000000}"/>
    <dataValidation allowBlank="1" showInputMessage="1" showErrorMessage="1" prompt="Indique en este espacio el mes en que se firma la presente acta." sqref="M154:P154" xr:uid="{00000000-0002-0000-0500-00004E000000}"/>
    <dataValidation allowBlank="1" showInputMessage="1" showErrorMessage="1" prompt="Indique en este espacio el año en que se firma la presente acta." sqref="R154:U154" xr:uid="{00000000-0002-0000-0500-00004F000000}"/>
    <dataValidation type="list" allowBlank="1" showInputMessage="1" showErrorMessage="1" promptTitle="Subdirección Técnica" prompt="Seleccione la Subdirección Técnica responsable de la supervisión del contrato." sqref="AA10" xr:uid="{00000000-0002-0000-0500-000050000000}">
      <formula1>$AB$2:$AB$3</formula1>
    </dataValidation>
    <dataValidation allowBlank="1" showInputMessage="1" showErrorMessage="1" promptTitle="Contrato No." prompt="Escriba en este espacio el número de contrato suscrito en el formato IDU-XXX-Año." sqref="F12:J12" xr:uid="{00000000-0002-0000-0500-000051000000}"/>
    <dataValidation allowBlank="1" showInputMessage="1" showErrorMessage="1" promptTitle="Consecutivo ESP N°" prompt="Escriba el número del consecutivo del acta de competencias, que se firma con la ESP o TIC." sqref="V18:Z18" xr:uid="{00000000-0002-0000-0500-000052000000}"/>
    <dataValidation allowBlank="1" showInputMessage="1" showErrorMessage="1" promptTitle="%" prompt="El formato automáticamente inserta el porcentaje de acuerdo a la hoja de cálculo de componentes; acorde a la etapa del proyecto." sqref="U121:V121 U91:V91 U113:V115 U83:V86" xr:uid="{00000000-0002-0000-0500-000053000000}"/>
    <dataValidation allowBlank="1" showInputMessage="1" showErrorMessage="1" promptTitle="%" prompt="El formato automáticamente inserta el porcentaje de acuerdo a la hoja de cálculo de componentes; acorde a la etapa del proyecto.." sqref="U116:V116" xr:uid="{00000000-0002-0000-0500-000054000000}"/>
    <dataValidation allowBlank="1" showInputMessage="1" showErrorMessage="1" promptTitle="%" sqref="U89:V90 U119:V120" xr:uid="{00000000-0002-0000-0500-000055000000}"/>
    <dataValidation allowBlank="1" showInputMessage="1" showErrorMessage="1" promptTitle="Componente social red" prompt="El formato automáticamente procesa el resultado del valor calculado en pesos para el componente." sqref="W83 W113" xr:uid="{00000000-0002-0000-0500-000056000000}"/>
    <dataValidation allowBlank="1" showInputMessage="1" showErrorMessage="1" promptTitle="Componente ambiental y sst red" prompt="El formato automáticamente procesa el resultado del valor calculado en pesos para el componente." sqref="W84 W114" xr:uid="{00000000-0002-0000-0500-000057000000}"/>
    <dataValidation allowBlank="1" showInputMessage="1" showErrorMessage="1" promptTitle="Componente arqueología red" prompt="El formato automáticamente procesa el resultado del valor calculado en pesos para el componente." sqref="W85 W115" xr:uid="{00000000-0002-0000-0500-000058000000}"/>
    <dataValidation allowBlank="1" showInputMessage="1" showErrorMessage="1" promptTitle="Componente PMT red" prompt="El formato automáticamente procesa el resultado del valor calculado en pesos para el componente." sqref="W86 W116" xr:uid="{00000000-0002-0000-0500-000059000000}"/>
    <dataValidation allowBlank="1" showInputMessage="1" showErrorMessage="1" promptTitle="Firma Contratista" prompt="Escriba en este espacio el nombre de la firma contratista." sqref="D160" xr:uid="{00000000-0002-0000-0500-00005A000000}"/>
    <dataValidation allowBlank="1" showInputMessage="1" showErrorMessage="1" promptTitle="Firma Interventora" prompt="Escriba en este espacio el nombre de la firma interventora." sqref="Q160" xr:uid="{00000000-0002-0000-0500-00005B000000}"/>
    <dataValidation allowBlank="1" showInputMessage="1" showErrorMessage="1" promptTitle="Firmas adicionales ESP o TIC" prompt="Este campo de firmas adicionales podra replicarse cuantas veces sea requerido" sqref="P167:P168 P172:P173" xr:uid="{00000000-0002-0000-0500-00005C000000}"/>
    <dataValidation allowBlank="1" showInputMessage="1" showErrorMessage="1" promptTitle="AIU" prompt="Para ENEL:_x000a_Se debe discriminar el AIU en este campo de observación así:_x000a_A (%)  I(%)  U(%)" sqref="X111:Z111 X81:Z81" xr:uid="{00000000-0002-0000-0500-00005D000000}"/>
    <dataValidation allowBlank="1" showInputMessage="1" showErrorMessage="1" promptTitle="Nombre Delegado de la Empresa" prompt="Escriba los nombres y apellidos completos del representante legal o delegado o coordinador de la empresa para el convenio." sqref="C60:P60" xr:uid="{00000000-0002-0000-0500-00005E000000}"/>
    <dataValidation allowBlank="1" showInputMessage="1" showErrorMessage="1" promptTitle="Subtotal" prompt="El formato automáticamente procesa el resultado de la suma del subtotal costo directo obras red+AIU+componentes red+ajustes red." sqref="W88" xr:uid="{00000000-0002-0000-0500-00005F000000}"/>
    <dataValidation allowBlank="1" showInputMessage="1" showErrorMessage="1" promptTitle="Valor Total Estimado Maniobras" prompt="El formato automáticamente procesa el resultado de la suma del valor total estimado de las maniobras." sqref="W134" xr:uid="{00000000-0002-0000-0500-000060000000}"/>
    <dataValidation allowBlank="1" showInputMessage="1" showErrorMessage="1" promptTitle="Valor Estimado" prompt="Escriba el valor aproximado de cada maniobra estimada." sqref="W130" xr:uid="{00000000-0002-0000-0500-000061000000}"/>
    <dataValidation allowBlank="1" showInputMessage="1" showErrorMessage="1" promptTitle="Localización" prompt="Describa la localización de la maniobra estimada." sqref="N130:V130 N131:V133" xr:uid="{00000000-0002-0000-0500-000062000000}"/>
    <dataValidation allowBlank="1" showInputMessage="1" showErrorMessage="1" promptTitle="Consecutivo" prompt="Escriba el número consecutivo de la maniobra estimada." sqref="C130:C133" xr:uid="{00000000-0002-0000-0500-000063000000}"/>
    <dataValidation allowBlank="1" showInputMessage="1" showErrorMessage="1" promptTitle="Descripción Maniobra" prompt="Realice una breve descripción de la maniobra estimada." sqref="D130:D133" xr:uid="{00000000-0002-0000-0500-000064000000}"/>
    <dataValidation allowBlank="1" showInputMessage="1" showErrorMessage="1" promptTitle="Nombre" prompt="Escriba el nombre completo de la persona adicional requerida de parte de la ESP o TIC." sqref="Q168:Z168 Q173:Z173" xr:uid="{00000000-0002-0000-0500-000065000000}"/>
    <dataValidation allowBlank="1" showInputMessage="1" showErrorMessage="1" promptTitle="Nombre" prompt="Escriba el nombre del(la) Subdirector(a) General cuando este sea el ordenador de gasto." sqref="Q178:Z178" xr:uid="{00000000-0002-0000-0500-000066000000}"/>
    <dataValidation allowBlank="1" showInputMessage="1" showErrorMessage="1" promptTitle="Nombre Empresa" prompt="Escriba el nombre de la empresa, de la cual viene la persona  adicional requerida." sqref="Q170:Z170 Q175:Z175" xr:uid="{00000000-0002-0000-0500-000067000000}"/>
    <dataValidation type="textLength" errorStyle="warning" allowBlank="1" showInputMessage="1" showErrorMessage="1" errorTitle="FIRMA" error="Este espacio debe dejarse libre para la firma del Interventor" promptTitle="Firma" prompt="Deje este espacio libre para la firma del Delegado del convenio ESP o TIC." sqref="Q162:Z162" xr:uid="{00000000-0002-0000-0500-000068000000}">
      <formula1>0</formula1>
      <formula2>0</formula2>
    </dataValidation>
    <dataValidation allowBlank="1" showInputMessage="1" showErrorMessage="1" promptTitle="Nombre del cargo" prompt="Escriba el nombre del cargo que tiene en la empresa la persona adicional requerida de parte de la ESP o TIC." sqref="Q169:Z169 Q174:Z174" xr:uid="{00000000-0002-0000-0500-000069000000}"/>
    <dataValidation allowBlank="1" showInputMessage="1" showErrorMessage="1" promptTitle="Nombre ESP o TIC" prompt="Escriba el nombre de la empresa, de la cual la persona viene como delegada para el convenio." sqref="Q165:Z165" xr:uid="{00000000-0002-0000-0500-00006A000000}"/>
    <dataValidation allowBlank="1" showInputMessage="1" showErrorMessage="1" promptTitle="Área que suscribe el acta" prompt="Indicar el área que suscribe el acta" sqref="D169:M169 D174:M174 Q179" xr:uid="{00000000-0002-0000-0500-00006B000000}"/>
    <dataValidation allowBlank="1" showInputMessage="1" showErrorMessage="1" prompt="Agregar la sigla del área a la cual pertenece el Profesional de Apoyo Técnico IDU, por ejemplo:_x000a__x000a_Profesional de Apoyo Técnico IDU - DTP_x000a_Profesional de Apoyo Técnico IDU - STED_x000a_Profesional de Apoyo Técnico IDU - STESV_x000a_etc..." sqref="D164:M164" xr:uid="{00000000-0002-0000-0500-00006C000000}"/>
    <dataValidation allowBlank="1" showInputMessage="1" showErrorMessage="1" promptTitle="Nombre" prompt="Escriba los nombres y apellidos completos del representante legal o delegado o coordinador de la empresa para el convenio." sqref="Q163:Z163" xr:uid="{00000000-0002-0000-0500-00006D000000}"/>
    <dataValidation allowBlank="1" showInputMessage="1" showErrorMessage="1" promptTitle="Nombre" prompt="Escriba los nombres y apellidos completos del representante legal del contratista." sqref="D158:M158" xr:uid="{00000000-0002-0000-0500-00006E000000}"/>
    <dataValidation allowBlank="1" showInputMessage="1" showErrorMessage="1" promptTitle="Nombre" prompt="Escriba los nombres y apellidos completos del Profesional de Apoyo Técnico del IDU." sqref="D163:M163" xr:uid="{00000000-0002-0000-0500-00006F000000}"/>
    <dataValidation allowBlank="1" showInputMessage="1" showErrorMessage="1" promptTitle="Nombre" prompt="Escriba los nombres y apellidos del(la) Subdirector(a) Técnico(a) del área responsable de la supervisión del contrato." sqref="D168:M168" xr:uid="{00000000-0002-0000-0500-000070000000}"/>
    <dataValidation allowBlank="1" showInputMessage="1" showErrorMessage="1" promptTitle="Nombre" prompt="Escriba los nombres y apellidos completos del representante legal del interventor." sqref="Q158:Z158" xr:uid="{00000000-0002-0000-0500-000071000000}"/>
    <dataValidation allowBlank="1" showInputMessage="1" showErrorMessage="1" promptTitle="Nombre" prompt="Escriba los nombres y apellidos del(la) Director(a) Técnico(a) del área responsable de la supervisión del contrato." sqref="D173:M173" xr:uid="{00000000-0002-0000-0500-000072000000}"/>
    <dataValidation type="list" errorStyle="warning" allowBlank="1" showInputMessage="1" showErrorMessage="1" errorTitle="FIRMA" error="Este espacio debe dejarse libre para el visto bueno del Subdirector Técnico" promptTitle="Firma" prompt="Deje este espacio libre para la firma del Subdirector(a) Técnico(a) del área responsable de la supervisión del contrato._x000a__x000a_La opción NO APLICA se utiliza solo en los casos que existan impedimentos para la firma del acta." sqref="D167:M167" xr:uid="{00000000-0002-0000-0500-000073000000}">
      <formula1>$B$231</formula1>
    </dataValidation>
    <dataValidation type="list" errorStyle="warning" allowBlank="1" showInputMessage="1" showErrorMessage="1" errorTitle="FIRMA" error="Este espacio debe dejarse libre para el visto bueno del Subdirector Técnico" promptTitle="Firma" prompt="Deje este espacio libre para la firma del Director(a) Técnico(a) del área responsable de la supervisión del contrato._x000a__x000a_La opción NO APLICA se utiliza solo en los casos que existan impedimentos para la firma del acta." sqref="D172:M172" xr:uid="{00000000-0002-0000-0500-000074000000}">
      <formula1>$B$231</formula1>
    </dataValidation>
    <dataValidation type="list" errorStyle="warning" allowBlank="1" showInputMessage="1" showErrorMessage="1" errorTitle="FIRMA" error="Este espacio debe dejarse libre para el visto bueno del Subdirector Técnico" promptTitle="Firma" prompt="Deje este espacio libre para la firma de la persona adicional requerida de parte de la ESP o TIC._x000a__x000a_En caso de no usar esta casilla bloquearla con la opción NO APLICA." sqref="Q167:Z167 Q172:Z172" xr:uid="{00000000-0002-0000-0500-000075000000}">
      <formula1>$B$231</formula1>
    </dataValidation>
    <dataValidation type="whole" allowBlank="1" showInputMessage="1" showErrorMessage="1" promptTitle="Número de Acta" prompt="Escriba el número consecutivo interno asignado al acta por el contrato o proyecto." sqref="N12:O12" xr:uid="{00000000-0002-0000-0500-000076000000}">
      <formula1>0</formula1>
      <formula2>1000000</formula2>
    </dataValidation>
    <dataValidation allowBlank="1" showInputMessage="1" showErrorMessage="1" promptTitle="Valor Estimado" prompt="Escriba el valor estimado de cada maniobra." sqref="W131:W133" xr:uid="{00000000-0002-0000-0500-000077000000}"/>
    <dataValidation type="list" allowBlank="1" showInputMessage="1" showErrorMessage="1" promptTitle="Dirección Técnica" prompt="Seleccione la Dirección Técnica responsable de la supervisión del contrato." sqref="G10:J10" xr:uid="{00000000-0002-0000-0500-000078000000}">
      <formula1>$B$202:$B$204</formula1>
    </dataValidation>
  </dataValidations>
  <printOptions horizontalCentered="1"/>
  <pageMargins left="0.70866141732283472" right="0.70866141732283472" top="0.74803149606299213" bottom="0.74803149606299213" header="0.31496062992125984" footer="0.31496062992125984"/>
  <pageSetup scale="63" fitToHeight="0" orientation="portrait" r:id="rId1"/>
  <headerFooter>
    <oddFooter>&amp;L&amp;"Arial,Normal"&amp;9Formato: FO-IN-07 Versión: 3&amp;C&amp;"Arial,Normal"&amp;9Página &amp;P</oddFooter>
  </headerFooter>
  <rowBreaks count="2" manualBreakCount="2">
    <brk id="93" max="27" man="1"/>
    <brk id="16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8</xdr:col>
                    <xdr:colOff>66675</xdr:colOff>
                    <xdr:row>20</xdr:row>
                    <xdr:rowOff>0</xdr:rowOff>
                  </from>
                  <to>
                    <xdr:col>8</xdr:col>
                    <xdr:colOff>76200</xdr:colOff>
                    <xdr:row>21</xdr:row>
                    <xdr:rowOff>76200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8</xdr:col>
                    <xdr:colOff>66675</xdr:colOff>
                    <xdr:row>20</xdr:row>
                    <xdr:rowOff>0</xdr:rowOff>
                  </from>
                  <to>
                    <xdr:col>8</xdr:col>
                    <xdr:colOff>76200</xdr:colOff>
                    <xdr:row>21</xdr:row>
                    <xdr:rowOff>76200</xdr:rowOff>
                  </to>
                </anchor>
              </controlPr>
            </control>
          </mc:Choice>
        </mc:AlternateContent>
        <mc:AlternateContent xmlns:mc="http://schemas.openxmlformats.org/markup-compatibility/2006">
          <mc:Choice Requires="x14">
            <control shapeId="18435" r:id="rId6" name="Check Box 3">
              <controlPr defaultSize="0" autoFill="0" autoLine="0" autoPict="0">
                <anchor>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tabColor rgb="FFFFC000"/>
  </sheetPr>
  <dimension ref="B1:W60"/>
  <sheetViews>
    <sheetView view="pageBreakPreview" zoomScale="90" zoomScaleNormal="90" zoomScaleSheetLayoutView="90" workbookViewId="0">
      <selection activeCell="G11" sqref="G11"/>
    </sheetView>
  </sheetViews>
  <sheetFormatPr baseColWidth="10" defaultRowHeight="15" x14ac:dyDescent="0.25"/>
  <cols>
    <col min="1" max="1" width="6.28515625" customWidth="1"/>
    <col min="2" max="2" width="58.7109375" style="66" customWidth="1"/>
    <col min="3" max="3" width="18.28515625" style="66" bestFit="1" customWidth="1"/>
    <col min="4" max="4" width="24.140625" style="66" customWidth="1"/>
    <col min="5" max="5" width="18.42578125" style="66" customWidth="1"/>
    <col min="6" max="7" width="18.5703125" style="66" customWidth="1"/>
    <col min="8" max="8" width="9.42578125" style="66" customWidth="1"/>
    <col min="9" max="9" width="10.85546875" style="66" customWidth="1"/>
    <col min="10" max="10" width="9" style="66" customWidth="1"/>
    <col min="11" max="11" width="19.28515625" style="66" customWidth="1"/>
    <col min="12" max="12" width="20" style="66" customWidth="1"/>
    <col min="13" max="13" width="10.85546875" style="66" customWidth="1"/>
    <col min="14" max="14" width="9.5703125" style="66" customWidth="1"/>
    <col min="15" max="15" width="9.85546875" style="66" customWidth="1"/>
    <col min="16" max="16" width="9.28515625" style="66" customWidth="1"/>
    <col min="17" max="20" width="11.42578125" style="66" customWidth="1"/>
  </cols>
  <sheetData>
    <row r="1" spans="2:19" x14ac:dyDescent="0.25">
      <c r="B1" s="65"/>
      <c r="C1" s="65"/>
      <c r="D1" s="69"/>
      <c r="E1" s="69"/>
      <c r="F1" s="69"/>
      <c r="G1" s="69"/>
      <c r="H1" s="69"/>
      <c r="I1" s="69"/>
      <c r="J1" s="69"/>
      <c r="K1" s="69"/>
      <c r="L1" s="69"/>
      <c r="M1" s="69"/>
      <c r="N1" s="69"/>
      <c r="O1" s="69"/>
      <c r="P1" s="69"/>
      <c r="Q1" s="69"/>
    </row>
    <row r="2" spans="2:19" x14ac:dyDescent="0.25">
      <c r="B2" s="539" t="s">
        <v>121</v>
      </c>
      <c r="C2" s="539"/>
      <c r="D2" s="70"/>
      <c r="E2" s="141" t="s">
        <v>180</v>
      </c>
      <c r="F2" s="141" t="s">
        <v>189</v>
      </c>
      <c r="G2" s="69"/>
      <c r="H2" s="69"/>
      <c r="I2" s="540" t="s">
        <v>137</v>
      </c>
      <c r="J2" s="541"/>
      <c r="K2" s="541"/>
      <c r="L2" s="542"/>
    </row>
    <row r="3" spans="2:19" s="66" customFormat="1" ht="33" customHeight="1" x14ac:dyDescent="0.25">
      <c r="B3" s="135" t="s">
        <v>221</v>
      </c>
      <c r="C3" s="181">
        <v>0</v>
      </c>
      <c r="D3" s="136"/>
      <c r="E3" s="140">
        <v>0</v>
      </c>
      <c r="F3" s="164">
        <f>+E3+1</f>
        <v>1</v>
      </c>
      <c r="G3" s="69"/>
      <c r="H3" s="69"/>
      <c r="I3" s="577" t="s">
        <v>188</v>
      </c>
      <c r="J3" s="577"/>
      <c r="K3" s="546" t="s">
        <v>122</v>
      </c>
      <c r="L3" s="546" t="s">
        <v>134</v>
      </c>
    </row>
    <row r="4" spans="2:19" s="66" customFormat="1" ht="33" customHeight="1" x14ac:dyDescent="0.25">
      <c r="B4" s="150" t="s">
        <v>222</v>
      </c>
      <c r="C4" s="181">
        <v>0</v>
      </c>
      <c r="D4" s="159" t="s">
        <v>263</v>
      </c>
      <c r="F4" s="166" t="s">
        <v>262</v>
      </c>
      <c r="G4" s="181">
        <v>0</v>
      </c>
      <c r="H4" s="165"/>
      <c r="I4" s="577"/>
      <c r="J4" s="577"/>
      <c r="K4" s="547"/>
      <c r="L4" s="547"/>
    </row>
    <row r="5" spans="2:19" s="66" customFormat="1" ht="32.25" customHeight="1" x14ac:dyDescent="0.25">
      <c r="B5" s="68" t="s">
        <v>202</v>
      </c>
      <c r="C5" s="73">
        <f>ROUND($K$6,0)</f>
        <v>0</v>
      </c>
      <c r="D5" s="71"/>
      <c r="F5" s="166" t="s">
        <v>261</v>
      </c>
      <c r="G5" s="73">
        <f>ROUND($G$4/$F$3,0)</f>
        <v>0</v>
      </c>
      <c r="H5" s="69"/>
      <c r="I5" s="577"/>
      <c r="J5" s="577"/>
      <c r="K5" s="578"/>
      <c r="L5" s="578"/>
    </row>
    <row r="6" spans="2:19" s="66" customFormat="1" ht="28.5" customHeight="1" x14ac:dyDescent="0.25">
      <c r="B6" s="68" t="s">
        <v>201</v>
      </c>
      <c r="C6" s="73">
        <f>ROUND($L$6,0)</f>
        <v>0</v>
      </c>
      <c r="D6" s="71"/>
      <c r="F6" s="149"/>
      <c r="G6" s="149"/>
      <c r="H6" s="69"/>
      <c r="I6" s="543">
        <f>+K6+L6</f>
        <v>0</v>
      </c>
      <c r="J6" s="544"/>
      <c r="K6" s="73">
        <f>+'FO-IN-07 RSO'!W82</f>
        <v>0</v>
      </c>
      <c r="L6" s="73">
        <f>+'FO-IN-07 RSO'!W112</f>
        <v>0</v>
      </c>
    </row>
    <row r="7" spans="2:19" s="66" customFormat="1" x14ac:dyDescent="0.25">
      <c r="B7" s="539" t="s">
        <v>197</v>
      </c>
      <c r="C7" s="539"/>
      <c r="D7" s="139"/>
      <c r="E7" s="71"/>
      <c r="F7" s="69"/>
      <c r="G7" s="69"/>
      <c r="H7" s="69"/>
      <c r="I7" s="69"/>
      <c r="J7" s="69"/>
      <c r="K7" s="154" t="e">
        <f>+K6/I6</f>
        <v>#DIV/0!</v>
      </c>
      <c r="L7" s="154" t="e">
        <f>+L6/I6</f>
        <v>#DIV/0!</v>
      </c>
    </row>
    <row r="8" spans="2:19" s="66" customFormat="1" x14ac:dyDescent="0.25">
      <c r="B8" s="68" t="s">
        <v>165</v>
      </c>
      <c r="C8" s="181">
        <v>0</v>
      </c>
      <c r="D8" s="71"/>
      <c r="E8" s="71"/>
      <c r="F8" s="69"/>
      <c r="G8" s="69"/>
      <c r="H8" s="69"/>
      <c r="I8" s="69"/>
      <c r="J8" s="69"/>
    </row>
    <row r="9" spans="2:19" s="66" customFormat="1" x14ac:dyDescent="0.25">
      <c r="B9" s="68" t="s">
        <v>166</v>
      </c>
      <c r="C9" s="181">
        <v>0</v>
      </c>
      <c r="D9" s="71"/>
      <c r="E9" s="71"/>
      <c r="F9" s="69"/>
      <c r="G9" s="69"/>
      <c r="H9" s="69"/>
    </row>
    <row r="10" spans="2:19" s="66" customFormat="1" x14ac:dyDescent="0.25">
      <c r="B10" s="68" t="s">
        <v>167</v>
      </c>
      <c r="C10" s="181">
        <v>0</v>
      </c>
      <c r="D10" s="71"/>
      <c r="E10" s="147"/>
      <c r="F10" s="69"/>
      <c r="G10" s="69"/>
      <c r="H10" s="69"/>
    </row>
    <row r="11" spans="2:19" s="66" customFormat="1" x14ac:dyDescent="0.25">
      <c r="B11" s="68" t="s">
        <v>168</v>
      </c>
      <c r="C11" s="181">
        <v>0</v>
      </c>
      <c r="D11" s="71"/>
      <c r="E11" s="71"/>
      <c r="F11" s="69"/>
      <c r="G11" s="69"/>
      <c r="H11" s="69"/>
    </row>
    <row r="12" spans="2:19" s="66" customFormat="1" ht="15.75" thickBot="1" x14ac:dyDescent="0.3">
      <c r="B12" s="68" t="s">
        <v>169</v>
      </c>
      <c r="C12" s="181">
        <v>0</v>
      </c>
      <c r="D12" s="71"/>
      <c r="E12" s="71"/>
      <c r="F12" s="69"/>
      <c r="G12" s="69"/>
      <c r="H12" s="69"/>
      <c r="I12" s="71"/>
    </row>
    <row r="13" spans="2:19" s="66" customFormat="1" ht="15.75" thickTop="1" x14ac:dyDescent="0.25">
      <c r="B13" s="520" t="s">
        <v>123</v>
      </c>
      <c r="C13" s="520"/>
      <c r="D13" s="72"/>
      <c r="E13" s="72"/>
      <c r="F13" s="69"/>
      <c r="G13" s="69"/>
      <c r="H13" s="69"/>
      <c r="I13" s="89" t="s">
        <v>124</v>
      </c>
      <c r="J13" s="570" t="s">
        <v>140</v>
      </c>
      <c r="K13" s="570"/>
      <c r="L13" s="570"/>
      <c r="M13" s="570"/>
      <c r="N13" s="570"/>
      <c r="O13" s="570"/>
      <c r="P13" s="570"/>
      <c r="Q13" s="570"/>
      <c r="R13" s="570"/>
      <c r="S13" s="571"/>
    </row>
    <row r="14" spans="2:19" s="66" customFormat="1" ht="30.75" customHeight="1" x14ac:dyDescent="0.25">
      <c r="B14" s="68" t="s">
        <v>198</v>
      </c>
      <c r="C14" s="181">
        <v>0</v>
      </c>
      <c r="D14" s="159" t="s">
        <v>181</v>
      </c>
      <c r="F14" s="69"/>
      <c r="G14" s="69"/>
      <c r="H14" s="69"/>
      <c r="I14" s="90"/>
      <c r="J14" s="574" t="s">
        <v>196</v>
      </c>
      <c r="K14" s="575"/>
      <c r="L14" s="575"/>
      <c r="M14" s="575"/>
      <c r="N14" s="575"/>
      <c r="O14" s="575"/>
      <c r="P14" s="575"/>
      <c r="Q14" s="575"/>
      <c r="R14" s="575"/>
      <c r="S14" s="576"/>
    </row>
    <row r="15" spans="2:19" s="66" customFormat="1" x14ac:dyDescent="0.25">
      <c r="B15" s="520" t="s">
        <v>131</v>
      </c>
      <c r="C15" s="520"/>
      <c r="D15" s="72"/>
      <c r="E15" s="145"/>
      <c r="F15" s="69"/>
      <c r="G15" s="69"/>
      <c r="H15" s="69"/>
      <c r="I15" s="84" t="s">
        <v>282</v>
      </c>
      <c r="J15" s="508" t="s">
        <v>154</v>
      </c>
      <c r="K15" s="509"/>
      <c r="L15" s="509"/>
      <c r="M15" s="509"/>
      <c r="N15" s="509"/>
      <c r="O15" s="509"/>
      <c r="P15" s="509"/>
      <c r="Q15" s="509"/>
      <c r="R15" s="509"/>
      <c r="S15" s="510"/>
    </row>
    <row r="16" spans="2:19" s="66" customFormat="1" x14ac:dyDescent="0.25">
      <c r="B16" s="68" t="s">
        <v>203</v>
      </c>
      <c r="C16" s="182">
        <v>0</v>
      </c>
      <c r="D16" s="572"/>
      <c r="E16" s="573"/>
      <c r="F16" s="69"/>
      <c r="G16" s="69"/>
      <c r="H16" s="69"/>
      <c r="I16" s="84" t="s">
        <v>283</v>
      </c>
      <c r="J16" s="508" t="s">
        <v>155</v>
      </c>
      <c r="K16" s="509"/>
      <c r="L16" s="509"/>
      <c r="M16" s="509"/>
      <c r="N16" s="509"/>
      <c r="O16" s="509"/>
      <c r="P16" s="509"/>
      <c r="Q16" s="509"/>
      <c r="R16" s="509"/>
      <c r="S16" s="510"/>
    </row>
    <row r="17" spans="2:19" s="66" customFormat="1" x14ac:dyDescent="0.25">
      <c r="B17" s="68" t="s">
        <v>204</v>
      </c>
      <c r="C17" s="182">
        <v>0</v>
      </c>
      <c r="D17" s="87" t="s">
        <v>150</v>
      </c>
      <c r="E17" s="151"/>
      <c r="F17" s="69"/>
      <c r="G17" s="69"/>
      <c r="H17" s="69"/>
      <c r="I17" s="86" t="s">
        <v>125</v>
      </c>
      <c r="J17" s="505" t="s">
        <v>190</v>
      </c>
      <c r="K17" s="506"/>
      <c r="L17" s="506"/>
      <c r="M17" s="506"/>
      <c r="N17" s="506"/>
      <c r="O17" s="506"/>
      <c r="P17" s="506"/>
      <c r="Q17" s="506"/>
      <c r="R17" s="506"/>
      <c r="S17" s="507"/>
    </row>
    <row r="18" spans="2:19" s="66" customFormat="1" x14ac:dyDescent="0.25">
      <c r="B18" s="68" t="s">
        <v>205</v>
      </c>
      <c r="C18" s="73" t="e">
        <f>ROUND((D18)*$C$5,0)</f>
        <v>#DIV/0!</v>
      </c>
      <c r="D18" s="138" t="e">
        <f>ROUND(C8/$C$4,4)</f>
        <v>#DIV/0!</v>
      </c>
      <c r="E18" s="144"/>
      <c r="F18" s="69"/>
      <c r="G18" s="69"/>
      <c r="H18" s="69"/>
      <c r="I18" s="86" t="s">
        <v>126</v>
      </c>
      <c r="J18" s="508" t="s">
        <v>191</v>
      </c>
      <c r="K18" s="509"/>
      <c r="L18" s="509"/>
      <c r="M18" s="509"/>
      <c r="N18" s="509"/>
      <c r="O18" s="509"/>
      <c r="P18" s="509"/>
      <c r="Q18" s="509"/>
      <c r="R18" s="509"/>
      <c r="S18" s="510"/>
    </row>
    <row r="19" spans="2:19" s="66" customFormat="1" x14ac:dyDescent="0.25">
      <c r="B19" s="68" t="s">
        <v>206</v>
      </c>
      <c r="C19" s="73" t="e">
        <f>ROUND((D19)*$C$5,0)</f>
        <v>#DIV/0!</v>
      </c>
      <c r="D19" s="138" t="e">
        <f>ROUND(C9/$C$4,4)</f>
        <v>#DIV/0!</v>
      </c>
      <c r="E19" s="144"/>
      <c r="F19" s="69"/>
      <c r="G19" s="69"/>
      <c r="H19" s="69"/>
      <c r="I19" s="86" t="s">
        <v>156</v>
      </c>
      <c r="J19" s="508" t="s">
        <v>157</v>
      </c>
      <c r="K19" s="509"/>
      <c r="L19" s="509"/>
      <c r="M19" s="509"/>
      <c r="N19" s="509"/>
      <c r="O19" s="509"/>
      <c r="P19" s="509"/>
      <c r="Q19" s="509"/>
      <c r="R19" s="509"/>
      <c r="S19" s="510"/>
    </row>
    <row r="20" spans="2:19" s="66" customFormat="1" x14ac:dyDescent="0.25">
      <c r="B20" s="68" t="s">
        <v>207</v>
      </c>
      <c r="C20" s="73" t="e">
        <f>ROUND((D20)*$C$5,0)</f>
        <v>#DIV/0!</v>
      </c>
      <c r="D20" s="138" t="e">
        <f>ROUND(C10/$C$4,4)</f>
        <v>#DIV/0!</v>
      </c>
      <c r="E20" s="144"/>
      <c r="F20" s="69"/>
      <c r="G20" s="69"/>
      <c r="H20" s="69"/>
      <c r="I20" s="86" t="s">
        <v>136</v>
      </c>
      <c r="J20" s="508" t="s">
        <v>192</v>
      </c>
      <c r="K20" s="509"/>
      <c r="L20" s="509"/>
      <c r="M20" s="509"/>
      <c r="N20" s="509"/>
      <c r="O20" s="509"/>
      <c r="P20" s="509"/>
      <c r="Q20" s="509"/>
      <c r="R20" s="509"/>
      <c r="S20" s="510"/>
    </row>
    <row r="21" spans="2:19" s="66" customFormat="1" x14ac:dyDescent="0.25">
      <c r="B21" s="68" t="s">
        <v>208</v>
      </c>
      <c r="C21" s="73" t="e">
        <f>ROUND((D21)*$C$5,0)</f>
        <v>#DIV/0!</v>
      </c>
      <c r="D21" s="138" t="e">
        <f>ROUND(C11/$C$4,4)</f>
        <v>#DIV/0!</v>
      </c>
      <c r="E21" s="144"/>
      <c r="F21" s="69"/>
      <c r="G21" s="69"/>
      <c r="H21" s="69"/>
      <c r="I21" s="86" t="s">
        <v>135</v>
      </c>
      <c r="J21" s="508" t="s">
        <v>158</v>
      </c>
      <c r="K21" s="509"/>
      <c r="L21" s="509"/>
      <c r="M21" s="509"/>
      <c r="N21" s="509"/>
      <c r="O21" s="509"/>
      <c r="P21" s="509"/>
      <c r="Q21" s="509"/>
      <c r="R21" s="509"/>
      <c r="S21" s="510"/>
    </row>
    <row r="22" spans="2:19" s="66" customFormat="1" x14ac:dyDescent="0.25">
      <c r="B22" s="68" t="s">
        <v>209</v>
      </c>
      <c r="C22" s="73" t="e">
        <f>ROUND((D22)*$C$5,0)</f>
        <v>#DIV/0!</v>
      </c>
      <c r="D22" s="138" t="e">
        <f>ROUND(C12/$C$4,4)</f>
        <v>#DIV/0!</v>
      </c>
      <c r="E22" s="144"/>
      <c r="F22" s="69"/>
      <c r="G22" s="69"/>
      <c r="H22" s="69"/>
      <c r="I22" s="86" t="s">
        <v>127</v>
      </c>
      <c r="J22" s="508" t="s">
        <v>159</v>
      </c>
      <c r="K22" s="509"/>
      <c r="L22" s="509"/>
      <c r="M22" s="509"/>
      <c r="N22" s="509"/>
      <c r="O22" s="509"/>
      <c r="P22" s="509"/>
      <c r="Q22" s="509"/>
      <c r="R22" s="509"/>
      <c r="S22" s="510"/>
    </row>
    <row r="23" spans="2:19" s="66" customFormat="1" x14ac:dyDescent="0.25">
      <c r="B23" s="135" t="s">
        <v>212</v>
      </c>
      <c r="C23" s="73" t="e">
        <f>ROUND((D23)*($K$6+C18+C19+C20+C21+C22),0)</f>
        <v>#DIV/0!</v>
      </c>
      <c r="D23" s="138" t="e">
        <f>ROUND(C14/$C$3,4)</f>
        <v>#DIV/0!</v>
      </c>
      <c r="E23" s="144"/>
      <c r="F23" s="69"/>
      <c r="G23" s="69"/>
      <c r="H23" s="69"/>
      <c r="I23" s="86" t="s">
        <v>128</v>
      </c>
      <c r="J23" s="505" t="s">
        <v>160</v>
      </c>
      <c r="K23" s="506"/>
      <c r="L23" s="506"/>
      <c r="M23" s="506"/>
      <c r="N23" s="506"/>
      <c r="O23" s="506"/>
      <c r="P23" s="506"/>
      <c r="Q23" s="506"/>
      <c r="R23" s="506"/>
      <c r="S23" s="507"/>
    </row>
    <row r="24" spans="2:19" s="66" customFormat="1" x14ac:dyDescent="0.25">
      <c r="B24" s="520" t="s">
        <v>164</v>
      </c>
      <c r="C24" s="520"/>
      <c r="E24" s="72"/>
      <c r="F24" s="69"/>
      <c r="G24" s="69"/>
      <c r="H24" s="69"/>
      <c r="I24" s="86" t="s">
        <v>129</v>
      </c>
      <c r="J24" s="78" t="s">
        <v>161</v>
      </c>
      <c r="K24" s="80"/>
      <c r="L24" s="79"/>
      <c r="M24" s="79"/>
      <c r="N24" s="79"/>
      <c r="O24" s="79"/>
      <c r="P24" s="79"/>
      <c r="Q24" s="79"/>
      <c r="R24" s="79"/>
      <c r="S24" s="91"/>
    </row>
    <row r="25" spans="2:19" s="66" customFormat="1" x14ac:dyDescent="0.25">
      <c r="B25" s="68" t="s">
        <v>210</v>
      </c>
      <c r="C25" s="182">
        <v>0</v>
      </c>
      <c r="D25" s="572"/>
      <c r="E25" s="573"/>
      <c r="F25" s="69"/>
      <c r="G25" s="69"/>
      <c r="H25" s="69"/>
      <c r="I25" s="85" t="s">
        <v>130</v>
      </c>
      <c r="J25" s="82" t="s">
        <v>170</v>
      </c>
      <c r="K25" s="80"/>
      <c r="L25" s="79"/>
      <c r="M25" s="79"/>
      <c r="N25" s="79"/>
      <c r="O25" s="79"/>
      <c r="P25" s="79"/>
      <c r="Q25" s="79"/>
      <c r="R25" s="79"/>
      <c r="S25" s="91"/>
    </row>
    <row r="26" spans="2:19" s="66" customFormat="1" x14ac:dyDescent="0.25">
      <c r="B26" s="68" t="s">
        <v>211</v>
      </c>
      <c r="C26" s="182">
        <v>0</v>
      </c>
      <c r="D26" s="87" t="s">
        <v>150</v>
      </c>
      <c r="E26" s="151"/>
      <c r="F26" s="69"/>
      <c r="G26" s="69"/>
      <c r="H26" s="69"/>
      <c r="I26" s="85" t="s">
        <v>194</v>
      </c>
      <c r="J26" s="93" t="s">
        <v>199</v>
      </c>
      <c r="K26" s="80"/>
      <c r="L26" s="79"/>
      <c r="M26" s="79"/>
      <c r="N26" s="79"/>
      <c r="O26" s="79"/>
      <c r="P26" s="79"/>
      <c r="Q26" s="79"/>
      <c r="R26" s="79"/>
      <c r="S26" s="91"/>
    </row>
    <row r="27" spans="2:19" s="66" customFormat="1" x14ac:dyDescent="0.25">
      <c r="B27" s="68" t="s">
        <v>213</v>
      </c>
      <c r="C27" s="73" t="e">
        <f>ROUND((D27)*$C$6,0)</f>
        <v>#DIV/0!</v>
      </c>
      <c r="D27" s="138" t="e">
        <f>ROUND(C8/$C$4,4)</f>
        <v>#DIV/0!</v>
      </c>
      <c r="E27" s="144"/>
      <c r="F27" s="69"/>
      <c r="G27" s="69"/>
      <c r="H27" s="69"/>
      <c r="I27" s="85" t="s">
        <v>162</v>
      </c>
      <c r="J27" s="82" t="s">
        <v>193</v>
      </c>
      <c r="K27" s="80"/>
      <c r="L27" s="79"/>
      <c r="M27" s="79"/>
      <c r="N27" s="79"/>
      <c r="O27" s="79"/>
      <c r="P27" s="79"/>
      <c r="Q27" s="79"/>
      <c r="R27" s="79"/>
      <c r="S27" s="91"/>
    </row>
    <row r="28" spans="2:19" s="66" customFormat="1" x14ac:dyDescent="0.25">
      <c r="B28" s="68" t="s">
        <v>214</v>
      </c>
      <c r="C28" s="73" t="e">
        <f>ROUND((D28)*$C$6,0)</f>
        <v>#DIV/0!</v>
      </c>
      <c r="D28" s="138" t="e">
        <f t="shared" ref="D28:D30" si="0">ROUND(C9/$C$4,4)</f>
        <v>#DIV/0!</v>
      </c>
      <c r="E28" s="144"/>
      <c r="F28" s="69"/>
      <c r="G28" s="69"/>
      <c r="H28" s="69"/>
      <c r="I28" s="85" t="s">
        <v>195</v>
      </c>
      <c r="J28" s="82" t="s">
        <v>200</v>
      </c>
      <c r="K28" s="88"/>
      <c r="L28" s="79"/>
      <c r="M28" s="79"/>
      <c r="N28" s="79"/>
      <c r="O28" s="79"/>
      <c r="P28" s="79"/>
      <c r="Q28" s="79"/>
      <c r="R28" s="79"/>
      <c r="S28" s="91"/>
    </row>
    <row r="29" spans="2:19" s="66" customFormat="1" x14ac:dyDescent="0.25">
      <c r="B29" s="68" t="s">
        <v>215</v>
      </c>
      <c r="C29" s="73" t="e">
        <f>ROUND((D29)*$C$6,0)</f>
        <v>#DIV/0!</v>
      </c>
      <c r="D29" s="138" t="e">
        <f t="shared" si="0"/>
        <v>#DIV/0!</v>
      </c>
      <c r="E29" s="144"/>
      <c r="F29" s="69"/>
      <c r="G29" s="69"/>
      <c r="H29" s="69"/>
      <c r="I29" s="155"/>
      <c r="J29" s="65"/>
      <c r="K29" s="65"/>
      <c r="L29" s="65"/>
      <c r="M29" s="65"/>
      <c r="N29" s="65"/>
      <c r="O29" s="65"/>
      <c r="P29" s="65"/>
      <c r="Q29" s="65"/>
      <c r="R29" s="65"/>
      <c r="S29" s="92"/>
    </row>
    <row r="30" spans="2:19" s="66" customFormat="1" x14ac:dyDescent="0.25">
      <c r="B30" s="68" t="s">
        <v>216</v>
      </c>
      <c r="C30" s="73" t="e">
        <f>ROUND((D30)*$C$6,0)</f>
        <v>#DIV/0!</v>
      </c>
      <c r="D30" s="138" t="e">
        <f t="shared" si="0"/>
        <v>#DIV/0!</v>
      </c>
      <c r="E30" s="144"/>
      <c r="F30" s="69"/>
      <c r="G30" s="69"/>
      <c r="H30" s="69"/>
      <c r="I30" s="156"/>
      <c r="J30" s="65"/>
      <c r="K30" s="65"/>
      <c r="L30" s="65"/>
      <c r="M30" s="65"/>
      <c r="N30" s="65"/>
      <c r="O30" s="65"/>
      <c r="P30" s="65"/>
      <c r="Q30" s="65"/>
      <c r="R30" s="65"/>
      <c r="S30" s="92"/>
    </row>
    <row r="31" spans="2:19" s="66" customFormat="1" x14ac:dyDescent="0.25">
      <c r="B31" s="68" t="s">
        <v>217</v>
      </c>
      <c r="C31" s="73" t="e">
        <f>ROUND((D31)*$C$6,0)</f>
        <v>#DIV/0!</v>
      </c>
      <c r="D31" s="138" t="e">
        <f>ROUND(C12/$C$4,4)</f>
        <v>#DIV/0!</v>
      </c>
      <c r="E31" s="144"/>
      <c r="F31" s="69"/>
      <c r="G31" s="69"/>
      <c r="H31" s="69"/>
      <c r="I31" s="564" t="s">
        <v>225</v>
      </c>
      <c r="J31" s="565"/>
      <c r="K31" s="565"/>
      <c r="L31" s="565"/>
      <c r="M31" s="565"/>
      <c r="N31" s="565"/>
      <c r="O31" s="565"/>
      <c r="P31" s="565"/>
      <c r="Q31" s="565"/>
      <c r="R31" s="565"/>
      <c r="S31" s="566"/>
    </row>
    <row r="32" spans="2:19" s="66" customFormat="1" x14ac:dyDescent="0.25">
      <c r="B32" s="135" t="s">
        <v>218</v>
      </c>
      <c r="C32" s="73" t="e">
        <f>ROUND((D32)*($L$6+C27+C28+C29+C30+C31),0)</f>
        <v>#DIV/0!</v>
      </c>
      <c r="D32" s="138" t="e">
        <f>ROUND(C14/$C$3,4)</f>
        <v>#DIV/0!</v>
      </c>
      <c r="E32" s="144"/>
      <c r="F32" s="69"/>
      <c r="G32" s="69"/>
      <c r="H32" s="69"/>
      <c r="I32" s="564" t="s">
        <v>224</v>
      </c>
      <c r="J32" s="565"/>
      <c r="K32" s="565"/>
      <c r="L32" s="565"/>
      <c r="M32" s="565"/>
      <c r="N32" s="565"/>
      <c r="O32" s="565"/>
      <c r="P32" s="565"/>
      <c r="Q32" s="565"/>
      <c r="R32" s="565"/>
      <c r="S32" s="566"/>
    </row>
    <row r="33" spans="2:23" s="66" customFormat="1" ht="15.75" thickBot="1" x14ac:dyDescent="0.3">
      <c r="F33" s="69"/>
      <c r="G33" s="69"/>
      <c r="H33" s="69"/>
      <c r="I33" s="567" t="s">
        <v>226</v>
      </c>
      <c r="J33" s="568"/>
      <c r="K33" s="568"/>
      <c r="L33" s="568"/>
      <c r="M33" s="568"/>
      <c r="N33" s="568"/>
      <c r="O33" s="568"/>
      <c r="P33" s="568"/>
      <c r="Q33" s="568"/>
      <c r="R33" s="568"/>
      <c r="S33" s="569"/>
    </row>
    <row r="34" spans="2:23" s="66" customFormat="1" ht="15.75" thickTop="1" x14ac:dyDescent="0.25">
      <c r="F34" s="69"/>
      <c r="G34" s="69"/>
      <c r="H34" s="69"/>
      <c r="K34" s="81"/>
      <c r="L34" s="81"/>
      <c r="M34" s="81"/>
      <c r="N34" s="81"/>
      <c r="O34" s="152"/>
      <c r="P34" s="152"/>
      <c r="Q34" s="69"/>
      <c r="R34" s="69"/>
      <c r="S34" s="69"/>
      <c r="T34" s="69"/>
    </row>
    <row r="35" spans="2:23" s="66" customFormat="1" x14ac:dyDescent="0.25">
      <c r="F35" s="69"/>
      <c r="G35" s="69"/>
      <c r="H35" s="69"/>
      <c r="O35" s="69"/>
      <c r="P35" s="69"/>
      <c r="Q35" s="69"/>
      <c r="R35" s="69"/>
      <c r="S35" s="69"/>
    </row>
    <row r="36" spans="2:23" s="66" customFormat="1" x14ac:dyDescent="0.25">
      <c r="F36" s="69"/>
      <c r="G36" s="69"/>
      <c r="H36" s="69"/>
      <c r="L36" s="69"/>
      <c r="M36" s="69"/>
      <c r="N36" s="69"/>
      <c r="O36" s="69"/>
      <c r="P36" s="69"/>
      <c r="Q36" s="69"/>
      <c r="R36" s="69"/>
      <c r="S36" s="69"/>
    </row>
    <row r="37" spans="2:23" s="66" customFormat="1" x14ac:dyDescent="0.25">
      <c r="F37" s="69"/>
      <c r="G37" s="69"/>
      <c r="H37" s="69"/>
      <c r="L37" s="69"/>
      <c r="M37" s="69"/>
      <c r="N37" s="69"/>
      <c r="O37" s="69"/>
      <c r="P37" s="69"/>
      <c r="Q37" s="69"/>
      <c r="R37" s="69"/>
      <c r="S37" s="69"/>
    </row>
    <row r="38" spans="2:23" s="66" customFormat="1" x14ac:dyDescent="0.25">
      <c r="F38" s="69"/>
      <c r="G38" s="69"/>
      <c r="H38" s="69"/>
      <c r="L38" s="69"/>
      <c r="M38" s="69"/>
      <c r="N38" s="69"/>
      <c r="O38" s="69"/>
      <c r="P38" s="69"/>
      <c r="Q38" s="69"/>
      <c r="R38" s="69"/>
      <c r="S38" s="69"/>
    </row>
    <row r="39" spans="2:23" s="66" customFormat="1" x14ac:dyDescent="0.25">
      <c r="H39" s="69"/>
      <c r="L39" s="153"/>
      <c r="M39" s="153"/>
      <c r="N39" s="153"/>
      <c r="O39" s="153"/>
      <c r="P39" s="69"/>
      <c r="Q39" s="69"/>
      <c r="R39" s="69"/>
      <c r="S39" s="69"/>
    </row>
    <row r="40" spans="2:23" s="66" customFormat="1" x14ac:dyDescent="0.25">
      <c r="H40" s="69"/>
    </row>
    <row r="41" spans="2:23" x14ac:dyDescent="0.25">
      <c r="H41" s="69"/>
      <c r="U41" s="66"/>
      <c r="V41" s="66"/>
      <c r="W41" s="66"/>
    </row>
    <row r="42" spans="2:23" x14ac:dyDescent="0.25">
      <c r="B42" s="67"/>
      <c r="C42" s="146"/>
      <c r="D42" s="67"/>
      <c r="E42" s="67"/>
      <c r="F42" s="67"/>
      <c r="G42" s="67"/>
      <c r="H42" s="69"/>
      <c r="U42" s="66"/>
      <c r="V42" s="66"/>
      <c r="W42" s="66"/>
    </row>
    <row r="43" spans="2:23" x14ac:dyDescent="0.25">
      <c r="B43" s="67"/>
      <c r="C43" s="67"/>
      <c r="D43" s="67"/>
      <c r="E43" s="67"/>
      <c r="F43" s="67"/>
      <c r="G43" s="67"/>
      <c r="H43" s="69"/>
      <c r="U43" s="66"/>
      <c r="V43" s="66"/>
      <c r="W43" s="66"/>
    </row>
    <row r="44" spans="2:23" x14ac:dyDescent="0.25">
      <c r="U44" s="66"/>
      <c r="V44" s="66"/>
      <c r="W44" s="66"/>
    </row>
    <row r="45" spans="2:23" x14ac:dyDescent="0.25">
      <c r="U45" s="66"/>
      <c r="V45" s="66"/>
      <c r="W45" s="66"/>
    </row>
    <row r="46" spans="2:23" x14ac:dyDescent="0.25">
      <c r="U46" s="66"/>
      <c r="V46" s="66"/>
      <c r="W46" s="66"/>
    </row>
    <row r="47" spans="2:23" x14ac:dyDescent="0.25">
      <c r="U47" s="66"/>
      <c r="V47" s="66"/>
      <c r="W47" s="66"/>
    </row>
    <row r="48" spans="2:23" x14ac:dyDescent="0.25">
      <c r="U48" s="66"/>
      <c r="V48" s="66"/>
      <c r="W48" s="66"/>
    </row>
    <row r="49" spans="12:23" x14ac:dyDescent="0.25">
      <c r="U49" s="66"/>
      <c r="V49" s="66"/>
      <c r="W49" s="66"/>
    </row>
    <row r="50" spans="12:23" x14ac:dyDescent="0.25">
      <c r="U50" s="66"/>
      <c r="V50" s="66"/>
      <c r="W50" s="66"/>
    </row>
    <row r="51" spans="12:23" x14ac:dyDescent="0.25">
      <c r="U51" s="66"/>
      <c r="V51" s="66"/>
      <c r="W51" s="66"/>
    </row>
    <row r="52" spans="12:23" x14ac:dyDescent="0.25">
      <c r="U52" s="66"/>
      <c r="V52" s="66"/>
      <c r="W52" s="66"/>
    </row>
    <row r="56" spans="12:23" s="66" customFormat="1" x14ac:dyDescent="0.25">
      <c r="L56" s="65"/>
      <c r="M56" s="65"/>
      <c r="N56" s="65"/>
      <c r="O56" s="65"/>
      <c r="P56" s="65"/>
      <c r="Q56" s="65"/>
      <c r="R56" s="65"/>
      <c r="S56" s="65"/>
    </row>
    <row r="57" spans="12:23" s="66" customFormat="1" x14ac:dyDescent="0.25">
      <c r="L57" s="65"/>
      <c r="M57" s="65"/>
      <c r="N57" s="65"/>
      <c r="O57" s="65"/>
      <c r="P57" s="65"/>
      <c r="Q57" s="65"/>
      <c r="R57" s="65"/>
      <c r="S57" s="65"/>
    </row>
    <row r="58" spans="12:23" s="66" customFormat="1" x14ac:dyDescent="0.25">
      <c r="S58" s="65"/>
    </row>
    <row r="59" spans="12:23" s="66" customFormat="1" x14ac:dyDescent="0.25">
      <c r="S59" s="65"/>
    </row>
    <row r="60" spans="12:23" s="66" customFormat="1" x14ac:dyDescent="0.25">
      <c r="S60" s="65"/>
    </row>
  </sheetData>
  <mergeCells count="26">
    <mergeCell ref="J15:S15"/>
    <mergeCell ref="J18:S18"/>
    <mergeCell ref="B7:C7"/>
    <mergeCell ref="B13:C13"/>
    <mergeCell ref="B2:C2"/>
    <mergeCell ref="I3:J5"/>
    <mergeCell ref="K3:K5"/>
    <mergeCell ref="I6:J6"/>
    <mergeCell ref="I2:L2"/>
    <mergeCell ref="L3:L5"/>
    <mergeCell ref="I32:S32"/>
    <mergeCell ref="I33:S33"/>
    <mergeCell ref="B24:C24"/>
    <mergeCell ref="B15:C15"/>
    <mergeCell ref="J13:S13"/>
    <mergeCell ref="D25:E25"/>
    <mergeCell ref="J19:S19"/>
    <mergeCell ref="D16:E16"/>
    <mergeCell ref="I31:S31"/>
    <mergeCell ref="J20:S20"/>
    <mergeCell ref="J21:S21"/>
    <mergeCell ref="J22:S22"/>
    <mergeCell ref="J23:S23"/>
    <mergeCell ref="J14:S14"/>
    <mergeCell ref="J17:S17"/>
    <mergeCell ref="J16:S16"/>
  </mergeCells>
  <phoneticPr fontId="18" type="noConversion"/>
  <dataValidations xWindow="506" yWindow="397" count="4">
    <dataValidation allowBlank="1" showInputMessage="1" showErrorMessage="1" promptTitle="No digitar" prompt="Cálculo automático" sqref="C5:C6 F32:H32 C27:C32 C18:C23 F3 G5" xr:uid="{00000000-0002-0000-0600-000000000000}"/>
    <dataValidation allowBlank="1" showInputMessage="1" showErrorMessage="1" prompt="Se debe registrar el valor (en pesos) calculado en el Acta de competencias de diseños" sqref="C16:C17 C25:C26" xr:uid="{00000000-0002-0000-0600-000001000000}"/>
    <dataValidation allowBlank="1" showInputMessage="1" showErrorMessage="1" promptTitle="Valor AIU" prompt="Digitar el Valor del AIU del contrato de Obra" sqref="E3" xr:uid="{00000000-0002-0000-0600-000002000000}"/>
    <dataValidation allowBlank="1" showInputMessage="1" showErrorMessage="1" prompt="Digitar el costo total de las obras civiles y redes con AIU" sqref="G4" xr:uid="{00000000-0002-0000-0600-000003000000}"/>
  </dataValidations>
  <printOptions horizontalCentered="1"/>
  <pageMargins left="0.70866141732283472" right="0.70866141732283472" top="0.74803149606299213" bottom="0.74803149606299213" header="0.31496062992125984" footer="0.31496062992125984"/>
  <pageSetup scale="74" orientation="landscape" r:id="rId1"/>
  <headerFooter>
    <oddFooter>&amp;LFormato: FO-IN-07 Versión: 3&amp;CPágina &amp;P&amp;RAnexo Componentes</oddFooter>
  </headerFooter>
  <colBreaks count="1" manualBreakCount="1">
    <brk id="7"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66"/>
    <pageSetUpPr fitToPage="1"/>
  </sheetPr>
  <dimension ref="A1:AZ574"/>
  <sheetViews>
    <sheetView showGridLines="0" view="pageBreakPreview" zoomScale="110" zoomScaleNormal="66" zoomScaleSheetLayoutView="110" workbookViewId="0">
      <selection activeCell="D165" sqref="D165:M165"/>
    </sheetView>
  </sheetViews>
  <sheetFormatPr baseColWidth="10" defaultColWidth="0" defaultRowHeight="10.15" customHeight="1" zeroHeight="1" x14ac:dyDescent="0.2"/>
  <cols>
    <col min="1" max="1" width="1" style="1" customWidth="1"/>
    <col min="2" max="2" width="1.42578125" style="1" customWidth="1"/>
    <col min="3" max="3" width="6" style="1" customWidth="1"/>
    <col min="4" max="4" width="5.28515625" style="1" customWidth="1"/>
    <col min="5" max="5" width="4.7109375" style="1" customWidth="1"/>
    <col min="6" max="6" width="7.85546875" style="1" customWidth="1"/>
    <col min="7" max="7" width="4.7109375" style="1" customWidth="1"/>
    <col min="8" max="9" width="4.42578125" style="1" customWidth="1"/>
    <col min="10" max="10" width="6.28515625" style="1" customWidth="1"/>
    <col min="11" max="11" width="3.85546875" style="1" customWidth="1"/>
    <col min="12" max="13" width="5.85546875" style="1" customWidth="1"/>
    <col min="14" max="19" width="4.7109375" style="1" customWidth="1"/>
    <col min="20" max="20" width="6.28515625" style="1" customWidth="1"/>
    <col min="21" max="22" width="4.7109375" style="1" customWidth="1"/>
    <col min="23" max="23" width="18.5703125" style="1" customWidth="1"/>
    <col min="24" max="24" width="5.7109375" style="1" customWidth="1"/>
    <col min="25" max="25" width="4.28515625" style="1" customWidth="1"/>
    <col min="26" max="26" width="4.5703125" style="1" customWidth="1"/>
    <col min="27" max="27" width="1.42578125" style="1" customWidth="1"/>
    <col min="28" max="28" width="1" style="1" customWidth="1"/>
    <col min="29" max="40" width="11.42578125" style="1" hidden="1" customWidth="1"/>
    <col min="41" max="52" width="4.140625" style="1" hidden="1" customWidth="1"/>
    <col min="53" max="16384" width="0" style="1" hidden="1"/>
  </cols>
  <sheetData>
    <row r="1" spans="2:27" ht="4.5" customHeight="1" thickBot="1" x14ac:dyDescent="0.25"/>
    <row r="2" spans="2:27" ht="11.25" customHeight="1" thickTop="1" x14ac:dyDescent="0.2">
      <c r="B2" s="239" t="s">
        <v>0</v>
      </c>
      <c r="C2" s="240"/>
      <c r="D2" s="240"/>
      <c r="E2" s="240"/>
      <c r="F2" s="240"/>
      <c r="G2" s="240"/>
      <c r="H2" s="240"/>
      <c r="I2" s="240"/>
      <c r="J2" s="240"/>
      <c r="K2" s="240"/>
      <c r="L2" s="240"/>
      <c r="M2" s="240"/>
      <c r="N2" s="240"/>
      <c r="O2" s="240"/>
      <c r="P2" s="240"/>
      <c r="Q2" s="240"/>
      <c r="R2" s="240"/>
      <c r="S2" s="240"/>
      <c r="T2" s="240"/>
      <c r="U2" s="240"/>
      <c r="V2" s="240"/>
      <c r="W2" s="241"/>
      <c r="X2" s="242"/>
      <c r="Y2" s="242"/>
      <c r="Z2" s="242"/>
      <c r="AA2" s="243"/>
    </row>
    <row r="3" spans="2:27" ht="14.25" customHeight="1" x14ac:dyDescent="0.2">
      <c r="B3" s="248" t="str">
        <f>+Control!A2</f>
        <v>ACTA DE COMPETENCIAS DE PAGO CON ESP Y TIC</v>
      </c>
      <c r="C3" s="249"/>
      <c r="D3" s="249"/>
      <c r="E3" s="249"/>
      <c r="F3" s="249"/>
      <c r="G3" s="249"/>
      <c r="H3" s="249"/>
      <c r="I3" s="249"/>
      <c r="J3" s="249"/>
      <c r="K3" s="249"/>
      <c r="L3" s="249"/>
      <c r="M3" s="249"/>
      <c r="N3" s="249"/>
      <c r="O3" s="249"/>
      <c r="P3" s="249"/>
      <c r="Q3" s="249"/>
      <c r="R3" s="249"/>
      <c r="S3" s="249"/>
      <c r="T3" s="249"/>
      <c r="U3" s="249"/>
      <c r="V3" s="249"/>
      <c r="W3" s="250"/>
      <c r="X3" s="244"/>
      <c r="Y3" s="244"/>
      <c r="Z3" s="244"/>
      <c r="AA3" s="245"/>
    </row>
    <row r="4" spans="2:27" ht="11.25" customHeight="1" x14ac:dyDescent="0.2">
      <c r="B4" s="251" t="s">
        <v>1</v>
      </c>
      <c r="C4" s="252"/>
      <c r="D4" s="252"/>
      <c r="E4" s="252"/>
      <c r="F4" s="253"/>
      <c r="G4" s="254" t="s">
        <v>2</v>
      </c>
      <c r="H4" s="255"/>
      <c r="I4" s="255"/>
      <c r="J4" s="255"/>
      <c r="K4" s="255"/>
      <c r="L4" s="255"/>
      <c r="M4" s="255"/>
      <c r="N4" s="255"/>
      <c r="O4" s="255"/>
      <c r="P4" s="255"/>
      <c r="Q4" s="255"/>
      <c r="R4" s="255"/>
      <c r="S4" s="255"/>
      <c r="T4" s="256"/>
      <c r="U4" s="254" t="s">
        <v>3</v>
      </c>
      <c r="V4" s="255"/>
      <c r="W4" s="256"/>
      <c r="X4" s="244"/>
      <c r="Y4" s="244"/>
      <c r="Z4" s="244"/>
      <c r="AA4" s="245"/>
    </row>
    <row r="5" spans="2:27" ht="14.25" customHeight="1" thickBot="1" x14ac:dyDescent="0.25">
      <c r="B5" s="257" t="str">
        <f>+Control!A4</f>
        <v>FO-IN-07</v>
      </c>
      <c r="C5" s="258"/>
      <c r="D5" s="258"/>
      <c r="E5" s="258"/>
      <c r="F5" s="259"/>
      <c r="G5" s="260" t="str">
        <f>+Control!C4</f>
        <v>Gestión Interinstitucional</v>
      </c>
      <c r="H5" s="258"/>
      <c r="I5" s="258"/>
      <c r="J5" s="258"/>
      <c r="K5" s="258"/>
      <c r="L5" s="258"/>
      <c r="M5" s="258"/>
      <c r="N5" s="258"/>
      <c r="O5" s="258"/>
      <c r="P5" s="258"/>
      <c r="Q5" s="258"/>
      <c r="R5" s="258"/>
      <c r="S5" s="258"/>
      <c r="T5" s="259"/>
      <c r="U5" s="260">
        <f>+Control!H4</f>
        <v>3</v>
      </c>
      <c r="V5" s="258"/>
      <c r="W5" s="259"/>
      <c r="X5" s="246"/>
      <c r="Y5" s="246"/>
      <c r="Z5" s="246"/>
      <c r="AA5" s="247"/>
    </row>
    <row r="6" spans="2:27" ht="4.5" customHeight="1" thickTop="1" x14ac:dyDescent="0.2">
      <c r="B6" s="2"/>
      <c r="AA6" s="3"/>
    </row>
    <row r="7" spans="2:27" ht="3" customHeight="1" x14ac:dyDescent="0.2">
      <c r="B7" s="95"/>
      <c r="C7" s="63"/>
      <c r="D7" s="63"/>
      <c r="E7" s="63"/>
      <c r="F7" s="63"/>
      <c r="G7" s="63"/>
      <c r="H7" s="63"/>
      <c r="I7" s="63"/>
      <c r="J7" s="63"/>
      <c r="K7" s="63"/>
      <c r="L7" s="63"/>
      <c r="M7" s="63"/>
      <c r="N7" s="63"/>
      <c r="O7" s="63"/>
      <c r="P7" s="63"/>
      <c r="Q7" s="63"/>
      <c r="R7" s="63"/>
      <c r="S7" s="63"/>
      <c r="T7" s="63"/>
      <c r="U7" s="63"/>
      <c r="V7" s="63"/>
      <c r="W7" s="63"/>
      <c r="X7" s="63"/>
      <c r="Y7" s="63"/>
      <c r="Z7" s="63"/>
      <c r="AA7" s="96"/>
    </row>
    <row r="8" spans="2:27" ht="13.9" customHeight="1" x14ac:dyDescent="0.2">
      <c r="B8" s="97"/>
      <c r="C8" s="34"/>
      <c r="D8" s="34"/>
      <c r="E8" s="34"/>
      <c r="F8" s="5"/>
      <c r="G8" s="5"/>
      <c r="H8" s="265" t="s">
        <v>41</v>
      </c>
      <c r="I8" s="265"/>
      <c r="J8" s="265"/>
      <c r="K8" s="265"/>
      <c r="L8" s="265"/>
      <c r="M8" s="265"/>
      <c r="N8" s="265"/>
      <c r="O8" s="494"/>
      <c r="P8" s="494"/>
      <c r="Q8" s="494"/>
      <c r="R8" s="494"/>
      <c r="S8" s="494"/>
      <c r="T8" s="494"/>
      <c r="U8" s="30"/>
      <c r="V8" s="35"/>
      <c r="W8" s="35"/>
      <c r="X8" s="35"/>
      <c r="Y8" s="35"/>
      <c r="Z8" s="35"/>
      <c r="AA8" s="98"/>
    </row>
    <row r="9" spans="2:27" ht="5.45" customHeight="1" x14ac:dyDescent="0.2">
      <c r="B9" s="7"/>
      <c r="C9" s="5"/>
      <c r="D9" s="5"/>
      <c r="E9" s="5"/>
      <c r="F9" s="5"/>
      <c r="G9" s="5"/>
      <c r="H9" s="5"/>
      <c r="I9" s="5"/>
      <c r="J9" s="5"/>
      <c r="K9" s="5"/>
      <c r="L9" s="5"/>
      <c r="M9" s="5"/>
      <c r="N9" s="5"/>
      <c r="O9" s="5"/>
      <c r="P9" s="5"/>
      <c r="Q9" s="5"/>
      <c r="R9" s="5"/>
      <c r="S9" s="5"/>
      <c r="T9" s="5"/>
      <c r="U9" s="5"/>
      <c r="V9" s="5"/>
      <c r="W9" s="5"/>
      <c r="X9" s="5"/>
      <c r="Y9" s="5"/>
      <c r="Z9" s="5"/>
      <c r="AA9" s="99"/>
    </row>
    <row r="10" spans="2:27" ht="12" customHeight="1" x14ac:dyDescent="0.2">
      <c r="B10" s="7"/>
      <c r="C10" s="267" t="s">
        <v>147</v>
      </c>
      <c r="D10" s="267"/>
      <c r="E10" s="267"/>
      <c r="F10" s="267"/>
      <c r="G10" s="491"/>
      <c r="H10" s="491"/>
      <c r="I10" s="491"/>
      <c r="J10" s="491"/>
      <c r="K10" s="20"/>
      <c r="L10" s="268" t="s">
        <v>4</v>
      </c>
      <c r="M10" s="268"/>
      <c r="N10" s="268"/>
      <c r="O10" s="268"/>
      <c r="P10" s="268"/>
      <c r="Q10" s="491"/>
      <c r="R10" s="491"/>
      <c r="S10" s="491"/>
      <c r="T10" s="491"/>
      <c r="U10" s="491"/>
      <c r="V10" s="491"/>
      <c r="W10" s="491"/>
      <c r="X10" s="491"/>
      <c r="Y10" s="491"/>
      <c r="Z10" s="491"/>
      <c r="AA10" s="100"/>
    </row>
    <row r="11" spans="2:27" ht="7.15" customHeight="1" x14ac:dyDescent="0.2">
      <c r="B11" s="101"/>
      <c r="C11" s="5"/>
      <c r="D11" s="5"/>
      <c r="E11" s="5"/>
      <c r="F11" s="5"/>
      <c r="G11" s="5"/>
      <c r="H11" s="5"/>
      <c r="I11" s="5"/>
      <c r="J11" s="5"/>
      <c r="K11" s="5"/>
      <c r="L11" s="5"/>
      <c r="M11" s="5"/>
      <c r="N11" s="5"/>
      <c r="O11" s="5"/>
      <c r="P11" s="5"/>
      <c r="Q11" s="5"/>
      <c r="R11" s="6"/>
      <c r="S11" s="6"/>
      <c r="T11" s="6"/>
      <c r="U11" s="6"/>
      <c r="V11" s="6"/>
      <c r="W11" s="6"/>
      <c r="X11" s="6"/>
      <c r="Y11" s="6"/>
      <c r="Z11" s="6"/>
      <c r="AA11" s="102"/>
    </row>
    <row r="12" spans="2:27" ht="11.45" customHeight="1" x14ac:dyDescent="0.2">
      <c r="B12" s="101"/>
      <c r="C12" s="261" t="s">
        <v>461</v>
      </c>
      <c r="D12" s="261"/>
      <c r="E12" s="261"/>
      <c r="F12" s="490"/>
      <c r="G12" s="490"/>
      <c r="H12" s="490"/>
      <c r="I12" s="490"/>
      <c r="J12" s="490"/>
      <c r="K12" s="219"/>
      <c r="L12" s="263" t="s">
        <v>120</v>
      </c>
      <c r="M12" s="263"/>
      <c r="N12" s="490"/>
      <c r="O12" s="490"/>
      <c r="P12" s="5"/>
      <c r="Q12" s="261" t="s">
        <v>46</v>
      </c>
      <c r="R12" s="261"/>
      <c r="S12" s="261"/>
      <c r="T12" s="261"/>
      <c r="U12" s="490"/>
      <c r="V12" s="490"/>
      <c r="W12" s="490"/>
      <c r="X12" s="490"/>
      <c r="Y12" s="490"/>
      <c r="Z12" s="490"/>
      <c r="AA12" s="102"/>
    </row>
    <row r="13" spans="2:27" ht="5.45" customHeight="1" x14ac:dyDescent="0.2">
      <c r="B13" s="101"/>
      <c r="C13" s="261"/>
      <c r="D13" s="261"/>
      <c r="E13" s="261"/>
      <c r="F13" s="13"/>
      <c r="G13" s="13"/>
      <c r="H13" s="13"/>
      <c r="I13" s="5"/>
      <c r="J13" s="5"/>
      <c r="K13" s="5"/>
      <c r="L13" s="5"/>
      <c r="M13" s="5"/>
      <c r="N13" s="5"/>
      <c r="O13" s="5"/>
      <c r="P13" s="5"/>
      <c r="Q13" s="5"/>
      <c r="R13" s="6"/>
      <c r="S13" s="6"/>
      <c r="T13" s="6"/>
      <c r="U13" s="6"/>
      <c r="V13" s="6"/>
      <c r="W13" s="6"/>
      <c r="X13" s="6"/>
      <c r="Y13" s="6"/>
      <c r="Z13" s="6"/>
      <c r="AA13" s="102"/>
    </row>
    <row r="14" spans="2:27" ht="12" x14ac:dyDescent="0.2">
      <c r="B14" s="277" t="s">
        <v>83</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9"/>
    </row>
    <row r="15" spans="2:27" ht="6" customHeight="1" x14ac:dyDescent="0.2">
      <c r="B15" s="9"/>
      <c r="C15" s="10"/>
      <c r="D15" s="10"/>
      <c r="E15" s="10"/>
      <c r="F15" s="10"/>
      <c r="G15" s="10"/>
      <c r="H15" s="10"/>
      <c r="I15" s="11"/>
      <c r="J15" s="11"/>
      <c r="K15" s="11"/>
      <c r="L15" s="11"/>
      <c r="M15" s="11"/>
      <c r="N15" s="11"/>
      <c r="O15" s="11"/>
      <c r="P15" s="11"/>
      <c r="Q15" s="11"/>
      <c r="R15" s="11"/>
      <c r="S15" s="11"/>
      <c r="T15" s="11"/>
      <c r="U15" s="11"/>
      <c r="V15" s="11"/>
      <c r="W15" s="11"/>
      <c r="X15" s="11"/>
      <c r="Y15" s="11"/>
      <c r="Z15" s="11"/>
      <c r="AA15" s="103"/>
    </row>
    <row r="16" spans="2:27" ht="14.45" customHeight="1" x14ac:dyDescent="0.2">
      <c r="B16" s="9"/>
      <c r="C16" s="280" t="s">
        <v>47</v>
      </c>
      <c r="D16" s="280"/>
      <c r="E16" s="280"/>
      <c r="F16" s="280"/>
      <c r="G16" s="492"/>
      <c r="H16" s="492"/>
      <c r="I16" s="492"/>
      <c r="J16" s="11"/>
      <c r="K16" s="11"/>
      <c r="L16" s="11"/>
      <c r="M16" s="11"/>
      <c r="N16" s="11"/>
      <c r="O16" s="11"/>
      <c r="P16" s="11"/>
      <c r="Q16" s="11"/>
      <c r="R16" s="11"/>
      <c r="S16" s="11"/>
      <c r="T16" s="11"/>
      <c r="U16" s="11"/>
      <c r="V16" s="11"/>
      <c r="W16" s="11"/>
      <c r="X16" s="11"/>
      <c r="Y16" s="11"/>
      <c r="Z16" s="11"/>
      <c r="AA16" s="103"/>
    </row>
    <row r="17" spans="2:27" ht="4.1500000000000004" customHeight="1" x14ac:dyDescent="0.2">
      <c r="B17" s="9"/>
      <c r="C17" s="10"/>
      <c r="D17" s="10"/>
      <c r="E17" s="10"/>
      <c r="F17" s="10"/>
      <c r="G17" s="10"/>
      <c r="H17" s="10"/>
      <c r="I17" s="11"/>
      <c r="J17" s="11"/>
      <c r="K17" s="11"/>
      <c r="L17" s="11"/>
      <c r="M17" s="11"/>
      <c r="N17" s="11"/>
      <c r="O17" s="11"/>
      <c r="P17" s="11"/>
      <c r="Q17" s="11"/>
      <c r="R17" s="11"/>
      <c r="S17" s="11"/>
      <c r="T17" s="11"/>
      <c r="U17" s="11"/>
      <c r="V17" s="11"/>
      <c r="W17" s="11"/>
      <c r="X17" s="11"/>
      <c r="Y17" s="11"/>
      <c r="Z17" s="11"/>
      <c r="AA17" s="103"/>
    </row>
    <row r="18" spans="2:27" ht="15.6" customHeight="1" x14ac:dyDescent="0.2">
      <c r="B18" s="9"/>
      <c r="C18" s="281" t="s">
        <v>460</v>
      </c>
      <c r="D18" s="281"/>
      <c r="E18" s="281"/>
      <c r="F18" s="281"/>
      <c r="G18" s="281"/>
      <c r="H18" s="281"/>
      <c r="I18" s="281"/>
      <c r="J18" s="492"/>
      <c r="K18" s="492"/>
      <c r="L18" s="492"/>
      <c r="M18" s="492"/>
      <c r="N18" s="492"/>
      <c r="O18" s="492"/>
      <c r="P18" s="11"/>
      <c r="Q18" s="282" t="s">
        <v>51</v>
      </c>
      <c r="R18" s="282"/>
      <c r="S18" s="282"/>
      <c r="T18" s="282"/>
      <c r="U18" s="282"/>
      <c r="V18" s="447"/>
      <c r="W18" s="447"/>
      <c r="X18" s="447"/>
      <c r="Y18" s="447"/>
      <c r="Z18" s="447"/>
      <c r="AA18" s="103"/>
    </row>
    <row r="19" spans="2:27" ht="7.5" customHeight="1" x14ac:dyDescent="0.2">
      <c r="B19" s="9"/>
      <c r="C19" s="38"/>
      <c r="D19" s="39"/>
      <c r="E19" s="39"/>
      <c r="F19" s="39"/>
      <c r="G19" s="33"/>
      <c r="H19" s="39"/>
      <c r="I19" s="39"/>
      <c r="J19" s="269" t="s">
        <v>52</v>
      </c>
      <c r="K19" s="269"/>
      <c r="L19" s="269"/>
      <c r="M19" s="269"/>
      <c r="N19" s="269"/>
      <c r="O19" s="269"/>
      <c r="P19" s="40"/>
      <c r="Q19" s="40"/>
      <c r="R19" s="40"/>
      <c r="S19" s="40"/>
      <c r="T19" s="57"/>
      <c r="U19" s="57"/>
      <c r="V19" s="57"/>
      <c r="W19" s="57"/>
      <c r="X19" s="57"/>
      <c r="Y19" s="57"/>
      <c r="Z19" s="58"/>
      <c r="AA19" s="103"/>
    </row>
    <row r="20" spans="2:27" ht="12" customHeight="1" x14ac:dyDescent="0.2">
      <c r="B20" s="9"/>
      <c r="C20" s="10"/>
      <c r="D20" s="10"/>
      <c r="E20" s="10"/>
      <c r="F20" s="10"/>
      <c r="G20" s="10"/>
      <c r="H20" s="10"/>
      <c r="I20" s="11"/>
      <c r="J20" s="11"/>
      <c r="K20" s="11"/>
      <c r="L20" s="11"/>
      <c r="M20" s="11"/>
      <c r="N20" s="11"/>
      <c r="O20" s="11"/>
      <c r="P20" s="11"/>
      <c r="Q20" s="11"/>
      <c r="R20" s="11"/>
      <c r="S20" s="11"/>
      <c r="T20" s="11"/>
      <c r="U20" s="11"/>
      <c r="V20" s="11"/>
      <c r="W20" s="11"/>
      <c r="X20" s="11"/>
      <c r="Y20" s="11"/>
      <c r="Z20" s="11"/>
      <c r="AA20" s="103"/>
    </row>
    <row r="21" spans="2:27" ht="12" x14ac:dyDescent="0.2">
      <c r="B21" s="9"/>
      <c r="C21" s="261" t="s">
        <v>5</v>
      </c>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103"/>
    </row>
    <row r="22" spans="2:27" ht="15" customHeight="1" x14ac:dyDescent="0.2">
      <c r="B22" s="9"/>
      <c r="C22" s="49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103"/>
    </row>
    <row r="23" spans="2:27" ht="15" customHeight="1" x14ac:dyDescent="0.2">
      <c r="B23" s="9"/>
      <c r="C23" s="493"/>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103"/>
    </row>
    <row r="24" spans="2:27" ht="15" customHeight="1" x14ac:dyDescent="0.2">
      <c r="B24" s="9"/>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103"/>
    </row>
    <row r="25" spans="2:27" ht="15" customHeight="1" x14ac:dyDescent="0.2">
      <c r="B25" s="9"/>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103"/>
    </row>
    <row r="26" spans="2:27" ht="8.25" customHeight="1" x14ac:dyDescent="0.2">
      <c r="B26" s="9"/>
      <c r="C26" s="272" t="s">
        <v>6</v>
      </c>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103"/>
    </row>
    <row r="27" spans="2:27" ht="12" x14ac:dyDescent="0.2">
      <c r="B27" s="9"/>
      <c r="C27" s="283" t="s">
        <v>50</v>
      </c>
      <c r="D27" s="283"/>
      <c r="E27" s="283"/>
      <c r="F27" s="283"/>
      <c r="G27" s="447"/>
      <c r="H27" s="447"/>
      <c r="I27" s="447"/>
      <c r="J27" s="447"/>
      <c r="K27" s="447"/>
      <c r="L27" s="447"/>
      <c r="M27" s="447"/>
      <c r="N27" s="447"/>
      <c r="O27" s="447"/>
      <c r="P27" s="447"/>
      <c r="Q27" s="447"/>
      <c r="R27" s="447"/>
      <c r="S27" s="447"/>
      <c r="T27" s="18" t="s">
        <v>8</v>
      </c>
      <c r="U27" s="447"/>
      <c r="V27" s="447"/>
      <c r="W27" s="447"/>
      <c r="X27" s="447"/>
      <c r="Y27" s="447"/>
      <c r="Z27" s="447"/>
      <c r="AA27" s="103"/>
    </row>
    <row r="28" spans="2:27" ht="9.6" customHeight="1" x14ac:dyDescent="0.2">
      <c r="B28" s="9"/>
      <c r="C28" s="14"/>
      <c r="D28" s="14"/>
      <c r="E28" s="14"/>
      <c r="F28" s="14"/>
      <c r="G28" s="308" t="s">
        <v>90</v>
      </c>
      <c r="H28" s="308"/>
      <c r="I28" s="308"/>
      <c r="J28" s="308"/>
      <c r="K28" s="308"/>
      <c r="L28" s="308"/>
      <c r="M28" s="308"/>
      <c r="N28" s="308"/>
      <c r="O28" s="308"/>
      <c r="P28" s="308"/>
      <c r="Q28" s="308"/>
      <c r="R28" s="308"/>
      <c r="S28" s="308"/>
      <c r="T28" s="15"/>
      <c r="U28" s="286" t="s">
        <v>91</v>
      </c>
      <c r="V28" s="286"/>
      <c r="W28" s="286"/>
      <c r="X28" s="286"/>
      <c r="Y28" s="286"/>
      <c r="Z28" s="286"/>
      <c r="AA28" s="103"/>
    </row>
    <row r="29" spans="2:27" ht="12" customHeight="1" x14ac:dyDescent="0.2">
      <c r="B29" s="9"/>
      <c r="C29" s="283" t="s">
        <v>7</v>
      </c>
      <c r="D29" s="283"/>
      <c r="E29" s="283"/>
      <c r="F29" s="283"/>
      <c r="G29" s="447"/>
      <c r="H29" s="447"/>
      <c r="I29" s="447"/>
      <c r="J29" s="447"/>
      <c r="K29" s="447"/>
      <c r="L29" s="447"/>
      <c r="M29" s="447"/>
      <c r="N29" s="447"/>
      <c r="O29" s="447"/>
      <c r="P29" s="447"/>
      <c r="Q29" s="447"/>
      <c r="R29" s="447"/>
      <c r="S29" s="447"/>
      <c r="T29" s="18" t="s">
        <v>8</v>
      </c>
      <c r="U29" s="447"/>
      <c r="V29" s="447"/>
      <c r="W29" s="447"/>
      <c r="X29" s="447"/>
      <c r="Y29" s="447"/>
      <c r="Z29" s="447"/>
      <c r="AA29" s="103"/>
    </row>
    <row r="30" spans="2:27" ht="7.15" customHeight="1" x14ac:dyDescent="0.2">
      <c r="B30" s="9"/>
      <c r="C30" s="14"/>
      <c r="D30" s="14"/>
      <c r="E30" s="14"/>
      <c r="F30" s="14"/>
      <c r="G30" s="287" t="s">
        <v>9</v>
      </c>
      <c r="H30" s="287"/>
      <c r="I30" s="287"/>
      <c r="J30" s="287"/>
      <c r="K30" s="287"/>
      <c r="L30" s="287"/>
      <c r="M30" s="287"/>
      <c r="N30" s="287"/>
      <c r="O30" s="287"/>
      <c r="P30" s="287"/>
      <c r="Q30" s="287"/>
      <c r="R30" s="287"/>
      <c r="S30" s="287"/>
      <c r="T30" s="15"/>
      <c r="U30" s="286" t="s">
        <v>10</v>
      </c>
      <c r="V30" s="286"/>
      <c r="W30" s="286"/>
      <c r="X30" s="286"/>
      <c r="Y30" s="286"/>
      <c r="Z30" s="286"/>
      <c r="AA30" s="103"/>
    </row>
    <row r="31" spans="2:27" ht="12" x14ac:dyDescent="0.2">
      <c r="B31" s="9"/>
      <c r="C31" s="283" t="s">
        <v>11</v>
      </c>
      <c r="D31" s="283"/>
      <c r="E31" s="283"/>
      <c r="F31" s="283"/>
      <c r="G31" s="492"/>
      <c r="H31" s="492"/>
      <c r="I31" s="492"/>
      <c r="J31" s="492"/>
      <c r="K31" s="492"/>
      <c r="L31" s="492"/>
      <c r="M31" s="492"/>
      <c r="N31" s="492"/>
      <c r="O31" s="492"/>
      <c r="P31" s="492"/>
      <c r="Q31" s="492"/>
      <c r="R31" s="492"/>
      <c r="S31" s="492"/>
      <c r="T31" s="492"/>
      <c r="U31" s="492"/>
      <c r="V31" s="492"/>
      <c r="W31" s="492"/>
      <c r="X31" s="492"/>
      <c r="Y31" s="492"/>
      <c r="Z31" s="492"/>
      <c r="AA31" s="103"/>
    </row>
    <row r="32" spans="2:27" ht="7.9" customHeight="1" x14ac:dyDescent="0.2">
      <c r="B32" s="9"/>
      <c r="C32" s="12"/>
      <c r="D32" s="12"/>
      <c r="E32" s="12"/>
      <c r="F32" s="12"/>
      <c r="G32" s="284" t="s">
        <v>53</v>
      </c>
      <c r="H32" s="284"/>
      <c r="I32" s="284"/>
      <c r="J32" s="284"/>
      <c r="K32" s="284"/>
      <c r="L32" s="284"/>
      <c r="M32" s="284"/>
      <c r="N32" s="284"/>
      <c r="O32" s="284"/>
      <c r="P32" s="284"/>
      <c r="Q32" s="284"/>
      <c r="R32" s="284"/>
      <c r="S32" s="284"/>
      <c r="T32" s="284"/>
      <c r="U32" s="284"/>
      <c r="V32" s="284"/>
      <c r="W32" s="284"/>
      <c r="X32" s="284"/>
      <c r="Y32" s="284"/>
      <c r="Z32" s="284"/>
      <c r="AA32" s="103"/>
    </row>
    <row r="33" spans="2:27" ht="12" x14ac:dyDescent="0.2">
      <c r="B33" s="9"/>
      <c r="C33" s="261" t="s">
        <v>12</v>
      </c>
      <c r="D33" s="261"/>
      <c r="E33" s="261"/>
      <c r="F33" s="261"/>
      <c r="G33" s="261"/>
      <c r="H33" s="261"/>
      <c r="I33" s="261"/>
      <c r="J33" s="447"/>
      <c r="K33" s="447"/>
      <c r="L33" s="447"/>
      <c r="M33" s="447"/>
      <c r="N33" s="447"/>
      <c r="O33" s="447"/>
      <c r="P33" s="447"/>
      <c r="Q33" s="447"/>
      <c r="R33" s="447"/>
      <c r="S33" s="447"/>
      <c r="T33" s="447"/>
      <c r="U33" s="447"/>
      <c r="V33" s="447"/>
      <c r="W33" s="447"/>
      <c r="X33" s="447"/>
      <c r="Y33" s="447"/>
      <c r="Z33" s="447"/>
      <c r="AA33" s="103"/>
    </row>
    <row r="34" spans="2:27" ht="9" customHeight="1" x14ac:dyDescent="0.2">
      <c r="B34" s="9"/>
      <c r="C34" s="12"/>
      <c r="D34" s="12"/>
      <c r="E34" s="12"/>
      <c r="F34" s="12"/>
      <c r="H34" s="15"/>
      <c r="I34" s="15"/>
      <c r="J34" s="308" t="s">
        <v>54</v>
      </c>
      <c r="K34" s="308"/>
      <c r="L34" s="308"/>
      <c r="M34" s="308"/>
      <c r="N34" s="308"/>
      <c r="O34" s="308"/>
      <c r="P34" s="308"/>
      <c r="Q34" s="308"/>
      <c r="R34" s="308"/>
      <c r="S34" s="308"/>
      <c r="T34" s="308"/>
      <c r="U34" s="308"/>
      <c r="V34" s="308"/>
      <c r="W34" s="308"/>
      <c r="X34" s="308"/>
      <c r="Y34" s="308"/>
      <c r="Z34" s="308"/>
      <c r="AA34" s="103"/>
    </row>
    <row r="35" spans="2:27" ht="12" customHeight="1" x14ac:dyDescent="0.2">
      <c r="B35" s="9"/>
      <c r="C35" s="326" t="s">
        <v>171</v>
      </c>
      <c r="D35" s="326"/>
      <c r="E35" s="326"/>
      <c r="F35" s="326"/>
      <c r="G35" s="326"/>
      <c r="H35" s="326"/>
      <c r="I35" s="326"/>
      <c r="J35" s="447"/>
      <c r="K35" s="447"/>
      <c r="L35" s="447"/>
      <c r="M35" s="447"/>
      <c r="N35" s="447"/>
      <c r="O35" s="447"/>
      <c r="P35" s="447"/>
      <c r="Q35" s="447"/>
      <c r="R35" s="447"/>
      <c r="S35" s="447"/>
      <c r="T35" s="447"/>
      <c r="U35" s="447"/>
      <c r="V35" s="447"/>
      <c r="W35" s="447"/>
      <c r="X35" s="447"/>
      <c r="Y35" s="447"/>
      <c r="Z35" s="447"/>
      <c r="AA35" s="103"/>
    </row>
    <row r="36" spans="2:27" ht="9" customHeight="1" x14ac:dyDescent="0.2">
      <c r="B36" s="9"/>
      <c r="C36" s="41"/>
      <c r="D36" s="4"/>
      <c r="E36" s="4"/>
      <c r="F36" s="4"/>
      <c r="G36" s="4"/>
      <c r="I36" s="226"/>
      <c r="J36" s="287" t="s">
        <v>284</v>
      </c>
      <c r="K36" s="287"/>
      <c r="L36" s="287"/>
      <c r="M36" s="287"/>
      <c r="N36" s="287"/>
      <c r="O36" s="287"/>
      <c r="P36" s="287"/>
      <c r="Q36" s="287"/>
      <c r="R36" s="287"/>
      <c r="S36" s="287"/>
      <c r="T36" s="287"/>
      <c r="U36" s="287"/>
      <c r="V36" s="287"/>
      <c r="W36" s="287"/>
      <c r="X36" s="287"/>
      <c r="Y36" s="287"/>
      <c r="Z36" s="287"/>
      <c r="AA36" s="103"/>
    </row>
    <row r="37" spans="2:27" ht="12" x14ac:dyDescent="0.2">
      <c r="B37" s="9"/>
      <c r="C37" s="261" t="s">
        <v>13</v>
      </c>
      <c r="D37" s="261"/>
      <c r="E37" s="261"/>
      <c r="F37" s="261"/>
      <c r="G37" s="261"/>
      <c r="H37" s="261"/>
      <c r="I37" s="261"/>
      <c r="J37" s="261"/>
      <c r="K37" s="261"/>
      <c r="L37" s="261"/>
      <c r="M37" s="261"/>
      <c r="N37" s="448"/>
      <c r="O37" s="448"/>
      <c r="P37" s="448"/>
      <c r="Q37" s="448"/>
      <c r="R37" s="448"/>
      <c r="S37" s="448"/>
      <c r="T37" s="448"/>
      <c r="U37" s="448"/>
      <c r="V37" s="448"/>
      <c r="W37" s="448"/>
      <c r="X37" s="448"/>
      <c r="Y37" s="448"/>
      <c r="Z37" s="448"/>
      <c r="AA37" s="103"/>
    </row>
    <row r="38" spans="2:27" ht="8.25" customHeight="1" x14ac:dyDescent="0.2">
      <c r="B38" s="9"/>
      <c r="C38" s="293"/>
      <c r="D38" s="293"/>
      <c r="E38" s="293"/>
      <c r="F38" s="293"/>
      <c r="G38" s="293"/>
      <c r="H38" s="293"/>
      <c r="I38" s="293"/>
      <c r="J38" s="293"/>
      <c r="K38" s="293"/>
      <c r="L38" s="293"/>
      <c r="M38" s="293"/>
      <c r="N38" s="294" t="s">
        <v>14</v>
      </c>
      <c r="O38" s="294"/>
      <c r="P38" s="294"/>
      <c r="Q38" s="294"/>
      <c r="R38" s="294"/>
      <c r="S38" s="294"/>
      <c r="T38" s="294"/>
      <c r="U38" s="294"/>
      <c r="V38" s="294"/>
      <c r="W38" s="294"/>
      <c r="X38" s="294"/>
      <c r="Y38" s="294"/>
      <c r="Z38" s="294"/>
      <c r="AA38" s="103"/>
    </row>
    <row r="39" spans="2:27" ht="4.5" customHeight="1" x14ac:dyDescent="0.2">
      <c r="B39" s="9"/>
      <c r="C39" s="10"/>
      <c r="D39" s="10"/>
      <c r="E39" s="10"/>
      <c r="F39" s="10"/>
      <c r="G39" s="10"/>
      <c r="H39" s="10"/>
      <c r="I39" s="10"/>
      <c r="J39" s="10"/>
      <c r="K39" s="10"/>
      <c r="L39" s="10"/>
      <c r="M39" s="10"/>
      <c r="N39" s="16"/>
      <c r="O39" s="16"/>
      <c r="P39" s="16"/>
      <c r="Q39" s="16"/>
      <c r="R39" s="16"/>
      <c r="S39" s="16"/>
      <c r="T39" s="16"/>
      <c r="U39" s="16"/>
      <c r="V39" s="16"/>
      <c r="W39" s="16"/>
      <c r="X39" s="16"/>
      <c r="Y39" s="16"/>
      <c r="Z39" s="16"/>
      <c r="AA39" s="103"/>
    </row>
    <row r="40" spans="2:27" ht="12" customHeight="1" x14ac:dyDescent="0.2">
      <c r="B40" s="9"/>
      <c r="C40" s="261" t="s">
        <v>15</v>
      </c>
      <c r="D40" s="261"/>
      <c r="E40" s="261"/>
      <c r="F40" s="261"/>
      <c r="G40" s="261"/>
      <c r="H40" s="261"/>
      <c r="I40" s="261"/>
      <c r="J40" s="261"/>
      <c r="K40" s="261"/>
      <c r="L40" s="261"/>
      <c r="M40" s="261"/>
      <c r="N40" s="448"/>
      <c r="O40" s="448"/>
      <c r="P40" s="263" t="s">
        <v>16</v>
      </c>
      <c r="Q40" s="263"/>
      <c r="R40" s="448"/>
      <c r="S40" s="448"/>
      <c r="T40" s="8" t="s">
        <v>16</v>
      </c>
      <c r="U40" s="448"/>
      <c r="V40" s="448"/>
      <c r="W40" s="448"/>
      <c r="X40" s="448"/>
      <c r="Y40" s="448"/>
      <c r="Z40" s="448"/>
      <c r="AA40" s="103"/>
    </row>
    <row r="41" spans="2:27" ht="7.5" customHeight="1" x14ac:dyDescent="0.2">
      <c r="B41" s="9"/>
      <c r="C41" s="13"/>
      <c r="D41" s="13"/>
      <c r="E41" s="13"/>
      <c r="F41" s="13"/>
      <c r="G41" s="13"/>
      <c r="H41" s="13"/>
      <c r="I41" s="13"/>
      <c r="J41" s="13"/>
      <c r="K41" s="13"/>
      <c r="L41" s="13"/>
      <c r="M41" s="13"/>
      <c r="N41" s="292" t="s">
        <v>17</v>
      </c>
      <c r="O41" s="292"/>
      <c r="P41" s="17"/>
      <c r="Q41" s="17"/>
      <c r="R41" s="292" t="s">
        <v>18</v>
      </c>
      <c r="S41" s="292"/>
      <c r="T41" s="17"/>
      <c r="U41" s="292" t="s">
        <v>19</v>
      </c>
      <c r="V41" s="292"/>
      <c r="W41" s="292"/>
      <c r="X41" s="292"/>
      <c r="Y41" s="292"/>
      <c r="Z41" s="292"/>
      <c r="AA41" s="103"/>
    </row>
    <row r="42" spans="2:27" ht="12" x14ac:dyDescent="0.2">
      <c r="B42" s="9"/>
      <c r="C42" s="261" t="s">
        <v>467</v>
      </c>
      <c r="D42" s="261"/>
      <c r="E42" s="261"/>
      <c r="F42" s="261"/>
      <c r="G42" s="261"/>
      <c r="H42" s="261"/>
      <c r="I42" s="261"/>
      <c r="J42" s="261"/>
      <c r="K42" s="261"/>
      <c r="L42" s="261"/>
      <c r="M42" s="261"/>
      <c r="N42" s="448"/>
      <c r="O42" s="448"/>
      <c r="P42" s="263" t="s">
        <v>16</v>
      </c>
      <c r="Q42" s="263"/>
      <c r="R42" s="448"/>
      <c r="S42" s="448"/>
      <c r="T42" s="8" t="s">
        <v>16</v>
      </c>
      <c r="U42" s="448"/>
      <c r="V42" s="448"/>
      <c r="W42" s="448"/>
      <c r="X42" s="448"/>
      <c r="Y42" s="448"/>
      <c r="Z42" s="448"/>
      <c r="AA42" s="103"/>
    </row>
    <row r="43" spans="2:27" ht="8.4499999999999993" customHeight="1" x14ac:dyDescent="0.2">
      <c r="B43" s="9"/>
      <c r="C43" s="293"/>
      <c r="D43" s="293"/>
      <c r="E43" s="293"/>
      <c r="F43" s="293"/>
      <c r="G43" s="293"/>
      <c r="H43" s="293"/>
      <c r="I43" s="293"/>
      <c r="J43" s="293"/>
      <c r="K43" s="293"/>
      <c r="L43" s="293"/>
      <c r="M43" s="293"/>
      <c r="N43" s="292" t="s">
        <v>17</v>
      </c>
      <c r="O43" s="292"/>
      <c r="P43" s="17"/>
      <c r="Q43" s="17"/>
      <c r="R43" s="292" t="s">
        <v>18</v>
      </c>
      <c r="S43" s="292"/>
      <c r="T43" s="17"/>
      <c r="U43" s="292" t="s">
        <v>19</v>
      </c>
      <c r="V43" s="292"/>
      <c r="W43" s="292"/>
      <c r="X43" s="292"/>
      <c r="Y43" s="292"/>
      <c r="Z43" s="292"/>
      <c r="AA43" s="103"/>
    </row>
    <row r="44" spans="2:27" ht="6" customHeight="1" x14ac:dyDescent="0.2">
      <c r="B44" s="9"/>
      <c r="C44" s="10"/>
      <c r="D44" s="10"/>
      <c r="E44" s="10"/>
      <c r="F44" s="10"/>
      <c r="G44" s="10"/>
      <c r="H44" s="10"/>
      <c r="I44" s="10"/>
      <c r="J44" s="10"/>
      <c r="K44" s="10"/>
      <c r="L44" s="10"/>
      <c r="M44" s="10"/>
      <c r="N44" s="16"/>
      <c r="O44" s="16"/>
      <c r="P44" s="16"/>
      <c r="Q44" s="16"/>
      <c r="R44" s="16"/>
      <c r="S44" s="16"/>
      <c r="T44" s="16"/>
      <c r="U44" s="16"/>
      <c r="V44" s="16"/>
      <c r="W44" s="16"/>
      <c r="X44" s="16"/>
      <c r="Y44" s="16"/>
      <c r="Z44" s="16"/>
      <c r="AA44" s="103"/>
    </row>
    <row r="45" spans="2:27" ht="12" x14ac:dyDescent="0.2">
      <c r="B45" s="9"/>
      <c r="C45" s="261" t="s">
        <v>20</v>
      </c>
      <c r="D45" s="261"/>
      <c r="E45" s="261"/>
      <c r="F45" s="261"/>
      <c r="G45" s="261"/>
      <c r="H45" s="261"/>
      <c r="I45" s="261"/>
      <c r="J45" s="261"/>
      <c r="K45" s="261"/>
      <c r="L45" s="261"/>
      <c r="M45" s="261"/>
      <c r="N45" s="479"/>
      <c r="O45" s="479"/>
      <c r="P45" s="479"/>
      <c r="Q45" s="479"/>
      <c r="R45" s="479"/>
      <c r="S45" s="479"/>
      <c r="T45" s="479"/>
      <c r="U45" s="479"/>
      <c r="V45" s="479"/>
      <c r="W45" s="479"/>
      <c r="X45" s="479"/>
      <c r="Y45" s="479"/>
      <c r="Z45" s="479"/>
      <c r="AA45" s="103"/>
    </row>
    <row r="46" spans="2:27" ht="6.75" customHeight="1" x14ac:dyDescent="0.2">
      <c r="B46" s="9"/>
      <c r="C46" s="293"/>
      <c r="D46" s="293"/>
      <c r="E46" s="293"/>
      <c r="F46" s="293"/>
      <c r="G46" s="293"/>
      <c r="H46" s="293"/>
      <c r="I46" s="293"/>
      <c r="J46" s="293"/>
      <c r="K46" s="293"/>
      <c r="L46" s="293"/>
      <c r="M46" s="293"/>
      <c r="N46" s="308" t="s">
        <v>87</v>
      </c>
      <c r="O46" s="308"/>
      <c r="P46" s="308"/>
      <c r="Q46" s="308"/>
      <c r="R46" s="308"/>
      <c r="S46" s="308"/>
      <c r="T46" s="308"/>
      <c r="U46" s="308"/>
      <c r="V46" s="308"/>
      <c r="W46" s="308"/>
      <c r="X46" s="308"/>
      <c r="Y46" s="308"/>
      <c r="Z46" s="308"/>
      <c r="AA46" s="103"/>
    </row>
    <row r="47" spans="2:27" ht="12" x14ac:dyDescent="0.2">
      <c r="B47" s="9"/>
      <c r="C47" s="261" t="s">
        <v>55</v>
      </c>
      <c r="D47" s="261"/>
      <c r="E47" s="261"/>
      <c r="F47" s="261"/>
      <c r="G47" s="261"/>
      <c r="H47" s="261"/>
      <c r="I47" s="261"/>
      <c r="J47" s="261"/>
      <c r="K47" s="261"/>
      <c r="L47" s="261"/>
      <c r="M47" s="261"/>
      <c r="N47" s="479"/>
      <c r="O47" s="479"/>
      <c r="P47" s="479"/>
      <c r="Q47" s="479"/>
      <c r="R47" s="479"/>
      <c r="S47" s="479"/>
      <c r="T47" s="479"/>
      <c r="U47" s="479"/>
      <c r="V47" s="479"/>
      <c r="W47" s="479"/>
      <c r="X47" s="479"/>
      <c r="Y47" s="479"/>
      <c r="Z47" s="479"/>
      <c r="AA47" s="103"/>
    </row>
    <row r="48" spans="2:27" ht="7.9" customHeight="1" x14ac:dyDescent="0.2">
      <c r="B48" s="9"/>
      <c r="C48" s="261"/>
      <c r="D48" s="261"/>
      <c r="E48" s="261"/>
      <c r="F48" s="261"/>
      <c r="G48" s="261"/>
      <c r="H48" s="261"/>
      <c r="I48" s="261"/>
      <c r="J48" s="261"/>
      <c r="K48" s="261"/>
      <c r="L48" s="261"/>
      <c r="M48" s="261"/>
      <c r="N48" s="308" t="s">
        <v>56</v>
      </c>
      <c r="O48" s="308"/>
      <c r="P48" s="308"/>
      <c r="Q48" s="308"/>
      <c r="R48" s="308"/>
      <c r="S48" s="308"/>
      <c r="T48" s="308"/>
      <c r="U48" s="308"/>
      <c r="V48" s="308"/>
      <c r="W48" s="308"/>
      <c r="X48" s="308"/>
      <c r="Y48" s="308"/>
      <c r="Z48" s="308"/>
      <c r="AA48" s="103"/>
    </row>
    <row r="49" spans="2:27" ht="12.75" x14ac:dyDescent="0.2">
      <c r="B49" s="9"/>
      <c r="C49" s="301" t="s">
        <v>57</v>
      </c>
      <c r="D49" s="301"/>
      <c r="E49" s="301"/>
      <c r="F49" s="301"/>
      <c r="G49" s="476"/>
      <c r="H49" s="476"/>
      <c r="I49" s="476"/>
      <c r="J49" s="22"/>
      <c r="K49" s="22"/>
      <c r="L49" s="477"/>
      <c r="M49" s="477"/>
      <c r="N49" s="302" t="s">
        <v>58</v>
      </c>
      <c r="O49" s="302"/>
      <c r="P49" s="302"/>
      <c r="Q49" s="478"/>
      <c r="R49" s="478"/>
      <c r="S49" s="478"/>
      <c r="T49" s="478"/>
      <c r="U49" s="18" t="s">
        <v>23</v>
      </c>
      <c r="V49" s="478"/>
      <c r="W49" s="478"/>
      <c r="X49" s="478"/>
      <c r="Y49" s="478"/>
      <c r="Z49" s="478"/>
      <c r="AA49" s="103"/>
    </row>
    <row r="50" spans="2:27" ht="7.9" customHeight="1" x14ac:dyDescent="0.2">
      <c r="B50" s="9"/>
      <c r="C50" s="301"/>
      <c r="D50" s="301"/>
      <c r="E50" s="301"/>
      <c r="F50" s="301"/>
      <c r="G50" s="303" t="s">
        <v>59</v>
      </c>
      <c r="H50" s="303"/>
      <c r="I50" s="303"/>
      <c r="J50" s="303"/>
      <c r="K50" s="303"/>
      <c r="L50" s="303"/>
      <c r="M50" s="303"/>
      <c r="N50" s="43"/>
      <c r="O50" s="43"/>
      <c r="P50" s="43"/>
      <c r="Q50" s="297" t="s">
        <v>63</v>
      </c>
      <c r="R50" s="297"/>
      <c r="S50" s="297"/>
      <c r="T50" s="297"/>
      <c r="U50" s="31"/>
      <c r="V50" s="297" t="s">
        <v>62</v>
      </c>
      <c r="W50" s="297"/>
      <c r="X50" s="297"/>
      <c r="Y50" s="297"/>
      <c r="Z50" s="297"/>
      <c r="AA50" s="103"/>
    </row>
    <row r="51" spans="2:27" ht="12.75" x14ac:dyDescent="0.2">
      <c r="B51" s="9"/>
      <c r="C51" s="298" t="s">
        <v>88</v>
      </c>
      <c r="D51" s="298"/>
      <c r="E51" s="298"/>
      <c r="F51" s="298"/>
      <c r="G51" s="298"/>
      <c r="H51" s="298"/>
      <c r="I51" s="298"/>
      <c r="J51" s="298"/>
      <c r="K51" s="298"/>
      <c r="L51" s="298"/>
      <c r="M51" s="44"/>
      <c r="N51" s="44"/>
      <c r="O51" s="44"/>
      <c r="P51" s="44"/>
      <c r="Q51" s="44"/>
      <c r="R51" s="44"/>
      <c r="S51" s="44"/>
      <c r="T51" s="44"/>
      <c r="U51" s="44"/>
      <c r="V51" s="44"/>
      <c r="W51" s="44"/>
      <c r="X51" s="4"/>
      <c r="Y51" s="4"/>
      <c r="Z51" s="4"/>
      <c r="AA51" s="103"/>
    </row>
    <row r="52" spans="2:27" ht="13.15" customHeight="1" x14ac:dyDescent="0.2">
      <c r="B52" s="9"/>
      <c r="C52" s="492"/>
      <c r="D52" s="492"/>
      <c r="E52" s="492"/>
      <c r="F52" s="492"/>
      <c r="G52" s="492"/>
      <c r="H52" s="492"/>
      <c r="I52" s="492"/>
      <c r="J52" s="492"/>
      <c r="K52" s="492"/>
      <c r="L52" s="492"/>
      <c r="M52" s="492"/>
      <c r="N52" s="492"/>
      <c r="O52" s="492"/>
      <c r="P52" s="492"/>
      <c r="Q52" s="299" t="s">
        <v>148</v>
      </c>
      <c r="R52" s="299"/>
      <c r="S52" s="299"/>
      <c r="T52" s="299"/>
      <c r="U52" s="299"/>
      <c r="V52" s="299"/>
      <c r="W52" s="299"/>
      <c r="X52" s="299"/>
      <c r="Y52" s="299"/>
      <c r="Z52" s="299"/>
      <c r="AA52" s="103"/>
    </row>
    <row r="53" spans="2:27" ht="8.4499999999999993" customHeight="1" x14ac:dyDescent="0.2">
      <c r="B53" s="9"/>
      <c r="C53" s="300" t="s">
        <v>64</v>
      </c>
      <c r="D53" s="300"/>
      <c r="E53" s="300"/>
      <c r="F53" s="300"/>
      <c r="G53" s="300"/>
      <c r="H53" s="300"/>
      <c r="I53" s="300"/>
      <c r="J53" s="300"/>
      <c r="K53" s="218"/>
      <c r="L53" s="44"/>
      <c r="M53" s="13"/>
      <c r="N53" s="13"/>
      <c r="O53" s="13"/>
      <c r="P53" s="44"/>
      <c r="T53" s="5"/>
      <c r="U53" s="5"/>
      <c r="V53" s="5"/>
      <c r="W53" s="5"/>
      <c r="X53" s="5"/>
      <c r="Y53" s="5"/>
      <c r="Z53" s="5"/>
      <c r="AA53" s="103"/>
    </row>
    <row r="54" spans="2:27" ht="12" customHeight="1" x14ac:dyDescent="0.2">
      <c r="B54" s="9"/>
      <c r="C54" s="492"/>
      <c r="D54" s="492"/>
      <c r="E54" s="492"/>
      <c r="F54" s="492"/>
      <c r="G54" s="492"/>
      <c r="H54" s="492"/>
      <c r="I54" s="492"/>
      <c r="J54" s="492"/>
      <c r="K54" s="492"/>
      <c r="L54" s="492"/>
      <c r="M54" s="492"/>
      <c r="N54" s="492"/>
      <c r="O54" s="492"/>
      <c r="P54" s="492"/>
      <c r="Q54" s="299" t="s">
        <v>60</v>
      </c>
      <c r="R54" s="299"/>
      <c r="S54" s="299"/>
      <c r="T54" s="299"/>
      <c r="U54" s="299"/>
      <c r="V54" s="299"/>
      <c r="W54" s="299"/>
      <c r="X54" s="299"/>
      <c r="Y54" s="299"/>
      <c r="Z54" s="299"/>
      <c r="AA54" s="103"/>
    </row>
    <row r="55" spans="2:27" ht="7.15" customHeight="1" x14ac:dyDescent="0.2">
      <c r="B55" s="9"/>
      <c r="C55" s="300" t="s">
        <v>61</v>
      </c>
      <c r="D55" s="300"/>
      <c r="E55" s="300"/>
      <c r="F55" s="300"/>
      <c r="G55" s="300"/>
      <c r="H55" s="300"/>
      <c r="I55" s="300"/>
      <c r="J55" s="300"/>
      <c r="K55" s="218"/>
      <c r="L55" s="15"/>
      <c r="M55" s="13"/>
      <c r="N55" s="13"/>
      <c r="O55" s="13"/>
      <c r="P55" s="15"/>
      <c r="T55" s="5"/>
      <c r="U55" s="5"/>
      <c r="V55" s="5"/>
      <c r="W55" s="5"/>
      <c r="X55" s="5"/>
      <c r="Y55" s="5"/>
      <c r="Z55" s="5"/>
      <c r="AA55" s="103"/>
    </row>
    <row r="56" spans="2:27" ht="12" customHeight="1" x14ac:dyDescent="0.2">
      <c r="B56" s="9"/>
      <c r="C56" s="492"/>
      <c r="D56" s="492"/>
      <c r="E56" s="492"/>
      <c r="F56" s="492"/>
      <c r="G56" s="492"/>
      <c r="H56" s="492"/>
      <c r="I56" s="492"/>
      <c r="J56" s="492"/>
      <c r="K56" s="492"/>
      <c r="L56" s="492"/>
      <c r="M56" s="492"/>
      <c r="N56" s="492"/>
      <c r="O56" s="492"/>
      <c r="P56" s="492"/>
      <c r="Q56" s="299" t="s">
        <v>117</v>
      </c>
      <c r="R56" s="299"/>
      <c r="S56" s="299"/>
      <c r="T56" s="299"/>
      <c r="U56" s="299"/>
      <c r="V56" s="299"/>
      <c r="W56" s="299"/>
      <c r="X56" s="299"/>
      <c r="Y56" s="299"/>
      <c r="Z56" s="299"/>
      <c r="AA56" s="103"/>
    </row>
    <row r="57" spans="2:27" ht="6.6" customHeight="1" x14ac:dyDescent="0.2">
      <c r="B57" s="9"/>
      <c r="C57" s="304" t="s">
        <v>288</v>
      </c>
      <c r="D57" s="304"/>
      <c r="E57" s="304"/>
      <c r="F57" s="304"/>
      <c r="G57" s="304"/>
      <c r="H57" s="304"/>
      <c r="I57" s="304"/>
      <c r="J57" s="304"/>
      <c r="K57" s="304"/>
      <c r="L57" s="304"/>
      <c r="M57" s="304"/>
      <c r="N57" s="304"/>
      <c r="O57" s="304"/>
      <c r="P57" s="304"/>
      <c r="Q57" s="300"/>
      <c r="R57" s="300"/>
      <c r="S57" s="300"/>
      <c r="T57" s="5"/>
      <c r="U57" s="5"/>
      <c r="V57" s="5"/>
      <c r="W57" s="5"/>
      <c r="X57" s="5"/>
      <c r="Y57" s="5"/>
      <c r="Z57" s="5"/>
      <c r="AA57" s="103"/>
    </row>
    <row r="58" spans="2:27" ht="13.5" customHeight="1" x14ac:dyDescent="0.2">
      <c r="B58" s="9"/>
      <c r="C58" s="492"/>
      <c r="D58" s="492"/>
      <c r="E58" s="492"/>
      <c r="F58" s="492"/>
      <c r="G58" s="492"/>
      <c r="H58" s="492"/>
      <c r="I58" s="492"/>
      <c r="J58" s="492"/>
      <c r="K58" s="492"/>
      <c r="L58" s="492"/>
      <c r="M58" s="492"/>
      <c r="N58" s="492"/>
      <c r="O58" s="492"/>
      <c r="P58" s="492"/>
      <c r="Q58" s="299" t="s">
        <v>118</v>
      </c>
      <c r="R58" s="299"/>
      <c r="S58" s="299"/>
      <c r="T58" s="299"/>
      <c r="U58" s="299"/>
      <c r="V58" s="299"/>
      <c r="W58" s="299"/>
      <c r="X58" s="299"/>
      <c r="Y58" s="299"/>
      <c r="Z58" s="299"/>
      <c r="AA58" s="103"/>
    </row>
    <row r="59" spans="2:27" ht="6.6" customHeight="1" x14ac:dyDescent="0.2">
      <c r="B59" s="9"/>
      <c r="C59" s="304" t="s">
        <v>287</v>
      </c>
      <c r="D59" s="304"/>
      <c r="E59" s="304"/>
      <c r="F59" s="304"/>
      <c r="G59" s="304"/>
      <c r="H59" s="304"/>
      <c r="I59" s="304"/>
      <c r="J59" s="304"/>
      <c r="K59" s="304"/>
      <c r="L59" s="304"/>
      <c r="M59" s="304"/>
      <c r="N59" s="304"/>
      <c r="O59" s="304"/>
      <c r="P59" s="304"/>
      <c r="Q59" s="300"/>
      <c r="R59" s="300"/>
      <c r="S59" s="300"/>
      <c r="T59" s="5"/>
      <c r="U59" s="5"/>
      <c r="V59" s="5"/>
      <c r="W59" s="5"/>
      <c r="X59" s="5"/>
      <c r="Y59" s="5"/>
      <c r="Z59" s="5"/>
      <c r="AA59" s="103"/>
    </row>
    <row r="60" spans="2:27" ht="12" customHeight="1" x14ac:dyDescent="0.2">
      <c r="B60" s="104"/>
      <c r="C60" s="492"/>
      <c r="D60" s="492"/>
      <c r="E60" s="492"/>
      <c r="F60" s="492"/>
      <c r="G60" s="492"/>
      <c r="H60" s="492"/>
      <c r="I60" s="492"/>
      <c r="J60" s="492"/>
      <c r="K60" s="492"/>
      <c r="L60" s="492"/>
      <c r="M60" s="492"/>
      <c r="N60" s="492"/>
      <c r="O60" s="492"/>
      <c r="P60" s="492"/>
      <c r="Q60" s="299" t="s">
        <v>275</v>
      </c>
      <c r="R60" s="299"/>
      <c r="S60" s="299"/>
      <c r="T60" s="299"/>
      <c r="U60" s="299"/>
      <c r="V60" s="299"/>
      <c r="W60" s="299"/>
      <c r="X60" s="299"/>
      <c r="Y60" s="299"/>
      <c r="Z60" s="299"/>
      <c r="AA60" s="103"/>
    </row>
    <row r="61" spans="2:27" ht="10.15" customHeight="1" x14ac:dyDescent="0.2">
      <c r="B61" s="9"/>
      <c r="C61" s="304" t="s">
        <v>289</v>
      </c>
      <c r="D61" s="304"/>
      <c r="E61" s="304"/>
      <c r="F61" s="304"/>
      <c r="G61" s="304"/>
      <c r="H61" s="304"/>
      <c r="I61" s="304"/>
      <c r="J61" s="304"/>
      <c r="K61" s="304"/>
      <c r="L61" s="304"/>
      <c r="M61" s="304"/>
      <c r="N61" s="304"/>
      <c r="O61" s="304"/>
      <c r="P61" s="304"/>
      <c r="Q61" s="15"/>
      <c r="R61" s="15"/>
      <c r="S61" s="15"/>
      <c r="AA61" s="103"/>
    </row>
    <row r="62" spans="2:27" ht="12" customHeight="1" x14ac:dyDescent="0.2">
      <c r="B62" s="9"/>
      <c r="C62" s="42" t="s">
        <v>65</v>
      </c>
      <c r="D62" s="13"/>
      <c r="E62" s="13"/>
      <c r="F62" s="13"/>
      <c r="G62" s="13"/>
      <c r="H62" s="13"/>
      <c r="I62" s="13"/>
      <c r="J62" s="13"/>
      <c r="K62" s="13"/>
      <c r="L62" s="13"/>
      <c r="M62" s="13"/>
      <c r="N62" s="13"/>
      <c r="O62" s="495"/>
      <c r="P62" s="495"/>
      <c r="Q62" s="495"/>
      <c r="R62" s="495"/>
      <c r="S62" s="495"/>
      <c r="T62" s="495"/>
      <c r="U62" s="495"/>
      <c r="V62" s="495"/>
      <c r="W62" s="495"/>
      <c r="X62" s="495"/>
      <c r="Y62" s="495"/>
      <c r="Z62" s="495"/>
      <c r="AA62" s="103"/>
    </row>
    <row r="63" spans="2:27" ht="9.75" customHeight="1" x14ac:dyDescent="0.2">
      <c r="B63" s="9"/>
      <c r="C63" s="13"/>
      <c r="D63" s="13"/>
      <c r="E63" s="13"/>
      <c r="F63" s="13"/>
      <c r="G63" s="13"/>
      <c r="H63" s="13"/>
      <c r="I63" s="13"/>
      <c r="J63" s="13"/>
      <c r="K63" s="13"/>
      <c r="L63" s="13"/>
      <c r="O63" s="307" t="s">
        <v>66</v>
      </c>
      <c r="P63" s="307"/>
      <c r="Q63" s="307"/>
      <c r="R63" s="307"/>
      <c r="S63" s="307"/>
      <c r="T63" s="307"/>
      <c r="U63" s="307"/>
      <c r="V63" s="307"/>
      <c r="W63" s="307"/>
      <c r="X63" s="307"/>
      <c r="Y63" s="307"/>
      <c r="Z63" s="307"/>
      <c r="AA63" s="103"/>
    </row>
    <row r="64" spans="2:27" ht="12.75" x14ac:dyDescent="0.2">
      <c r="B64" s="9"/>
      <c r="C64" s="21" t="s">
        <v>146</v>
      </c>
      <c r="D64" s="23"/>
      <c r="E64" s="23"/>
      <c r="F64" s="23"/>
      <c r="G64" s="23"/>
      <c r="H64" s="23"/>
      <c r="I64" s="23"/>
      <c r="J64" s="23"/>
      <c r="K64" s="23"/>
      <c r="L64" s="23"/>
      <c r="M64" s="23"/>
      <c r="N64" s="480"/>
      <c r="O64" s="480"/>
      <c r="P64" s="480"/>
      <c r="U64" s="13"/>
      <c r="V64" s="13"/>
      <c r="W64" s="13"/>
      <c r="X64" s="13"/>
      <c r="Y64" s="13"/>
      <c r="Z64" s="13"/>
      <c r="AA64" s="103"/>
    </row>
    <row r="65" spans="2:27" ht="8.4499999999999993" customHeight="1" x14ac:dyDescent="0.2">
      <c r="B65" s="9"/>
      <c r="C65" s="23"/>
      <c r="D65" s="23"/>
      <c r="E65" s="23"/>
      <c r="F65" s="23"/>
      <c r="G65" s="23"/>
      <c r="H65" s="23"/>
      <c r="I65" s="23"/>
      <c r="J65" s="23"/>
      <c r="K65" s="23"/>
      <c r="L65" s="23"/>
      <c r="M65" s="23"/>
      <c r="N65" s="292" t="s">
        <v>67</v>
      </c>
      <c r="O65" s="292"/>
      <c r="P65" s="292"/>
      <c r="U65" s="13"/>
      <c r="V65" s="13"/>
      <c r="W65" s="13"/>
      <c r="X65" s="13"/>
      <c r="Y65" s="13"/>
      <c r="Z65" s="13"/>
      <c r="AA65" s="103"/>
    </row>
    <row r="66" spans="2:27" ht="3.75" customHeight="1" x14ac:dyDescent="0.2">
      <c r="B66" s="9"/>
      <c r="C66" s="13"/>
      <c r="D66" s="13"/>
      <c r="E66" s="13"/>
      <c r="F66" s="13"/>
      <c r="G66" s="13"/>
      <c r="H66" s="13"/>
      <c r="I66" s="13"/>
      <c r="J66" s="13"/>
      <c r="K66" s="13"/>
      <c r="L66" s="13"/>
      <c r="U66" s="13"/>
      <c r="V66" s="13"/>
      <c r="W66" s="13"/>
      <c r="X66" s="13"/>
      <c r="Y66" s="13"/>
      <c r="Z66" s="13"/>
      <c r="AA66" s="103"/>
    </row>
    <row r="67" spans="2:27" ht="12" x14ac:dyDescent="0.2">
      <c r="B67" s="277" t="s">
        <v>82</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row>
    <row r="68" spans="2:27" ht="12" x14ac:dyDescent="0.2">
      <c r="B68" s="9"/>
      <c r="C68" s="8"/>
      <c r="D68" s="8"/>
      <c r="E68" s="8"/>
      <c r="F68" s="8"/>
      <c r="G68" s="8"/>
      <c r="H68" s="8"/>
      <c r="I68" s="8"/>
      <c r="J68" s="8"/>
      <c r="K68" s="8"/>
      <c r="L68" s="8"/>
      <c r="M68" s="8"/>
      <c r="N68" s="8"/>
      <c r="O68" s="8"/>
      <c r="P68" s="8"/>
      <c r="Q68" s="8"/>
      <c r="R68" s="8"/>
      <c r="S68" s="8"/>
      <c r="T68" s="8"/>
      <c r="U68" s="8"/>
      <c r="V68" s="8"/>
      <c r="W68" s="8"/>
      <c r="X68" s="8"/>
      <c r="Y68" s="8"/>
      <c r="Z68" s="8"/>
      <c r="AA68" s="103"/>
    </row>
    <row r="69" spans="2:27" ht="12" x14ac:dyDescent="0.2">
      <c r="B69" s="9"/>
      <c r="C69" s="46" t="s">
        <v>68</v>
      </c>
      <c r="D69" s="47"/>
      <c r="E69" s="47"/>
      <c r="F69" s="47"/>
      <c r="G69" s="47"/>
      <c r="H69" s="47"/>
      <c r="I69" s="47"/>
      <c r="J69" s="47"/>
      <c r="K69" s="47"/>
      <c r="L69" s="47"/>
      <c r="M69" s="183" t="s">
        <v>69</v>
      </c>
      <c r="N69" s="481"/>
      <c r="O69" s="482"/>
      <c r="P69" s="482"/>
      <c r="Q69" s="482"/>
      <c r="R69" s="482"/>
      <c r="S69" s="482"/>
      <c r="T69" s="482"/>
      <c r="U69" s="482"/>
      <c r="V69" s="482"/>
      <c r="W69" s="482"/>
      <c r="X69" s="482"/>
      <c r="Y69" s="482"/>
      <c r="Z69" s="483"/>
      <c r="AA69" s="103"/>
    </row>
    <row r="70" spans="2:27" ht="12" x14ac:dyDescent="0.2">
      <c r="B70" s="9"/>
      <c r="C70" s="48"/>
      <c r="D70" s="8"/>
      <c r="E70" s="8"/>
      <c r="F70" s="8"/>
      <c r="G70" s="8"/>
      <c r="H70" s="8"/>
      <c r="I70" s="8"/>
      <c r="J70" s="8"/>
      <c r="K70" s="8"/>
      <c r="L70" s="8"/>
      <c r="M70" s="49"/>
      <c r="N70" s="484"/>
      <c r="O70" s="485"/>
      <c r="P70" s="485"/>
      <c r="Q70" s="485"/>
      <c r="R70" s="485"/>
      <c r="S70" s="485"/>
      <c r="T70" s="485"/>
      <c r="U70" s="485"/>
      <c r="V70" s="485"/>
      <c r="W70" s="485"/>
      <c r="X70" s="485"/>
      <c r="Y70" s="485"/>
      <c r="Z70" s="486"/>
      <c r="AA70" s="103"/>
    </row>
    <row r="71" spans="2:27" ht="12" x14ac:dyDescent="0.2">
      <c r="B71" s="9"/>
      <c r="C71" s="325" t="s">
        <v>70</v>
      </c>
      <c r="D71" s="326"/>
      <c r="E71" s="447"/>
      <c r="F71" s="447"/>
      <c r="G71" s="447"/>
      <c r="H71" s="447"/>
      <c r="I71" s="447"/>
      <c r="J71" s="447"/>
      <c r="K71" s="447"/>
      <c r="L71" s="447"/>
      <c r="M71" s="5"/>
      <c r="N71" s="484"/>
      <c r="O71" s="485"/>
      <c r="P71" s="485"/>
      <c r="Q71" s="485"/>
      <c r="R71" s="485"/>
      <c r="S71" s="485"/>
      <c r="T71" s="485"/>
      <c r="U71" s="485"/>
      <c r="V71" s="485"/>
      <c r="W71" s="485"/>
      <c r="X71" s="485"/>
      <c r="Y71" s="485"/>
      <c r="Z71" s="486"/>
      <c r="AA71" s="103"/>
    </row>
    <row r="72" spans="2:27" ht="12" x14ac:dyDescent="0.2">
      <c r="B72" s="9"/>
      <c r="C72" s="7"/>
      <c r="D72" s="21"/>
      <c r="E72" s="21"/>
      <c r="F72" s="21"/>
      <c r="G72" s="308" t="s">
        <v>71</v>
      </c>
      <c r="H72" s="308"/>
      <c r="I72" s="308"/>
      <c r="J72" s="308"/>
      <c r="K72" s="308"/>
      <c r="L72" s="308"/>
      <c r="M72" s="21"/>
      <c r="N72" s="484"/>
      <c r="O72" s="485"/>
      <c r="P72" s="485"/>
      <c r="Q72" s="485"/>
      <c r="R72" s="485"/>
      <c r="S72" s="485"/>
      <c r="T72" s="485"/>
      <c r="U72" s="485"/>
      <c r="V72" s="485"/>
      <c r="W72" s="485"/>
      <c r="X72" s="485"/>
      <c r="Y72" s="485"/>
      <c r="Z72" s="486"/>
      <c r="AA72" s="103"/>
    </row>
    <row r="73" spans="2:27" ht="12" x14ac:dyDescent="0.2">
      <c r="B73" s="9"/>
      <c r="C73" s="9" t="s">
        <v>84</v>
      </c>
      <c r="D73" s="21"/>
      <c r="E73" s="21"/>
      <c r="F73" s="21"/>
      <c r="G73" s="447"/>
      <c r="H73" s="447"/>
      <c r="I73" s="447"/>
      <c r="J73" s="447"/>
      <c r="K73" s="447"/>
      <c r="L73" s="447"/>
      <c r="M73" s="5"/>
      <c r="N73" s="487"/>
      <c r="O73" s="488"/>
      <c r="P73" s="488"/>
      <c r="Q73" s="488"/>
      <c r="R73" s="488"/>
      <c r="S73" s="488"/>
      <c r="T73" s="488"/>
      <c r="U73" s="488"/>
      <c r="V73" s="488"/>
      <c r="W73" s="488"/>
      <c r="X73" s="488"/>
      <c r="Y73" s="488"/>
      <c r="Z73" s="489"/>
      <c r="AA73" s="103"/>
    </row>
    <row r="74" spans="2:27" ht="12" x14ac:dyDescent="0.2">
      <c r="B74" s="9"/>
      <c r="C74" s="7"/>
      <c r="D74" s="21"/>
      <c r="E74" s="21"/>
      <c r="F74" s="21"/>
      <c r="G74" s="308" t="s">
        <v>72</v>
      </c>
      <c r="H74" s="308"/>
      <c r="I74" s="308"/>
      <c r="J74" s="308"/>
      <c r="K74" s="308"/>
      <c r="L74" s="308"/>
      <c r="M74" s="21"/>
      <c r="N74" s="309" t="s">
        <v>73</v>
      </c>
      <c r="O74" s="309"/>
      <c r="P74" s="309"/>
      <c r="Q74" s="309"/>
      <c r="R74" s="309"/>
      <c r="S74" s="309"/>
      <c r="T74" s="309"/>
      <c r="U74" s="309"/>
      <c r="V74" s="309"/>
      <c r="W74" s="309"/>
      <c r="X74" s="309"/>
      <c r="Y74" s="309"/>
      <c r="Z74" s="310"/>
      <c r="AA74" s="103"/>
    </row>
    <row r="75" spans="2:27" ht="22.5" customHeight="1" x14ac:dyDescent="0.2">
      <c r="B75" s="9"/>
      <c r="C75" s="32" t="s">
        <v>74</v>
      </c>
      <c r="D75" s="311" t="s">
        <v>92</v>
      </c>
      <c r="E75" s="311"/>
      <c r="F75" s="311"/>
      <c r="G75" s="311"/>
      <c r="H75" s="311"/>
      <c r="I75" s="311"/>
      <c r="J75" s="311"/>
      <c r="K75" s="311"/>
      <c r="L75" s="311"/>
      <c r="M75" s="311"/>
      <c r="N75" s="312" t="s">
        <v>75</v>
      </c>
      <c r="O75" s="312"/>
      <c r="P75" s="312"/>
      <c r="Q75" s="312" t="s">
        <v>76</v>
      </c>
      <c r="R75" s="312"/>
      <c r="S75" s="312"/>
      <c r="T75" s="312" t="s">
        <v>77</v>
      </c>
      <c r="U75" s="312"/>
      <c r="V75" s="312"/>
      <c r="W75" s="32" t="s">
        <v>78</v>
      </c>
      <c r="X75" s="313" t="s">
        <v>119</v>
      </c>
      <c r="Y75" s="314"/>
      <c r="Z75" s="315"/>
      <c r="AA75" s="105"/>
    </row>
    <row r="76" spans="2:27" ht="12" x14ac:dyDescent="0.2">
      <c r="B76" s="9"/>
      <c r="C76" s="235"/>
      <c r="D76" s="350"/>
      <c r="E76" s="339"/>
      <c r="F76" s="339"/>
      <c r="G76" s="339"/>
      <c r="H76" s="339"/>
      <c r="I76" s="339"/>
      <c r="J76" s="339"/>
      <c r="K76" s="339"/>
      <c r="L76" s="339"/>
      <c r="M76" s="340"/>
      <c r="N76" s="344">
        <v>0</v>
      </c>
      <c r="O76" s="345"/>
      <c r="P76" s="346"/>
      <c r="Q76" s="344">
        <v>0</v>
      </c>
      <c r="R76" s="345"/>
      <c r="S76" s="346"/>
      <c r="T76" s="469">
        <v>0</v>
      </c>
      <c r="U76" s="470"/>
      <c r="V76" s="471"/>
      <c r="W76" s="94">
        <f>+ROUND(Q76*T76,0)</f>
        <v>0</v>
      </c>
      <c r="X76" s="347"/>
      <c r="Y76" s="348"/>
      <c r="Z76" s="349"/>
      <c r="AA76" s="106"/>
    </row>
    <row r="77" spans="2:27" ht="14.25" customHeight="1" x14ac:dyDescent="0.2">
      <c r="B77" s="9"/>
      <c r="C77" s="235"/>
      <c r="D77" s="350"/>
      <c r="E77" s="339"/>
      <c r="F77" s="339"/>
      <c r="G77" s="339"/>
      <c r="H77" s="339"/>
      <c r="I77" s="339"/>
      <c r="J77" s="339"/>
      <c r="K77" s="339"/>
      <c r="L77" s="339"/>
      <c r="M77" s="340"/>
      <c r="N77" s="344">
        <v>0</v>
      </c>
      <c r="O77" s="345"/>
      <c r="P77" s="346"/>
      <c r="Q77" s="344">
        <v>0</v>
      </c>
      <c r="R77" s="345"/>
      <c r="S77" s="346"/>
      <c r="T77" s="469">
        <v>0</v>
      </c>
      <c r="U77" s="470"/>
      <c r="V77" s="471"/>
      <c r="W77" s="94">
        <f>+ROUND(Q77*T77,0)</f>
        <v>0</v>
      </c>
      <c r="X77" s="347"/>
      <c r="Y77" s="348"/>
      <c r="Z77" s="349"/>
      <c r="AA77" s="107"/>
    </row>
    <row r="78" spans="2:27" ht="14.25" customHeight="1" x14ac:dyDescent="0.2">
      <c r="B78" s="9"/>
      <c r="C78" s="235"/>
      <c r="D78" s="350"/>
      <c r="E78" s="339"/>
      <c r="F78" s="339"/>
      <c r="G78" s="339"/>
      <c r="H78" s="339"/>
      <c r="I78" s="339"/>
      <c r="J78" s="339"/>
      <c r="K78" s="339"/>
      <c r="L78" s="339"/>
      <c r="M78" s="340"/>
      <c r="N78" s="344">
        <v>0</v>
      </c>
      <c r="O78" s="345"/>
      <c r="P78" s="346"/>
      <c r="Q78" s="344">
        <v>0</v>
      </c>
      <c r="R78" s="345"/>
      <c r="S78" s="346"/>
      <c r="T78" s="469">
        <v>0</v>
      </c>
      <c r="U78" s="470"/>
      <c r="V78" s="471"/>
      <c r="W78" s="94">
        <f>+ROUND(Q78*T78,0)</f>
        <v>0</v>
      </c>
      <c r="X78" s="347"/>
      <c r="Y78" s="348"/>
      <c r="Z78" s="349"/>
      <c r="AA78" s="107"/>
    </row>
    <row r="79" spans="2:27" ht="14.25" customHeight="1" x14ac:dyDescent="0.2">
      <c r="B79" s="9"/>
      <c r="C79" s="235"/>
      <c r="D79" s="350"/>
      <c r="E79" s="339"/>
      <c r="F79" s="339"/>
      <c r="G79" s="339"/>
      <c r="H79" s="339"/>
      <c r="I79" s="339"/>
      <c r="J79" s="339"/>
      <c r="K79" s="339"/>
      <c r="L79" s="339"/>
      <c r="M79" s="340"/>
      <c r="N79" s="344">
        <v>0</v>
      </c>
      <c r="O79" s="345"/>
      <c r="P79" s="346"/>
      <c r="Q79" s="344">
        <v>0</v>
      </c>
      <c r="R79" s="345"/>
      <c r="S79" s="346"/>
      <c r="T79" s="469">
        <v>0</v>
      </c>
      <c r="U79" s="470"/>
      <c r="V79" s="471"/>
      <c r="W79" s="94">
        <v>0</v>
      </c>
      <c r="X79" s="347"/>
      <c r="Y79" s="348"/>
      <c r="Z79" s="349"/>
      <c r="AA79" s="107"/>
    </row>
    <row r="80" spans="2:27" ht="14.25" customHeight="1" x14ac:dyDescent="0.2">
      <c r="B80" s="9"/>
      <c r="C80" s="355" t="s">
        <v>97</v>
      </c>
      <c r="D80" s="356"/>
      <c r="E80" s="356"/>
      <c r="F80" s="356"/>
      <c r="G80" s="356"/>
      <c r="H80" s="356"/>
      <c r="I80" s="356"/>
      <c r="J80" s="356"/>
      <c r="K80" s="356"/>
      <c r="L80" s="356"/>
      <c r="M80" s="356"/>
      <c r="N80" s="356"/>
      <c r="O80" s="356"/>
      <c r="P80" s="356"/>
      <c r="Q80" s="356"/>
      <c r="R80" s="356"/>
      <c r="S80" s="356"/>
      <c r="T80" s="356"/>
      <c r="U80" s="356"/>
      <c r="V80" s="357"/>
      <c r="W80" s="223">
        <f>+SUM(W76:W79)</f>
        <v>0</v>
      </c>
      <c r="X80" s="347"/>
      <c r="Y80" s="348"/>
      <c r="Z80" s="349"/>
      <c r="AA80" s="108"/>
    </row>
    <row r="81" spans="2:27" ht="14.25" customHeight="1" x14ac:dyDescent="0.2">
      <c r="B81" s="9"/>
      <c r="C81" s="355" t="s">
        <v>93</v>
      </c>
      <c r="D81" s="356"/>
      <c r="E81" s="356"/>
      <c r="F81" s="356"/>
      <c r="G81" s="356"/>
      <c r="H81" s="356"/>
      <c r="I81" s="356"/>
      <c r="J81" s="356"/>
      <c r="K81" s="356"/>
      <c r="L81" s="356"/>
      <c r="M81" s="356"/>
      <c r="N81" s="356"/>
      <c r="O81" s="356"/>
      <c r="P81" s="356"/>
      <c r="Q81" s="356"/>
      <c r="R81" s="356"/>
      <c r="S81" s="356"/>
      <c r="T81" s="357"/>
      <c r="U81" s="452">
        <f>+'Componentes RHO'!E3</f>
        <v>0</v>
      </c>
      <c r="V81" s="452"/>
      <c r="W81" s="221">
        <f>ROUND((W80*U81),0)</f>
        <v>0</v>
      </c>
      <c r="X81" s="465"/>
      <c r="Y81" s="466"/>
      <c r="Z81" s="467"/>
      <c r="AA81" s="109"/>
    </row>
    <row r="82" spans="2:27" ht="14.25" customHeight="1" x14ac:dyDescent="0.2">
      <c r="B82" s="9"/>
      <c r="C82" s="355" t="s">
        <v>98</v>
      </c>
      <c r="D82" s="356"/>
      <c r="E82" s="356"/>
      <c r="F82" s="356"/>
      <c r="G82" s="356"/>
      <c r="H82" s="356"/>
      <c r="I82" s="356"/>
      <c r="J82" s="356"/>
      <c r="K82" s="356"/>
      <c r="L82" s="356"/>
      <c r="M82" s="356"/>
      <c r="N82" s="356"/>
      <c r="O82" s="356"/>
      <c r="P82" s="356"/>
      <c r="Q82" s="356"/>
      <c r="R82" s="356"/>
      <c r="S82" s="356"/>
      <c r="T82" s="356"/>
      <c r="U82" s="356"/>
      <c r="V82" s="357"/>
      <c r="W82" s="223">
        <f>ROUND(SUM(W80:W81),0)</f>
        <v>0</v>
      </c>
      <c r="X82" s="347"/>
      <c r="Y82" s="348"/>
      <c r="Z82" s="349"/>
      <c r="AA82" s="107"/>
    </row>
    <row r="83" spans="2:27" ht="14.25" customHeight="1" x14ac:dyDescent="0.2">
      <c r="B83" s="9"/>
      <c r="C83" s="355" t="s">
        <v>99</v>
      </c>
      <c r="D83" s="356"/>
      <c r="E83" s="356"/>
      <c r="F83" s="356"/>
      <c r="G83" s="356"/>
      <c r="H83" s="356"/>
      <c r="I83" s="356"/>
      <c r="J83" s="356"/>
      <c r="K83" s="356"/>
      <c r="L83" s="356"/>
      <c r="M83" s="356"/>
      <c r="N83" s="356"/>
      <c r="O83" s="356"/>
      <c r="P83" s="356"/>
      <c r="Q83" s="356"/>
      <c r="R83" s="356"/>
      <c r="S83" s="356"/>
      <c r="T83" s="357"/>
      <c r="U83" s="463"/>
      <c r="V83" s="464"/>
      <c r="W83" s="221" t="e">
        <f>+'Componentes RHO'!C19</f>
        <v>#DIV/0!</v>
      </c>
      <c r="X83" s="449"/>
      <c r="Y83" s="450"/>
      <c r="Z83" s="451"/>
      <c r="AA83" s="107"/>
    </row>
    <row r="84" spans="2:27" ht="14.25" customHeight="1" x14ac:dyDescent="0.2">
      <c r="B84" s="9"/>
      <c r="C84" s="355" t="s">
        <v>274</v>
      </c>
      <c r="D84" s="356"/>
      <c r="E84" s="356"/>
      <c r="F84" s="356"/>
      <c r="G84" s="356"/>
      <c r="H84" s="356"/>
      <c r="I84" s="356"/>
      <c r="J84" s="356"/>
      <c r="K84" s="356"/>
      <c r="L84" s="356"/>
      <c r="M84" s="356"/>
      <c r="N84" s="356"/>
      <c r="O84" s="356"/>
      <c r="P84" s="356"/>
      <c r="Q84" s="356"/>
      <c r="R84" s="356"/>
      <c r="S84" s="356"/>
      <c r="T84" s="357"/>
      <c r="U84" s="463"/>
      <c r="V84" s="464"/>
      <c r="W84" s="221" t="e">
        <f>+'Componentes RHO'!C20</f>
        <v>#DIV/0!</v>
      </c>
      <c r="X84" s="449"/>
      <c r="Y84" s="450"/>
      <c r="Z84" s="451"/>
      <c r="AA84" s="107"/>
    </row>
    <row r="85" spans="2:27" ht="14.25" customHeight="1" x14ac:dyDescent="0.2">
      <c r="B85" s="9"/>
      <c r="C85" s="355" t="s">
        <v>100</v>
      </c>
      <c r="D85" s="356"/>
      <c r="E85" s="356"/>
      <c r="F85" s="356"/>
      <c r="G85" s="356"/>
      <c r="H85" s="356"/>
      <c r="I85" s="356"/>
      <c r="J85" s="356"/>
      <c r="K85" s="356"/>
      <c r="L85" s="356"/>
      <c r="M85" s="356"/>
      <c r="N85" s="356"/>
      <c r="O85" s="356"/>
      <c r="P85" s="356"/>
      <c r="Q85" s="356"/>
      <c r="R85" s="356"/>
      <c r="S85" s="356"/>
      <c r="T85" s="357"/>
      <c r="U85" s="463"/>
      <c r="V85" s="464"/>
      <c r="W85" s="221" t="e">
        <f>+'Componentes RHO'!C21</f>
        <v>#DIV/0!</v>
      </c>
      <c r="X85" s="449"/>
      <c r="Y85" s="450"/>
      <c r="Z85" s="451"/>
      <c r="AA85" s="107"/>
    </row>
    <row r="86" spans="2:27" ht="14.25" customHeight="1" x14ac:dyDescent="0.2">
      <c r="B86" s="9"/>
      <c r="C86" s="355" t="s">
        <v>101</v>
      </c>
      <c r="D86" s="356"/>
      <c r="E86" s="356"/>
      <c r="F86" s="356"/>
      <c r="G86" s="356"/>
      <c r="H86" s="356"/>
      <c r="I86" s="356"/>
      <c r="J86" s="356"/>
      <c r="K86" s="356"/>
      <c r="L86" s="356"/>
      <c r="M86" s="356"/>
      <c r="N86" s="356"/>
      <c r="O86" s="356"/>
      <c r="P86" s="356"/>
      <c r="Q86" s="356"/>
      <c r="R86" s="356"/>
      <c r="S86" s="356"/>
      <c r="T86" s="357"/>
      <c r="U86" s="463"/>
      <c r="V86" s="464"/>
      <c r="W86" s="221" t="e">
        <f>+'Componentes RHO'!C22</f>
        <v>#DIV/0!</v>
      </c>
      <c r="X86" s="449"/>
      <c r="Y86" s="450"/>
      <c r="Z86" s="451"/>
      <c r="AA86" s="107"/>
    </row>
    <row r="87" spans="2:27" ht="14.25" customHeight="1" x14ac:dyDescent="0.2">
      <c r="B87" s="9"/>
      <c r="C87" s="355" t="s">
        <v>149</v>
      </c>
      <c r="D87" s="356"/>
      <c r="E87" s="356"/>
      <c r="F87" s="356"/>
      <c r="G87" s="356"/>
      <c r="H87" s="356"/>
      <c r="I87" s="356"/>
      <c r="J87" s="356"/>
      <c r="K87" s="356"/>
      <c r="L87" s="356"/>
      <c r="M87" s="356"/>
      <c r="N87" s="356"/>
      <c r="O87" s="356"/>
      <c r="P87" s="356"/>
      <c r="Q87" s="356"/>
      <c r="R87" s="356"/>
      <c r="S87" s="356"/>
      <c r="T87" s="357"/>
      <c r="U87" s="463"/>
      <c r="V87" s="464"/>
      <c r="W87" s="221" t="e">
        <f>+'Componentes RHO'!C23</f>
        <v>#DIV/0!</v>
      </c>
      <c r="X87" s="449"/>
      <c r="Y87" s="450"/>
      <c r="Z87" s="451"/>
      <c r="AA87" s="107"/>
    </row>
    <row r="88" spans="2:27" ht="14.25" customHeight="1" x14ac:dyDescent="0.2">
      <c r="B88" s="9"/>
      <c r="C88" s="355" t="s">
        <v>177</v>
      </c>
      <c r="D88" s="356"/>
      <c r="E88" s="356"/>
      <c r="F88" s="356"/>
      <c r="G88" s="356"/>
      <c r="H88" s="356"/>
      <c r="I88" s="356"/>
      <c r="J88" s="356"/>
      <c r="K88" s="356"/>
      <c r="L88" s="356"/>
      <c r="M88" s="356"/>
      <c r="N88" s="356"/>
      <c r="O88" s="356"/>
      <c r="P88" s="356"/>
      <c r="Q88" s="356"/>
      <c r="R88" s="356"/>
      <c r="S88" s="356"/>
      <c r="T88" s="356"/>
      <c r="U88" s="356"/>
      <c r="V88" s="357"/>
      <c r="W88" s="222" t="e">
        <f>ROUND(SUM(W82:W87),0)</f>
        <v>#DIV/0!</v>
      </c>
      <c r="X88" s="473"/>
      <c r="Y88" s="474"/>
      <c r="Z88" s="475"/>
      <c r="AA88" s="107"/>
    </row>
    <row r="89" spans="2:27" ht="14.25" customHeight="1" x14ac:dyDescent="0.2">
      <c r="B89" s="9"/>
      <c r="C89" s="355" t="s">
        <v>102</v>
      </c>
      <c r="D89" s="356"/>
      <c r="E89" s="356"/>
      <c r="F89" s="356"/>
      <c r="G89" s="356"/>
      <c r="H89" s="356"/>
      <c r="I89" s="356"/>
      <c r="J89" s="356"/>
      <c r="K89" s="356"/>
      <c r="L89" s="356"/>
      <c r="M89" s="356"/>
      <c r="N89" s="356"/>
      <c r="O89" s="356"/>
      <c r="P89" s="356"/>
      <c r="Q89" s="356"/>
      <c r="R89" s="356"/>
      <c r="S89" s="356"/>
      <c r="T89" s="357"/>
      <c r="U89" s="463"/>
      <c r="V89" s="464"/>
      <c r="W89" s="221">
        <f>+'Componentes RHO'!C17</f>
        <v>0</v>
      </c>
      <c r="X89" s="449"/>
      <c r="Y89" s="450"/>
      <c r="Z89" s="451"/>
      <c r="AA89" s="107"/>
    </row>
    <row r="90" spans="2:27" ht="14.25" customHeight="1" x14ac:dyDescent="0.2">
      <c r="B90" s="9"/>
      <c r="C90" s="355" t="s">
        <v>103</v>
      </c>
      <c r="D90" s="356"/>
      <c r="E90" s="356"/>
      <c r="F90" s="356"/>
      <c r="G90" s="356"/>
      <c r="H90" s="356"/>
      <c r="I90" s="356"/>
      <c r="J90" s="356"/>
      <c r="K90" s="356"/>
      <c r="L90" s="356"/>
      <c r="M90" s="356"/>
      <c r="N90" s="356"/>
      <c r="O90" s="356"/>
      <c r="P90" s="356"/>
      <c r="Q90" s="356"/>
      <c r="R90" s="356"/>
      <c r="S90" s="356"/>
      <c r="T90" s="357"/>
      <c r="U90" s="463"/>
      <c r="V90" s="464"/>
      <c r="W90" s="221">
        <f>+'Componentes RHO'!C18</f>
        <v>0</v>
      </c>
      <c r="X90" s="449"/>
      <c r="Y90" s="450"/>
      <c r="Z90" s="451"/>
      <c r="AA90" s="107"/>
    </row>
    <row r="91" spans="2:27" ht="14.25" customHeight="1" x14ac:dyDescent="0.2">
      <c r="B91" s="9"/>
      <c r="C91" s="355" t="s">
        <v>104</v>
      </c>
      <c r="D91" s="356"/>
      <c r="E91" s="356"/>
      <c r="F91" s="356"/>
      <c r="G91" s="356"/>
      <c r="H91" s="356"/>
      <c r="I91" s="356"/>
      <c r="J91" s="356"/>
      <c r="K91" s="356"/>
      <c r="L91" s="356"/>
      <c r="M91" s="356"/>
      <c r="N91" s="356"/>
      <c r="O91" s="356"/>
      <c r="P91" s="356"/>
      <c r="Q91" s="356"/>
      <c r="R91" s="356"/>
      <c r="S91" s="356"/>
      <c r="T91" s="357"/>
      <c r="U91" s="463"/>
      <c r="V91" s="464"/>
      <c r="W91" s="221" t="e">
        <f>+'Componentes RHO'!C24</f>
        <v>#DIV/0!</v>
      </c>
      <c r="X91" s="473"/>
      <c r="Y91" s="474"/>
      <c r="Z91" s="475"/>
      <c r="AA91" s="107"/>
    </row>
    <row r="92" spans="2:27" ht="14.25" customHeight="1" x14ac:dyDescent="0.2">
      <c r="B92" s="9"/>
      <c r="C92" s="386" t="s">
        <v>105</v>
      </c>
      <c r="D92" s="387"/>
      <c r="E92" s="387"/>
      <c r="F92" s="387"/>
      <c r="G92" s="387"/>
      <c r="H92" s="387"/>
      <c r="I92" s="387"/>
      <c r="J92" s="387"/>
      <c r="K92" s="387"/>
      <c r="L92" s="387"/>
      <c r="M92" s="387"/>
      <c r="N92" s="387"/>
      <c r="O92" s="387"/>
      <c r="P92" s="387"/>
      <c r="Q92" s="387"/>
      <c r="R92" s="387"/>
      <c r="S92" s="387"/>
      <c r="T92" s="387"/>
      <c r="U92" s="387"/>
      <c r="V92" s="388"/>
      <c r="W92" s="222" t="e">
        <f>ROUND(SUM(W88:W91),0)</f>
        <v>#DIV/0!</v>
      </c>
      <c r="X92" s="473"/>
      <c r="Y92" s="474"/>
      <c r="Z92" s="475"/>
      <c r="AA92" s="107"/>
    </row>
    <row r="93" spans="2:27" ht="5.25" customHeight="1" x14ac:dyDescent="0.2">
      <c r="B93" s="9"/>
      <c r="C93" s="45"/>
      <c r="D93" s="21"/>
      <c r="E93" s="21"/>
      <c r="F93" s="21"/>
      <c r="G93" s="21"/>
      <c r="H93" s="21"/>
      <c r="I93" s="21"/>
      <c r="J93" s="21"/>
      <c r="K93" s="21"/>
      <c r="L93" s="21"/>
      <c r="M93" s="21"/>
      <c r="N93" s="21"/>
      <c r="O93" s="21"/>
      <c r="P93" s="19"/>
      <c r="Q93" s="19"/>
      <c r="R93" s="19"/>
      <c r="S93" s="19"/>
      <c r="T93" s="19"/>
      <c r="U93" s="19"/>
      <c r="V93" s="19"/>
      <c r="W93" s="19"/>
      <c r="X93" s="19"/>
      <c r="Y93" s="19"/>
      <c r="Z93" s="19"/>
      <c r="AA93" s="103"/>
    </row>
    <row r="94" spans="2:27" ht="41.25" customHeight="1" x14ac:dyDescent="0.2">
      <c r="B94" s="9"/>
      <c r="C94" s="350" t="s">
        <v>477</v>
      </c>
      <c r="D94" s="391"/>
      <c r="E94" s="391"/>
      <c r="F94" s="391"/>
      <c r="G94" s="391"/>
      <c r="H94" s="391"/>
      <c r="I94" s="391"/>
      <c r="J94" s="391"/>
      <c r="K94" s="391"/>
      <c r="L94" s="391"/>
      <c r="M94" s="391"/>
      <c r="N94" s="391"/>
      <c r="O94" s="391"/>
      <c r="P94" s="391"/>
      <c r="Q94" s="391"/>
      <c r="R94" s="391"/>
      <c r="S94" s="391"/>
      <c r="T94" s="391"/>
      <c r="U94" s="391"/>
      <c r="V94" s="391"/>
      <c r="W94" s="391"/>
      <c r="X94" s="391"/>
      <c r="Y94" s="391"/>
      <c r="Z94" s="392"/>
      <c r="AA94" s="103"/>
    </row>
    <row r="95" spans="2:27" ht="12" x14ac:dyDescent="0.2">
      <c r="B95" s="9"/>
      <c r="C95" s="21"/>
      <c r="D95" s="21"/>
      <c r="E95" s="21"/>
      <c r="F95" s="21"/>
      <c r="G95" s="21"/>
      <c r="H95" s="21"/>
      <c r="I95" s="21"/>
      <c r="J95" s="21"/>
      <c r="K95" s="21"/>
      <c r="L95" s="21"/>
      <c r="M95" s="21"/>
      <c r="N95" s="21"/>
      <c r="O95" s="21"/>
      <c r="P95" s="21"/>
      <c r="Q95" s="21"/>
      <c r="R95" s="21"/>
      <c r="S95" s="21"/>
      <c r="T95" s="21"/>
      <c r="U95" s="21"/>
      <c r="V95" s="21"/>
      <c r="W95" s="21"/>
      <c r="X95" s="21"/>
      <c r="Y95" s="21"/>
      <c r="Z95" s="21"/>
      <c r="AA95" s="103"/>
    </row>
    <row r="96" spans="2:27" ht="8.25" customHeight="1" x14ac:dyDescent="0.2">
      <c r="B96" s="9"/>
      <c r="C96" s="21"/>
      <c r="D96" s="21"/>
      <c r="E96" s="21"/>
      <c r="F96" s="21"/>
      <c r="G96" s="21"/>
      <c r="H96" s="21"/>
      <c r="I96" s="21"/>
      <c r="J96" s="21"/>
      <c r="K96" s="21"/>
      <c r="L96" s="21"/>
      <c r="M96" s="21"/>
      <c r="N96" s="21"/>
      <c r="O96" s="21"/>
      <c r="P96" s="19"/>
      <c r="Q96" s="19"/>
      <c r="R96" s="19"/>
      <c r="S96" s="19"/>
      <c r="T96" s="19"/>
      <c r="U96" s="19"/>
      <c r="V96" s="19"/>
      <c r="W96" s="19"/>
      <c r="X96" s="19"/>
      <c r="Y96" s="19"/>
      <c r="Z96" s="19"/>
      <c r="AA96" s="103"/>
    </row>
    <row r="97" spans="2:27" ht="12" x14ac:dyDescent="0.2">
      <c r="B97" s="277" t="s">
        <v>81</v>
      </c>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9"/>
    </row>
    <row r="98" spans="2:27" ht="9" customHeight="1" x14ac:dyDescent="0.2">
      <c r="B98" s="9"/>
      <c r="C98" s="8"/>
      <c r="D98" s="8"/>
      <c r="E98" s="8"/>
      <c r="F98" s="8"/>
      <c r="G98" s="8"/>
      <c r="H98" s="8"/>
      <c r="I98" s="8"/>
      <c r="J98" s="8"/>
      <c r="K98" s="8"/>
      <c r="L98" s="8"/>
      <c r="M98" s="8"/>
      <c r="N98" s="8"/>
      <c r="O98" s="8"/>
      <c r="P98" s="8"/>
      <c r="Q98" s="8"/>
      <c r="R98" s="8"/>
      <c r="S98" s="8"/>
      <c r="T98" s="8"/>
      <c r="U98" s="8"/>
      <c r="V98" s="8"/>
      <c r="W98" s="8"/>
      <c r="X98" s="8"/>
      <c r="Y98" s="8"/>
      <c r="Z98" s="8"/>
      <c r="AA98" s="103"/>
    </row>
    <row r="99" spans="2:27" ht="12" x14ac:dyDescent="0.2">
      <c r="B99" s="9"/>
      <c r="C99" s="46" t="s">
        <v>68</v>
      </c>
      <c r="D99" s="47"/>
      <c r="E99" s="47"/>
      <c r="F99" s="47"/>
      <c r="G99" s="47"/>
      <c r="H99" s="47"/>
      <c r="I99" s="47"/>
      <c r="J99" s="47"/>
      <c r="K99" s="47"/>
      <c r="L99" s="47"/>
      <c r="M99" s="183" t="s">
        <v>69</v>
      </c>
      <c r="N99" s="481"/>
      <c r="O99" s="482"/>
      <c r="P99" s="482"/>
      <c r="Q99" s="482"/>
      <c r="R99" s="482"/>
      <c r="S99" s="482"/>
      <c r="T99" s="482"/>
      <c r="U99" s="482"/>
      <c r="V99" s="482"/>
      <c r="W99" s="482"/>
      <c r="X99" s="482"/>
      <c r="Y99" s="482"/>
      <c r="Z99" s="483"/>
      <c r="AA99" s="103"/>
    </row>
    <row r="100" spans="2:27" ht="12" x14ac:dyDescent="0.2">
      <c r="B100" s="9"/>
      <c r="C100" s="48"/>
      <c r="D100" s="8"/>
      <c r="E100" s="8"/>
      <c r="F100" s="8"/>
      <c r="G100" s="8"/>
      <c r="H100" s="8"/>
      <c r="I100" s="8"/>
      <c r="J100" s="8"/>
      <c r="K100" s="8"/>
      <c r="L100" s="8"/>
      <c r="M100" s="49"/>
      <c r="N100" s="484"/>
      <c r="O100" s="485"/>
      <c r="P100" s="485"/>
      <c r="Q100" s="485"/>
      <c r="R100" s="485"/>
      <c r="S100" s="485"/>
      <c r="T100" s="485"/>
      <c r="U100" s="485"/>
      <c r="V100" s="485"/>
      <c r="W100" s="485"/>
      <c r="X100" s="485"/>
      <c r="Y100" s="485"/>
      <c r="Z100" s="486"/>
      <c r="AA100" s="103"/>
    </row>
    <row r="101" spans="2:27" ht="12" x14ac:dyDescent="0.2">
      <c r="B101" s="9"/>
      <c r="C101" s="325" t="s">
        <v>70</v>
      </c>
      <c r="D101" s="326"/>
      <c r="E101" s="447"/>
      <c r="F101" s="447"/>
      <c r="G101" s="447"/>
      <c r="H101" s="447"/>
      <c r="I101" s="447"/>
      <c r="J101" s="447"/>
      <c r="K101" s="447"/>
      <c r="L101" s="447"/>
      <c r="M101" s="5"/>
      <c r="N101" s="484"/>
      <c r="O101" s="485"/>
      <c r="P101" s="485"/>
      <c r="Q101" s="485"/>
      <c r="R101" s="485"/>
      <c r="S101" s="485"/>
      <c r="T101" s="485"/>
      <c r="U101" s="485"/>
      <c r="V101" s="485"/>
      <c r="W101" s="485"/>
      <c r="X101" s="485"/>
      <c r="Y101" s="485"/>
      <c r="Z101" s="486"/>
      <c r="AA101" s="103"/>
    </row>
    <row r="102" spans="2:27" ht="12" x14ac:dyDescent="0.2">
      <c r="B102" s="9"/>
      <c r="C102" s="7"/>
      <c r="D102" s="21"/>
      <c r="E102" s="21"/>
      <c r="F102" s="21"/>
      <c r="G102" s="308" t="s">
        <v>71</v>
      </c>
      <c r="H102" s="308"/>
      <c r="I102" s="308"/>
      <c r="J102" s="308"/>
      <c r="K102" s="308"/>
      <c r="L102" s="308"/>
      <c r="M102" s="21"/>
      <c r="N102" s="484"/>
      <c r="O102" s="485"/>
      <c r="P102" s="485"/>
      <c r="Q102" s="485"/>
      <c r="R102" s="485"/>
      <c r="S102" s="485"/>
      <c r="T102" s="485"/>
      <c r="U102" s="485"/>
      <c r="V102" s="485"/>
      <c r="W102" s="485"/>
      <c r="X102" s="485"/>
      <c r="Y102" s="485"/>
      <c r="Z102" s="486"/>
      <c r="AA102" s="103"/>
    </row>
    <row r="103" spans="2:27" ht="10.5" customHeight="1" x14ac:dyDescent="0.2">
      <c r="B103" s="9"/>
      <c r="C103" s="9" t="s">
        <v>84</v>
      </c>
      <c r="D103" s="21"/>
      <c r="E103" s="21"/>
      <c r="F103" s="21"/>
      <c r="G103" s="447"/>
      <c r="H103" s="447"/>
      <c r="I103" s="447"/>
      <c r="J103" s="447"/>
      <c r="K103" s="447"/>
      <c r="L103" s="447"/>
      <c r="M103" s="5"/>
      <c r="N103" s="487"/>
      <c r="O103" s="488"/>
      <c r="P103" s="488"/>
      <c r="Q103" s="488"/>
      <c r="R103" s="488"/>
      <c r="S103" s="488"/>
      <c r="T103" s="488"/>
      <c r="U103" s="488"/>
      <c r="V103" s="488"/>
      <c r="W103" s="488"/>
      <c r="X103" s="488"/>
      <c r="Y103" s="488"/>
      <c r="Z103" s="489"/>
      <c r="AA103" s="103"/>
    </row>
    <row r="104" spans="2:27" ht="12" x14ac:dyDescent="0.2">
      <c r="B104" s="9"/>
      <c r="C104" s="7"/>
      <c r="D104" s="21"/>
      <c r="E104" s="21"/>
      <c r="F104" s="21"/>
      <c r="G104" s="308" t="s">
        <v>72</v>
      </c>
      <c r="H104" s="308"/>
      <c r="I104" s="308"/>
      <c r="J104" s="308"/>
      <c r="K104" s="308"/>
      <c r="L104" s="308"/>
      <c r="M104" s="21"/>
      <c r="N104" s="309" t="s">
        <v>73</v>
      </c>
      <c r="O104" s="309"/>
      <c r="P104" s="309"/>
      <c r="Q104" s="309"/>
      <c r="R104" s="309"/>
      <c r="S104" s="309"/>
      <c r="T104" s="309"/>
      <c r="U104" s="309"/>
      <c r="V104" s="309"/>
      <c r="W104" s="309"/>
      <c r="X104" s="309"/>
      <c r="Y104" s="309"/>
      <c r="Z104" s="310"/>
      <c r="AA104" s="103"/>
    </row>
    <row r="105" spans="2:27" ht="24.75" customHeight="1" x14ac:dyDescent="0.2">
      <c r="B105" s="9"/>
      <c r="C105" s="32" t="s">
        <v>74</v>
      </c>
      <c r="D105" s="311" t="s">
        <v>92</v>
      </c>
      <c r="E105" s="311"/>
      <c r="F105" s="311"/>
      <c r="G105" s="311"/>
      <c r="H105" s="311"/>
      <c r="I105" s="311"/>
      <c r="J105" s="311"/>
      <c r="K105" s="311"/>
      <c r="L105" s="311"/>
      <c r="M105" s="311"/>
      <c r="N105" s="312" t="s">
        <v>75</v>
      </c>
      <c r="O105" s="312"/>
      <c r="P105" s="312"/>
      <c r="Q105" s="312" t="s">
        <v>76</v>
      </c>
      <c r="R105" s="312"/>
      <c r="S105" s="312"/>
      <c r="T105" s="312" t="s">
        <v>77</v>
      </c>
      <c r="U105" s="312"/>
      <c r="V105" s="312"/>
      <c r="W105" s="32" t="s">
        <v>78</v>
      </c>
      <c r="X105" s="313" t="s">
        <v>119</v>
      </c>
      <c r="Y105" s="314"/>
      <c r="Z105" s="315"/>
      <c r="AA105" s="105"/>
    </row>
    <row r="106" spans="2:27" ht="13.5" customHeight="1" x14ac:dyDescent="0.2">
      <c r="B106" s="9"/>
      <c r="C106" s="235"/>
      <c r="D106" s="350"/>
      <c r="E106" s="339"/>
      <c r="F106" s="339"/>
      <c r="G106" s="339"/>
      <c r="H106" s="339"/>
      <c r="I106" s="339"/>
      <c r="J106" s="339"/>
      <c r="K106" s="339"/>
      <c r="L106" s="339"/>
      <c r="M106" s="340"/>
      <c r="N106" s="344">
        <v>0</v>
      </c>
      <c r="O106" s="345"/>
      <c r="P106" s="346"/>
      <c r="Q106" s="344">
        <v>0</v>
      </c>
      <c r="R106" s="345"/>
      <c r="S106" s="346"/>
      <c r="T106" s="469">
        <v>0</v>
      </c>
      <c r="U106" s="470"/>
      <c r="V106" s="471"/>
      <c r="W106" s="94">
        <f>+ROUND(Q106*T106,0)</f>
        <v>0</v>
      </c>
      <c r="X106" s="347"/>
      <c r="Y106" s="348"/>
      <c r="Z106" s="349"/>
      <c r="AA106" s="107"/>
    </row>
    <row r="107" spans="2:27" ht="13.5" customHeight="1" x14ac:dyDescent="0.2">
      <c r="B107" s="9"/>
      <c r="C107" s="235"/>
      <c r="D107" s="350"/>
      <c r="E107" s="339"/>
      <c r="F107" s="339"/>
      <c r="G107" s="339"/>
      <c r="H107" s="339"/>
      <c r="I107" s="339"/>
      <c r="J107" s="339"/>
      <c r="K107" s="339"/>
      <c r="L107" s="339"/>
      <c r="M107" s="340"/>
      <c r="N107" s="344">
        <v>0</v>
      </c>
      <c r="O107" s="345"/>
      <c r="P107" s="346"/>
      <c r="Q107" s="344">
        <v>0</v>
      </c>
      <c r="R107" s="345"/>
      <c r="S107" s="346"/>
      <c r="T107" s="469">
        <v>0</v>
      </c>
      <c r="U107" s="470"/>
      <c r="V107" s="471"/>
      <c r="W107" s="94">
        <f>+ROUND(Q107*T107,0)</f>
        <v>0</v>
      </c>
      <c r="X107" s="347"/>
      <c r="Y107" s="348"/>
      <c r="Z107" s="349"/>
      <c r="AA107" s="107"/>
    </row>
    <row r="108" spans="2:27" ht="13.5" customHeight="1" x14ac:dyDescent="0.2">
      <c r="B108" s="9"/>
      <c r="C108" s="235"/>
      <c r="D108" s="350"/>
      <c r="E108" s="339"/>
      <c r="F108" s="339"/>
      <c r="G108" s="339"/>
      <c r="H108" s="339"/>
      <c r="I108" s="339"/>
      <c r="J108" s="339"/>
      <c r="K108" s="339"/>
      <c r="L108" s="339"/>
      <c r="M108" s="340"/>
      <c r="N108" s="344">
        <v>0</v>
      </c>
      <c r="O108" s="345"/>
      <c r="P108" s="346"/>
      <c r="Q108" s="344">
        <v>0</v>
      </c>
      <c r="R108" s="345"/>
      <c r="S108" s="346"/>
      <c r="T108" s="469">
        <v>0</v>
      </c>
      <c r="U108" s="470"/>
      <c r="V108" s="471"/>
      <c r="W108" s="94">
        <f>+ROUND(Q108*T108,0)</f>
        <v>0</v>
      </c>
      <c r="X108" s="347"/>
      <c r="Y108" s="348"/>
      <c r="Z108" s="349"/>
      <c r="AA108" s="107"/>
    </row>
    <row r="109" spans="2:27" ht="13.5" customHeight="1" x14ac:dyDescent="0.2">
      <c r="B109" s="9"/>
      <c r="C109" s="235"/>
      <c r="D109" s="350"/>
      <c r="E109" s="339"/>
      <c r="F109" s="339"/>
      <c r="G109" s="339"/>
      <c r="H109" s="339"/>
      <c r="I109" s="339"/>
      <c r="J109" s="339"/>
      <c r="K109" s="339"/>
      <c r="L109" s="339"/>
      <c r="M109" s="340"/>
      <c r="N109" s="344">
        <v>0</v>
      </c>
      <c r="O109" s="345"/>
      <c r="P109" s="346"/>
      <c r="Q109" s="344">
        <v>0</v>
      </c>
      <c r="R109" s="345"/>
      <c r="S109" s="346"/>
      <c r="T109" s="469">
        <v>0</v>
      </c>
      <c r="U109" s="470"/>
      <c r="V109" s="471"/>
      <c r="W109" s="94">
        <f>+ROUND(Q109*T109,0)</f>
        <v>0</v>
      </c>
      <c r="X109" s="347"/>
      <c r="Y109" s="348"/>
      <c r="Z109" s="349"/>
      <c r="AA109" s="107"/>
    </row>
    <row r="110" spans="2:27" ht="13.5" customHeight="1" x14ac:dyDescent="0.2">
      <c r="B110" s="9"/>
      <c r="C110" s="355" t="s">
        <v>97</v>
      </c>
      <c r="D110" s="356"/>
      <c r="E110" s="356"/>
      <c r="F110" s="356"/>
      <c r="G110" s="356"/>
      <c r="H110" s="356"/>
      <c r="I110" s="356"/>
      <c r="J110" s="356"/>
      <c r="K110" s="356"/>
      <c r="L110" s="356"/>
      <c r="M110" s="356"/>
      <c r="N110" s="356"/>
      <c r="O110" s="356"/>
      <c r="P110" s="356"/>
      <c r="Q110" s="356"/>
      <c r="R110" s="356"/>
      <c r="S110" s="356"/>
      <c r="T110" s="356"/>
      <c r="U110" s="356"/>
      <c r="V110" s="357"/>
      <c r="W110" s="223">
        <f>+SUM(W106:W109)</f>
        <v>0</v>
      </c>
      <c r="X110" s="347"/>
      <c r="Y110" s="348"/>
      <c r="Z110" s="349"/>
      <c r="AA110" s="108"/>
    </row>
    <row r="111" spans="2:27" ht="13.5" customHeight="1" x14ac:dyDescent="0.2">
      <c r="B111" s="9"/>
      <c r="C111" s="355" t="s">
        <v>93</v>
      </c>
      <c r="D111" s="356"/>
      <c r="E111" s="356"/>
      <c r="F111" s="356"/>
      <c r="G111" s="356"/>
      <c r="H111" s="356"/>
      <c r="I111" s="356"/>
      <c r="J111" s="356"/>
      <c r="K111" s="356"/>
      <c r="L111" s="356"/>
      <c r="M111" s="356"/>
      <c r="N111" s="356"/>
      <c r="O111" s="356"/>
      <c r="P111" s="356"/>
      <c r="Q111" s="356"/>
      <c r="R111" s="356"/>
      <c r="S111" s="356"/>
      <c r="T111" s="357"/>
      <c r="U111" s="452">
        <f>+'Componentes RHO'!E3</f>
        <v>0</v>
      </c>
      <c r="V111" s="452"/>
      <c r="W111" s="221">
        <f>ROUND((W110*U111),0)</f>
        <v>0</v>
      </c>
      <c r="X111" s="347"/>
      <c r="Y111" s="348"/>
      <c r="Z111" s="349"/>
      <c r="AA111" s="109"/>
    </row>
    <row r="112" spans="2:27" ht="13.5" customHeight="1" x14ac:dyDescent="0.2">
      <c r="B112" s="9"/>
      <c r="C112" s="355" t="s">
        <v>98</v>
      </c>
      <c r="D112" s="356"/>
      <c r="E112" s="356"/>
      <c r="F112" s="356"/>
      <c r="G112" s="356"/>
      <c r="H112" s="356"/>
      <c r="I112" s="356"/>
      <c r="J112" s="356"/>
      <c r="K112" s="356"/>
      <c r="L112" s="356"/>
      <c r="M112" s="356"/>
      <c r="N112" s="356"/>
      <c r="O112" s="356"/>
      <c r="P112" s="356"/>
      <c r="Q112" s="356"/>
      <c r="R112" s="356"/>
      <c r="S112" s="356"/>
      <c r="T112" s="356"/>
      <c r="U112" s="356"/>
      <c r="V112" s="357"/>
      <c r="W112" s="223">
        <f>ROUND(SUM(W110:W111),0)</f>
        <v>0</v>
      </c>
      <c r="X112" s="465"/>
      <c r="Y112" s="466"/>
      <c r="Z112" s="467"/>
      <c r="AA112" s="109"/>
    </row>
    <row r="113" spans="2:27" ht="14.25" customHeight="1" x14ac:dyDescent="0.2">
      <c r="B113" s="9"/>
      <c r="C113" s="355" t="s">
        <v>99</v>
      </c>
      <c r="D113" s="356"/>
      <c r="E113" s="356"/>
      <c r="F113" s="356"/>
      <c r="G113" s="356"/>
      <c r="H113" s="356"/>
      <c r="I113" s="356"/>
      <c r="J113" s="356"/>
      <c r="K113" s="356"/>
      <c r="L113" s="356"/>
      <c r="M113" s="356"/>
      <c r="N113" s="356"/>
      <c r="O113" s="356"/>
      <c r="P113" s="356"/>
      <c r="Q113" s="356"/>
      <c r="R113" s="356"/>
      <c r="S113" s="356"/>
      <c r="T113" s="357"/>
      <c r="U113" s="463"/>
      <c r="V113" s="464"/>
      <c r="W113" s="221" t="e">
        <f>+'Componentes RHO'!C28</f>
        <v>#DIV/0!</v>
      </c>
      <c r="X113" s="347"/>
      <c r="Y113" s="348"/>
      <c r="Z113" s="349"/>
      <c r="AA113" s="107"/>
    </row>
    <row r="114" spans="2:27" ht="14.25" customHeight="1" x14ac:dyDescent="0.2">
      <c r="B114" s="9"/>
      <c r="C114" s="355" t="s">
        <v>274</v>
      </c>
      <c r="D114" s="356"/>
      <c r="E114" s="356"/>
      <c r="F114" s="356"/>
      <c r="G114" s="356"/>
      <c r="H114" s="356"/>
      <c r="I114" s="356"/>
      <c r="J114" s="356"/>
      <c r="K114" s="356"/>
      <c r="L114" s="356"/>
      <c r="M114" s="356"/>
      <c r="N114" s="356"/>
      <c r="O114" s="356"/>
      <c r="P114" s="356"/>
      <c r="Q114" s="356"/>
      <c r="R114" s="356"/>
      <c r="S114" s="356"/>
      <c r="T114" s="357"/>
      <c r="U114" s="463"/>
      <c r="V114" s="464"/>
      <c r="W114" s="221" t="e">
        <f>+'Componentes RHO'!C29</f>
        <v>#DIV/0!</v>
      </c>
      <c r="X114" s="449"/>
      <c r="Y114" s="450"/>
      <c r="Z114" s="451"/>
      <c r="AA114" s="107"/>
    </row>
    <row r="115" spans="2:27" ht="14.25" customHeight="1" x14ac:dyDescent="0.2">
      <c r="B115" s="9"/>
      <c r="C115" s="355" t="s">
        <v>100</v>
      </c>
      <c r="D115" s="356"/>
      <c r="E115" s="356"/>
      <c r="F115" s="356"/>
      <c r="G115" s="356"/>
      <c r="H115" s="356"/>
      <c r="I115" s="356"/>
      <c r="J115" s="356"/>
      <c r="K115" s="356"/>
      <c r="L115" s="356"/>
      <c r="M115" s="356"/>
      <c r="N115" s="356"/>
      <c r="O115" s="356"/>
      <c r="P115" s="356"/>
      <c r="Q115" s="356"/>
      <c r="R115" s="356"/>
      <c r="S115" s="356"/>
      <c r="T115" s="357"/>
      <c r="U115" s="463"/>
      <c r="V115" s="464"/>
      <c r="W115" s="221" t="e">
        <f>+'Componentes RHO'!C30</f>
        <v>#DIV/0!</v>
      </c>
      <c r="X115" s="449"/>
      <c r="Y115" s="450"/>
      <c r="Z115" s="451"/>
      <c r="AA115" s="107"/>
    </row>
    <row r="116" spans="2:27" ht="14.25" customHeight="1" x14ac:dyDescent="0.2">
      <c r="B116" s="9"/>
      <c r="C116" s="355" t="s">
        <v>101</v>
      </c>
      <c r="D116" s="356"/>
      <c r="E116" s="356"/>
      <c r="F116" s="356"/>
      <c r="G116" s="356"/>
      <c r="H116" s="356"/>
      <c r="I116" s="356"/>
      <c r="J116" s="356"/>
      <c r="K116" s="356"/>
      <c r="L116" s="356"/>
      <c r="M116" s="356"/>
      <c r="N116" s="356"/>
      <c r="O116" s="356"/>
      <c r="P116" s="356"/>
      <c r="Q116" s="356"/>
      <c r="R116" s="356"/>
      <c r="S116" s="356"/>
      <c r="T116" s="357"/>
      <c r="U116" s="463"/>
      <c r="V116" s="464"/>
      <c r="W116" s="221" t="e">
        <f>+'Componentes RHO'!C31</f>
        <v>#DIV/0!</v>
      </c>
      <c r="X116" s="449"/>
      <c r="Y116" s="450"/>
      <c r="Z116" s="451"/>
      <c r="AA116" s="107"/>
    </row>
    <row r="117" spans="2:27" ht="14.25" customHeight="1" x14ac:dyDescent="0.2">
      <c r="B117" s="9"/>
      <c r="C117" s="355" t="s">
        <v>149</v>
      </c>
      <c r="D117" s="356"/>
      <c r="E117" s="356"/>
      <c r="F117" s="356"/>
      <c r="G117" s="356"/>
      <c r="H117" s="356"/>
      <c r="I117" s="356"/>
      <c r="J117" s="356"/>
      <c r="K117" s="356"/>
      <c r="L117" s="356"/>
      <c r="M117" s="356"/>
      <c r="N117" s="356"/>
      <c r="O117" s="356"/>
      <c r="P117" s="356"/>
      <c r="Q117" s="356"/>
      <c r="R117" s="356"/>
      <c r="S117" s="356"/>
      <c r="T117" s="357"/>
      <c r="U117" s="463"/>
      <c r="V117" s="464"/>
      <c r="W117" s="221" t="e">
        <f>+'Componentes RHO'!C32</f>
        <v>#DIV/0!</v>
      </c>
      <c r="X117" s="449"/>
      <c r="Y117" s="450"/>
      <c r="Z117" s="451"/>
      <c r="AA117" s="107"/>
    </row>
    <row r="118" spans="2:27" ht="14.25" customHeight="1" x14ac:dyDescent="0.2">
      <c r="B118" s="9"/>
      <c r="C118" s="355" t="s">
        <v>177</v>
      </c>
      <c r="D118" s="356"/>
      <c r="E118" s="356"/>
      <c r="F118" s="356"/>
      <c r="G118" s="356"/>
      <c r="H118" s="356"/>
      <c r="I118" s="356"/>
      <c r="J118" s="356"/>
      <c r="K118" s="356"/>
      <c r="L118" s="356"/>
      <c r="M118" s="356"/>
      <c r="N118" s="356"/>
      <c r="O118" s="356"/>
      <c r="P118" s="356"/>
      <c r="Q118" s="356"/>
      <c r="R118" s="356"/>
      <c r="S118" s="356"/>
      <c r="T118" s="356"/>
      <c r="U118" s="356"/>
      <c r="V118" s="357"/>
      <c r="W118" s="222" t="e">
        <f>ROUND(SUM(W112:W117),0)</f>
        <v>#DIV/0!</v>
      </c>
      <c r="X118" s="449"/>
      <c r="Y118" s="450"/>
      <c r="Z118" s="451"/>
      <c r="AA118" s="107"/>
    </row>
    <row r="119" spans="2:27" ht="14.25" customHeight="1" x14ac:dyDescent="0.2">
      <c r="B119" s="9"/>
      <c r="C119" s="355" t="s">
        <v>102</v>
      </c>
      <c r="D119" s="356"/>
      <c r="E119" s="356"/>
      <c r="F119" s="356"/>
      <c r="G119" s="356"/>
      <c r="H119" s="356"/>
      <c r="I119" s="356"/>
      <c r="J119" s="356"/>
      <c r="K119" s="356"/>
      <c r="L119" s="356"/>
      <c r="M119" s="356"/>
      <c r="N119" s="356"/>
      <c r="O119" s="356"/>
      <c r="P119" s="356"/>
      <c r="Q119" s="356"/>
      <c r="R119" s="356"/>
      <c r="S119" s="356"/>
      <c r="T119" s="357"/>
      <c r="U119" s="463"/>
      <c r="V119" s="464"/>
      <c r="W119" s="221">
        <f>+'Componentes RHO'!C26</f>
        <v>0</v>
      </c>
      <c r="X119" s="473"/>
      <c r="Y119" s="474"/>
      <c r="Z119" s="475"/>
      <c r="AA119" s="107"/>
    </row>
    <row r="120" spans="2:27" ht="14.25" customHeight="1" x14ac:dyDescent="0.2">
      <c r="B120" s="9"/>
      <c r="C120" s="355" t="s">
        <v>103</v>
      </c>
      <c r="D120" s="356"/>
      <c r="E120" s="356"/>
      <c r="F120" s="356"/>
      <c r="G120" s="356"/>
      <c r="H120" s="356"/>
      <c r="I120" s="356"/>
      <c r="J120" s="356"/>
      <c r="K120" s="356"/>
      <c r="L120" s="356"/>
      <c r="M120" s="356"/>
      <c r="N120" s="356"/>
      <c r="O120" s="356"/>
      <c r="P120" s="356"/>
      <c r="Q120" s="356"/>
      <c r="R120" s="356"/>
      <c r="S120" s="356"/>
      <c r="T120" s="357"/>
      <c r="U120" s="463"/>
      <c r="V120" s="464"/>
      <c r="W120" s="221">
        <f>+'Componentes RHO'!C27</f>
        <v>0</v>
      </c>
      <c r="X120" s="449"/>
      <c r="Y120" s="450"/>
      <c r="Z120" s="451"/>
      <c r="AA120" s="107"/>
    </row>
    <row r="121" spans="2:27" ht="14.25" customHeight="1" x14ac:dyDescent="0.2">
      <c r="B121" s="9"/>
      <c r="C121" s="355" t="s">
        <v>104</v>
      </c>
      <c r="D121" s="356"/>
      <c r="E121" s="356"/>
      <c r="F121" s="356"/>
      <c r="G121" s="356"/>
      <c r="H121" s="356"/>
      <c r="I121" s="356"/>
      <c r="J121" s="356"/>
      <c r="K121" s="356"/>
      <c r="L121" s="356"/>
      <c r="M121" s="356"/>
      <c r="N121" s="356"/>
      <c r="O121" s="356"/>
      <c r="P121" s="356"/>
      <c r="Q121" s="356"/>
      <c r="R121" s="356"/>
      <c r="S121" s="356"/>
      <c r="T121" s="357"/>
      <c r="U121" s="463"/>
      <c r="V121" s="464"/>
      <c r="W121" s="221" t="e">
        <f>+'Componentes RHO'!C33</f>
        <v>#DIV/0!</v>
      </c>
      <c r="X121" s="449"/>
      <c r="Y121" s="450"/>
      <c r="Z121" s="451"/>
      <c r="AA121" s="107"/>
    </row>
    <row r="122" spans="2:27" ht="14.25" customHeight="1" x14ac:dyDescent="0.2">
      <c r="B122" s="9"/>
      <c r="C122" s="386" t="s">
        <v>132</v>
      </c>
      <c r="D122" s="387"/>
      <c r="E122" s="387"/>
      <c r="F122" s="387"/>
      <c r="G122" s="387"/>
      <c r="H122" s="387"/>
      <c r="I122" s="387"/>
      <c r="J122" s="387"/>
      <c r="K122" s="387"/>
      <c r="L122" s="387"/>
      <c r="M122" s="387"/>
      <c r="N122" s="387"/>
      <c r="O122" s="387"/>
      <c r="P122" s="387"/>
      <c r="Q122" s="387"/>
      <c r="R122" s="387"/>
      <c r="S122" s="387"/>
      <c r="T122" s="387"/>
      <c r="U122" s="387"/>
      <c r="V122" s="388"/>
      <c r="W122" s="222" t="e">
        <f>ROUND(SUM(W118:W121),0)</f>
        <v>#DIV/0!</v>
      </c>
      <c r="X122" s="473"/>
      <c r="Y122" s="474"/>
      <c r="Z122" s="475"/>
      <c r="AA122" s="107"/>
    </row>
    <row r="123" spans="2:27" ht="7.5" customHeight="1" x14ac:dyDescent="0.2">
      <c r="B123" s="9"/>
      <c r="C123" s="45"/>
      <c r="D123" s="21"/>
      <c r="E123" s="21"/>
      <c r="F123" s="21"/>
      <c r="G123" s="21"/>
      <c r="H123" s="21"/>
      <c r="I123" s="21"/>
      <c r="J123" s="21"/>
      <c r="K123" s="21"/>
      <c r="L123" s="21"/>
      <c r="M123" s="21"/>
      <c r="N123" s="21"/>
      <c r="O123" s="21"/>
      <c r="P123" s="19"/>
      <c r="Q123" s="19"/>
      <c r="R123" s="19"/>
      <c r="S123" s="19"/>
      <c r="T123" s="19"/>
      <c r="U123" s="19"/>
      <c r="V123" s="19"/>
      <c r="W123" s="19"/>
      <c r="X123" s="352"/>
      <c r="Y123" s="353"/>
      <c r="Z123" s="354"/>
      <c r="AA123" s="103"/>
    </row>
    <row r="124" spans="2:27" ht="38.25" customHeight="1" x14ac:dyDescent="0.2">
      <c r="B124" s="9"/>
      <c r="C124" s="350" t="s">
        <v>476</v>
      </c>
      <c r="D124" s="391"/>
      <c r="E124" s="391"/>
      <c r="F124" s="391"/>
      <c r="G124" s="391"/>
      <c r="H124" s="391"/>
      <c r="I124" s="391"/>
      <c r="J124" s="391"/>
      <c r="K124" s="391"/>
      <c r="L124" s="391"/>
      <c r="M124" s="391"/>
      <c r="N124" s="391"/>
      <c r="O124" s="391"/>
      <c r="P124" s="391"/>
      <c r="Q124" s="391"/>
      <c r="R124" s="391"/>
      <c r="S124" s="391"/>
      <c r="T124" s="391"/>
      <c r="U124" s="391"/>
      <c r="V124" s="391"/>
      <c r="W124" s="391"/>
      <c r="X124" s="391"/>
      <c r="Y124" s="391"/>
      <c r="Z124" s="392"/>
      <c r="AA124" s="103"/>
    </row>
    <row r="125" spans="2:27" ht="9" customHeight="1" x14ac:dyDescent="0.2">
      <c r="B125" s="9"/>
      <c r="C125" s="21"/>
      <c r="D125" s="21"/>
      <c r="E125" s="21"/>
      <c r="F125" s="21"/>
      <c r="G125" s="21"/>
      <c r="H125" s="21"/>
      <c r="I125" s="21"/>
      <c r="J125" s="21"/>
      <c r="K125" s="21"/>
      <c r="L125" s="21"/>
      <c r="M125" s="21"/>
      <c r="N125" s="21"/>
      <c r="O125" s="21"/>
      <c r="P125" s="19"/>
      <c r="Q125" s="19"/>
      <c r="R125" s="19"/>
      <c r="S125" s="19"/>
      <c r="T125" s="19"/>
      <c r="U125" s="19"/>
      <c r="V125" s="19"/>
      <c r="W125" s="19"/>
      <c r="X125" s="19"/>
      <c r="Y125" s="19"/>
      <c r="Z125" s="19"/>
      <c r="AA125" s="103"/>
    </row>
    <row r="126" spans="2:27" ht="18" customHeight="1" x14ac:dyDescent="0.2">
      <c r="B126" s="110"/>
      <c r="C126" s="389" t="s">
        <v>79</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110"/>
    </row>
    <row r="127" spans="2:27" ht="9" customHeight="1" x14ac:dyDescent="0.2">
      <c r="B127" s="9"/>
      <c r="C127" s="19"/>
      <c r="D127" s="19"/>
      <c r="E127" s="19"/>
      <c r="F127" s="19"/>
      <c r="G127" s="19"/>
      <c r="H127" s="19"/>
      <c r="I127" s="19"/>
      <c r="J127" s="19"/>
      <c r="K127" s="19"/>
      <c r="L127" s="19"/>
      <c r="M127" s="19"/>
      <c r="N127" s="19"/>
      <c r="O127" s="19"/>
      <c r="P127" s="19"/>
      <c r="Q127" s="19"/>
      <c r="R127" s="19"/>
      <c r="S127" s="19"/>
      <c r="T127" s="19"/>
      <c r="U127" s="19"/>
      <c r="V127" s="19"/>
      <c r="W127" s="19"/>
      <c r="X127" s="60"/>
      <c r="Y127" s="60"/>
      <c r="Z127" s="60"/>
      <c r="AA127" s="103"/>
    </row>
    <row r="128" spans="2:27" ht="15" customHeight="1" x14ac:dyDescent="0.2">
      <c r="B128" s="390" t="s">
        <v>80</v>
      </c>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row>
    <row r="129" spans="2:27" ht="40.5" customHeight="1" x14ac:dyDescent="0.2">
      <c r="B129" s="231"/>
      <c r="C129" s="238" t="s">
        <v>109</v>
      </c>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100"/>
    </row>
    <row r="130" spans="2:27" ht="15" customHeight="1" x14ac:dyDescent="0.2">
      <c r="B130" s="174"/>
      <c r="C130" s="229" t="s">
        <v>182</v>
      </c>
      <c r="D130" s="394" t="s">
        <v>183</v>
      </c>
      <c r="E130" s="394"/>
      <c r="F130" s="394"/>
      <c r="G130" s="394"/>
      <c r="H130" s="394"/>
      <c r="I130" s="394"/>
      <c r="J130" s="394"/>
      <c r="K130" s="394"/>
      <c r="L130" s="394"/>
      <c r="M130" s="394"/>
      <c r="N130" s="435" t="s">
        <v>184</v>
      </c>
      <c r="O130" s="435"/>
      <c r="P130" s="435"/>
      <c r="Q130" s="435"/>
      <c r="R130" s="435"/>
      <c r="S130" s="435"/>
      <c r="T130" s="435"/>
      <c r="U130" s="435"/>
      <c r="V130" s="436"/>
      <c r="W130" s="579" t="s">
        <v>185</v>
      </c>
      <c r="X130" s="579"/>
      <c r="Y130" s="579"/>
      <c r="Z130" s="579"/>
      <c r="AA130" s="176"/>
    </row>
    <row r="131" spans="2:27" ht="12" x14ac:dyDescent="0.2">
      <c r="B131" s="174"/>
      <c r="C131" s="227"/>
      <c r="D131" s="437"/>
      <c r="E131" s="437"/>
      <c r="F131" s="437"/>
      <c r="G131" s="437"/>
      <c r="H131" s="437"/>
      <c r="I131" s="437"/>
      <c r="J131" s="437"/>
      <c r="K131" s="437"/>
      <c r="L131" s="437"/>
      <c r="M131" s="437"/>
      <c r="N131" s="438"/>
      <c r="O131" s="439"/>
      <c r="P131" s="439"/>
      <c r="Q131" s="439"/>
      <c r="R131" s="439"/>
      <c r="S131" s="439"/>
      <c r="T131" s="439"/>
      <c r="U131" s="439"/>
      <c r="V131" s="440"/>
      <c r="W131" s="433">
        <v>0</v>
      </c>
      <c r="X131" s="433"/>
      <c r="Y131" s="433"/>
      <c r="Z131" s="433"/>
      <c r="AA131" s="176"/>
    </row>
    <row r="132" spans="2:27" ht="12" x14ac:dyDescent="0.2">
      <c r="B132" s="174"/>
      <c r="C132" s="228"/>
      <c r="D132" s="437"/>
      <c r="E132" s="437"/>
      <c r="F132" s="437"/>
      <c r="G132" s="437"/>
      <c r="H132" s="437"/>
      <c r="I132" s="437"/>
      <c r="J132" s="437"/>
      <c r="K132" s="437"/>
      <c r="L132" s="437"/>
      <c r="M132" s="437"/>
      <c r="N132" s="441"/>
      <c r="O132" s="442"/>
      <c r="P132" s="442"/>
      <c r="Q132" s="442"/>
      <c r="R132" s="442"/>
      <c r="S132" s="442"/>
      <c r="T132" s="442"/>
      <c r="U132" s="442"/>
      <c r="V132" s="443"/>
      <c r="W132" s="433">
        <v>0</v>
      </c>
      <c r="X132" s="433"/>
      <c r="Y132" s="433"/>
      <c r="Z132" s="433"/>
      <c r="AA132" s="176"/>
    </row>
    <row r="133" spans="2:27" ht="12" x14ac:dyDescent="0.2">
      <c r="B133" s="174"/>
      <c r="C133" s="228"/>
      <c r="D133" s="437"/>
      <c r="E133" s="437"/>
      <c r="F133" s="437"/>
      <c r="G133" s="437"/>
      <c r="H133" s="437"/>
      <c r="I133" s="437"/>
      <c r="J133" s="437"/>
      <c r="K133" s="437"/>
      <c r="L133" s="437"/>
      <c r="M133" s="437"/>
      <c r="N133" s="441"/>
      <c r="O133" s="442"/>
      <c r="P133" s="442"/>
      <c r="Q133" s="442"/>
      <c r="R133" s="442"/>
      <c r="S133" s="442"/>
      <c r="T133" s="442"/>
      <c r="U133" s="442"/>
      <c r="V133" s="443"/>
      <c r="W133" s="433">
        <v>0</v>
      </c>
      <c r="X133" s="433"/>
      <c r="Y133" s="433"/>
      <c r="Z133" s="433"/>
      <c r="AA133" s="176"/>
    </row>
    <row r="134" spans="2:27" ht="12" x14ac:dyDescent="0.2">
      <c r="B134" s="174"/>
      <c r="C134" s="444" t="s">
        <v>368</v>
      </c>
      <c r="D134" s="446"/>
      <c r="E134" s="446"/>
      <c r="F134" s="446"/>
      <c r="G134" s="446"/>
      <c r="H134" s="446"/>
      <c r="I134" s="446"/>
      <c r="J134" s="446"/>
      <c r="K134" s="446"/>
      <c r="L134" s="446"/>
      <c r="M134" s="446"/>
      <c r="N134" s="446"/>
      <c r="O134" s="446"/>
      <c r="P134" s="446"/>
      <c r="Q134" s="446"/>
      <c r="R134" s="446"/>
      <c r="S134" s="446"/>
      <c r="T134" s="446"/>
      <c r="U134" s="446"/>
      <c r="V134" s="446"/>
      <c r="W134" s="434">
        <f>+SUM(W131:Y133)</f>
        <v>0</v>
      </c>
      <c r="X134" s="434"/>
      <c r="Y134" s="434"/>
      <c r="Z134" s="434"/>
      <c r="AA134" s="176"/>
    </row>
    <row r="135" spans="2:27" ht="12" x14ac:dyDescent="0.2">
      <c r="B135" s="174"/>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6"/>
    </row>
    <row r="136" spans="2:27" ht="12" x14ac:dyDescent="0.2">
      <c r="B136" s="178"/>
      <c r="C136" s="411" t="s">
        <v>186</v>
      </c>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179"/>
      <c r="AA136" s="180"/>
    </row>
    <row r="137" spans="2:27" ht="12.75" customHeight="1" x14ac:dyDescent="0.2">
      <c r="B137" s="9"/>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103"/>
    </row>
    <row r="138" spans="2:27" ht="12" customHeight="1" x14ac:dyDescent="0.2">
      <c r="B138" s="9"/>
      <c r="C138" s="453" t="s">
        <v>472</v>
      </c>
      <c r="D138" s="454"/>
      <c r="E138" s="454"/>
      <c r="F138" s="454"/>
      <c r="G138" s="454"/>
      <c r="H138" s="454"/>
      <c r="I138" s="454"/>
      <c r="J138" s="454"/>
      <c r="K138" s="454"/>
      <c r="L138" s="454"/>
      <c r="M138" s="454"/>
      <c r="N138" s="454"/>
      <c r="O138" s="454"/>
      <c r="P138" s="454"/>
      <c r="Q138" s="454"/>
      <c r="R138" s="454"/>
      <c r="S138" s="454"/>
      <c r="T138" s="454"/>
      <c r="U138" s="454"/>
      <c r="V138" s="454"/>
      <c r="W138" s="454"/>
      <c r="X138" s="454"/>
      <c r="Y138" s="454"/>
      <c r="Z138" s="455"/>
      <c r="AA138" s="103"/>
    </row>
    <row r="139" spans="2:27" ht="12" customHeight="1" x14ac:dyDescent="0.2">
      <c r="B139" s="9"/>
      <c r="C139" s="456"/>
      <c r="D139" s="457"/>
      <c r="E139" s="457"/>
      <c r="F139" s="457"/>
      <c r="G139" s="457"/>
      <c r="H139" s="457"/>
      <c r="I139" s="457"/>
      <c r="J139" s="457"/>
      <c r="K139" s="457"/>
      <c r="L139" s="457"/>
      <c r="M139" s="457"/>
      <c r="N139" s="457"/>
      <c r="O139" s="457"/>
      <c r="P139" s="457"/>
      <c r="Q139" s="457"/>
      <c r="R139" s="457"/>
      <c r="S139" s="457"/>
      <c r="T139" s="457"/>
      <c r="U139" s="457"/>
      <c r="V139" s="457"/>
      <c r="W139" s="457"/>
      <c r="X139" s="457"/>
      <c r="Y139" s="457"/>
      <c r="Z139" s="458"/>
      <c r="AA139" s="103"/>
    </row>
    <row r="140" spans="2:27" ht="12" customHeight="1" x14ac:dyDescent="0.2">
      <c r="B140" s="9"/>
      <c r="C140" s="456"/>
      <c r="D140" s="457"/>
      <c r="E140" s="457"/>
      <c r="F140" s="457"/>
      <c r="G140" s="457"/>
      <c r="H140" s="457"/>
      <c r="I140" s="457"/>
      <c r="J140" s="457"/>
      <c r="K140" s="457"/>
      <c r="L140" s="457"/>
      <c r="M140" s="457"/>
      <c r="N140" s="457"/>
      <c r="O140" s="457"/>
      <c r="P140" s="457"/>
      <c r="Q140" s="457"/>
      <c r="R140" s="457"/>
      <c r="S140" s="457"/>
      <c r="T140" s="457"/>
      <c r="U140" s="457"/>
      <c r="V140" s="457"/>
      <c r="W140" s="457"/>
      <c r="X140" s="457"/>
      <c r="Y140" s="457"/>
      <c r="Z140" s="458"/>
      <c r="AA140" s="103"/>
    </row>
    <row r="141" spans="2:27" ht="12" customHeight="1" x14ac:dyDescent="0.2">
      <c r="B141" s="9"/>
      <c r="C141" s="459"/>
      <c r="D141" s="460"/>
      <c r="E141" s="460"/>
      <c r="F141" s="460"/>
      <c r="G141" s="460"/>
      <c r="H141" s="460"/>
      <c r="I141" s="460"/>
      <c r="J141" s="460"/>
      <c r="K141" s="460"/>
      <c r="L141" s="460"/>
      <c r="M141" s="460"/>
      <c r="N141" s="460"/>
      <c r="O141" s="460"/>
      <c r="P141" s="460"/>
      <c r="Q141" s="460"/>
      <c r="R141" s="460"/>
      <c r="S141" s="460"/>
      <c r="T141" s="460"/>
      <c r="U141" s="460"/>
      <c r="V141" s="460"/>
      <c r="W141" s="460"/>
      <c r="X141" s="460"/>
      <c r="Y141" s="460"/>
      <c r="Z141" s="461"/>
      <c r="AA141" s="103"/>
    </row>
    <row r="142" spans="2:27" ht="12" customHeight="1" x14ac:dyDescent="0.2">
      <c r="B142" s="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103"/>
    </row>
    <row r="143" spans="2:27" ht="12" customHeight="1" x14ac:dyDescent="0.2">
      <c r="B143" s="9"/>
      <c r="C143" s="453" t="s">
        <v>475</v>
      </c>
      <c r="D143" s="454"/>
      <c r="E143" s="454"/>
      <c r="F143" s="454"/>
      <c r="G143" s="454"/>
      <c r="H143" s="454"/>
      <c r="I143" s="454"/>
      <c r="J143" s="454"/>
      <c r="K143" s="454"/>
      <c r="L143" s="454"/>
      <c r="M143" s="454"/>
      <c r="N143" s="454"/>
      <c r="O143" s="454"/>
      <c r="P143" s="454"/>
      <c r="Q143" s="454"/>
      <c r="R143" s="454"/>
      <c r="S143" s="454"/>
      <c r="T143" s="454"/>
      <c r="U143" s="454"/>
      <c r="V143" s="454"/>
      <c r="W143" s="454"/>
      <c r="X143" s="454"/>
      <c r="Y143" s="454"/>
      <c r="Z143" s="455"/>
      <c r="AA143" s="103"/>
    </row>
    <row r="144" spans="2:27" ht="12" customHeight="1" x14ac:dyDescent="0.2">
      <c r="B144" s="9"/>
      <c r="C144" s="456"/>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8"/>
      <c r="AA144" s="103"/>
    </row>
    <row r="145" spans="2:27" ht="12" customHeight="1" x14ac:dyDescent="0.2">
      <c r="B145" s="9"/>
      <c r="C145" s="456"/>
      <c r="D145" s="457"/>
      <c r="E145" s="457"/>
      <c r="F145" s="457"/>
      <c r="G145" s="457"/>
      <c r="H145" s="457"/>
      <c r="I145" s="457"/>
      <c r="J145" s="457"/>
      <c r="K145" s="457"/>
      <c r="L145" s="457"/>
      <c r="M145" s="457"/>
      <c r="N145" s="457"/>
      <c r="O145" s="457"/>
      <c r="P145" s="457"/>
      <c r="Q145" s="457"/>
      <c r="R145" s="457"/>
      <c r="S145" s="457"/>
      <c r="T145" s="457"/>
      <c r="U145" s="457"/>
      <c r="V145" s="457"/>
      <c r="W145" s="457"/>
      <c r="X145" s="457"/>
      <c r="Y145" s="457"/>
      <c r="Z145" s="458"/>
      <c r="AA145" s="103"/>
    </row>
    <row r="146" spans="2:27" ht="12" customHeight="1" x14ac:dyDescent="0.2">
      <c r="B146" s="9"/>
      <c r="C146" s="459"/>
      <c r="D146" s="460"/>
      <c r="E146" s="460"/>
      <c r="F146" s="460"/>
      <c r="G146" s="460"/>
      <c r="H146" s="460"/>
      <c r="I146" s="460"/>
      <c r="J146" s="460"/>
      <c r="K146" s="460"/>
      <c r="L146" s="460"/>
      <c r="M146" s="460"/>
      <c r="N146" s="460"/>
      <c r="O146" s="460"/>
      <c r="P146" s="460"/>
      <c r="Q146" s="460"/>
      <c r="R146" s="460"/>
      <c r="S146" s="460"/>
      <c r="T146" s="460"/>
      <c r="U146" s="460"/>
      <c r="V146" s="460"/>
      <c r="W146" s="460"/>
      <c r="X146" s="460"/>
      <c r="Y146" s="460"/>
      <c r="Z146" s="461"/>
      <c r="AA146" s="103"/>
    </row>
    <row r="147" spans="2:27" ht="10.5" customHeight="1" x14ac:dyDescent="0.2">
      <c r="B147" s="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103"/>
    </row>
    <row r="148" spans="2:27" ht="12" customHeight="1" x14ac:dyDescent="0.2">
      <c r="B148" s="9"/>
      <c r="C148" s="453" t="s">
        <v>474</v>
      </c>
      <c r="D148" s="454"/>
      <c r="E148" s="454"/>
      <c r="F148" s="454"/>
      <c r="G148" s="454"/>
      <c r="H148" s="454"/>
      <c r="I148" s="454"/>
      <c r="J148" s="454"/>
      <c r="K148" s="454"/>
      <c r="L148" s="454"/>
      <c r="M148" s="454"/>
      <c r="N148" s="454"/>
      <c r="O148" s="454"/>
      <c r="P148" s="454"/>
      <c r="Q148" s="454"/>
      <c r="R148" s="454"/>
      <c r="S148" s="454"/>
      <c r="T148" s="454"/>
      <c r="U148" s="454"/>
      <c r="V148" s="454"/>
      <c r="W148" s="454"/>
      <c r="X148" s="454"/>
      <c r="Y148" s="454"/>
      <c r="Z148" s="455"/>
      <c r="AA148" s="103"/>
    </row>
    <row r="149" spans="2:27" ht="12" customHeight="1" x14ac:dyDescent="0.2">
      <c r="B149" s="9"/>
      <c r="C149" s="456"/>
      <c r="D149" s="457"/>
      <c r="E149" s="457"/>
      <c r="F149" s="457"/>
      <c r="G149" s="457"/>
      <c r="H149" s="457"/>
      <c r="I149" s="457"/>
      <c r="J149" s="457"/>
      <c r="K149" s="457"/>
      <c r="L149" s="457"/>
      <c r="M149" s="457"/>
      <c r="N149" s="457"/>
      <c r="O149" s="457"/>
      <c r="P149" s="457"/>
      <c r="Q149" s="457"/>
      <c r="R149" s="457"/>
      <c r="S149" s="457"/>
      <c r="T149" s="457"/>
      <c r="U149" s="457"/>
      <c r="V149" s="457"/>
      <c r="W149" s="457"/>
      <c r="X149" s="457"/>
      <c r="Y149" s="457"/>
      <c r="Z149" s="458"/>
      <c r="AA149" s="103"/>
    </row>
    <row r="150" spans="2:27" ht="12" customHeight="1" x14ac:dyDescent="0.2">
      <c r="B150" s="9"/>
      <c r="C150" s="456"/>
      <c r="D150" s="457"/>
      <c r="E150" s="457"/>
      <c r="F150" s="457"/>
      <c r="G150" s="457"/>
      <c r="H150" s="457"/>
      <c r="I150" s="457"/>
      <c r="J150" s="457"/>
      <c r="K150" s="457"/>
      <c r="L150" s="457"/>
      <c r="M150" s="457"/>
      <c r="N150" s="457"/>
      <c r="O150" s="457"/>
      <c r="P150" s="457"/>
      <c r="Q150" s="457"/>
      <c r="R150" s="457"/>
      <c r="S150" s="457"/>
      <c r="T150" s="457"/>
      <c r="U150" s="457"/>
      <c r="V150" s="457"/>
      <c r="W150" s="457"/>
      <c r="X150" s="457"/>
      <c r="Y150" s="457"/>
      <c r="Z150" s="458"/>
      <c r="AA150" s="103"/>
    </row>
    <row r="151" spans="2:27" ht="12" customHeight="1" x14ac:dyDescent="0.2">
      <c r="B151" s="9"/>
      <c r="C151" s="459"/>
      <c r="D151" s="460"/>
      <c r="E151" s="460"/>
      <c r="F151" s="460"/>
      <c r="G151" s="460"/>
      <c r="H151" s="460"/>
      <c r="I151" s="460"/>
      <c r="J151" s="460"/>
      <c r="K151" s="460"/>
      <c r="L151" s="460"/>
      <c r="M151" s="460"/>
      <c r="N151" s="460"/>
      <c r="O151" s="460"/>
      <c r="P151" s="460"/>
      <c r="Q151" s="460"/>
      <c r="R151" s="460"/>
      <c r="S151" s="460"/>
      <c r="T151" s="460"/>
      <c r="U151" s="460"/>
      <c r="V151" s="460"/>
      <c r="W151" s="460"/>
      <c r="X151" s="460"/>
      <c r="Y151" s="460"/>
      <c r="Z151" s="461"/>
      <c r="AA151" s="103"/>
    </row>
    <row r="152" spans="2:27" ht="9" customHeight="1" x14ac:dyDescent="0.2">
      <c r="B152" s="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103"/>
    </row>
    <row r="153" spans="2:27" s="4" customFormat="1" ht="22.5" customHeight="1" x14ac:dyDescent="0.2">
      <c r="B153" s="7"/>
      <c r="C153" s="238" t="s">
        <v>21</v>
      </c>
      <c r="D153" s="238"/>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c r="AA153" s="111"/>
    </row>
    <row r="154" spans="2:27" ht="18" customHeight="1" x14ac:dyDescent="0.2">
      <c r="B154" s="112"/>
      <c r="C154" s="462"/>
      <c r="D154" s="462"/>
      <c r="E154" s="462"/>
      <c r="F154" s="54"/>
      <c r="G154" s="55"/>
      <c r="H154" s="393" t="s">
        <v>22</v>
      </c>
      <c r="I154" s="393"/>
      <c r="J154" s="393"/>
      <c r="K154" s="393"/>
      <c r="L154" s="393"/>
      <c r="M154" s="462"/>
      <c r="N154" s="462"/>
      <c r="O154" s="462"/>
      <c r="P154" s="462"/>
      <c r="Q154" s="6" t="s">
        <v>23</v>
      </c>
      <c r="R154" s="462"/>
      <c r="S154" s="462"/>
      <c r="T154" s="462"/>
      <c r="U154" s="462"/>
      <c r="V154" s="6"/>
      <c r="W154" s="6"/>
      <c r="X154" s="6"/>
      <c r="Y154" s="21"/>
      <c r="Z154" s="21"/>
      <c r="AA154" s="113"/>
    </row>
    <row r="155" spans="2:27" ht="7.5" customHeight="1" x14ac:dyDescent="0.2">
      <c r="B155" s="112"/>
      <c r="C155" s="292" t="s">
        <v>24</v>
      </c>
      <c r="D155" s="292"/>
      <c r="E155" s="292"/>
      <c r="F155" s="24"/>
      <c r="G155" s="17" t="s">
        <v>25</v>
      </c>
      <c r="H155" s="24"/>
      <c r="I155" s="24"/>
      <c r="J155" s="24"/>
      <c r="K155" s="24"/>
      <c r="L155" s="24"/>
      <c r="M155" s="292" t="s">
        <v>26</v>
      </c>
      <c r="N155" s="292"/>
      <c r="O155" s="292"/>
      <c r="P155" s="292"/>
      <c r="Q155" s="24"/>
      <c r="R155" s="292" t="s">
        <v>27</v>
      </c>
      <c r="S155" s="292"/>
      <c r="T155" s="292"/>
      <c r="U155" s="292"/>
      <c r="V155" s="23"/>
      <c r="W155" s="23"/>
      <c r="X155" s="23"/>
      <c r="Y155" s="23"/>
      <c r="Z155" s="23"/>
      <c r="AA155" s="113"/>
    </row>
    <row r="156" spans="2:27" ht="12.75" x14ac:dyDescent="0.2">
      <c r="B156" s="104"/>
      <c r="C156" s="4"/>
      <c r="D156" s="4"/>
      <c r="E156" s="4"/>
      <c r="F156" s="4"/>
      <c r="G156" s="4"/>
      <c r="H156" s="4"/>
      <c r="I156" s="4"/>
      <c r="J156" s="4"/>
      <c r="K156" s="4"/>
      <c r="L156" s="4"/>
      <c r="M156" s="4"/>
      <c r="N156" s="4"/>
      <c r="O156" s="4"/>
      <c r="P156" s="4"/>
      <c r="Q156" s="4"/>
      <c r="R156" s="4"/>
      <c r="S156" s="4"/>
      <c r="T156" s="4"/>
      <c r="U156" s="4"/>
      <c r="V156" s="4"/>
      <c r="W156" s="4"/>
      <c r="X156" s="4"/>
      <c r="Y156" s="4"/>
      <c r="Z156" s="4"/>
      <c r="AA156" s="99"/>
    </row>
    <row r="157" spans="2:27" ht="29.25" customHeight="1" x14ac:dyDescent="0.2">
      <c r="B157" s="104"/>
      <c r="C157" s="25" t="s">
        <v>28</v>
      </c>
      <c r="D157" s="448"/>
      <c r="E157" s="448"/>
      <c r="F157" s="448"/>
      <c r="G157" s="448"/>
      <c r="H157" s="448"/>
      <c r="I157" s="448"/>
      <c r="J157" s="448"/>
      <c r="K157" s="448"/>
      <c r="L157" s="448"/>
      <c r="M157" s="448"/>
      <c r="N157" s="4"/>
      <c r="O157" s="4"/>
      <c r="P157" s="25" t="s">
        <v>28</v>
      </c>
      <c r="Q157" s="448"/>
      <c r="R157" s="448"/>
      <c r="S157" s="448"/>
      <c r="T157" s="448"/>
      <c r="U157" s="448"/>
      <c r="V157" s="448"/>
      <c r="W157" s="448"/>
      <c r="X157" s="448"/>
      <c r="Y157" s="448"/>
      <c r="Z157" s="448"/>
      <c r="AA157" s="99"/>
    </row>
    <row r="158" spans="2:27" ht="12.75" x14ac:dyDescent="0.2">
      <c r="B158" s="104"/>
      <c r="C158" s="26" t="s">
        <v>29</v>
      </c>
      <c r="D158" s="378"/>
      <c r="E158" s="378"/>
      <c r="F158" s="378"/>
      <c r="G158" s="378"/>
      <c r="H158" s="378"/>
      <c r="I158" s="378"/>
      <c r="J158" s="378"/>
      <c r="K158" s="378"/>
      <c r="L158" s="378"/>
      <c r="M158" s="378"/>
      <c r="N158" s="4"/>
      <c r="O158" s="4"/>
      <c r="P158" s="26" t="s">
        <v>29</v>
      </c>
      <c r="Q158" s="378"/>
      <c r="R158" s="378"/>
      <c r="S158" s="378"/>
      <c r="T158" s="378"/>
      <c r="U158" s="378"/>
      <c r="V158" s="378"/>
      <c r="W158" s="378"/>
      <c r="X158" s="378"/>
      <c r="Y158" s="378"/>
      <c r="Z158" s="378"/>
      <c r="AA158" s="99"/>
    </row>
    <row r="159" spans="2:27" ht="12.75" x14ac:dyDescent="0.2">
      <c r="B159" s="104"/>
      <c r="D159" s="385" t="s">
        <v>85</v>
      </c>
      <c r="E159" s="385"/>
      <c r="F159" s="385"/>
      <c r="G159" s="385"/>
      <c r="H159" s="385"/>
      <c r="I159" s="385"/>
      <c r="J159" s="385"/>
      <c r="K159" s="385"/>
      <c r="L159" s="385"/>
      <c r="M159" s="385"/>
      <c r="N159" s="4"/>
      <c r="O159" s="4"/>
      <c r="Q159" s="385" t="s">
        <v>30</v>
      </c>
      <c r="R159" s="385"/>
      <c r="S159" s="385"/>
      <c r="T159" s="385"/>
      <c r="U159" s="385"/>
      <c r="V159" s="385"/>
      <c r="W159" s="385"/>
      <c r="X159" s="385"/>
      <c r="Y159" s="385"/>
      <c r="Z159" s="385"/>
      <c r="AA159" s="99"/>
    </row>
    <row r="160" spans="2:27" ht="15" customHeight="1" x14ac:dyDescent="0.2">
      <c r="B160" s="104"/>
      <c r="D160" s="385" t="s">
        <v>86</v>
      </c>
      <c r="E160" s="385"/>
      <c r="F160" s="385"/>
      <c r="G160" s="385"/>
      <c r="H160" s="385"/>
      <c r="I160" s="385"/>
      <c r="J160" s="385"/>
      <c r="K160" s="385"/>
      <c r="L160" s="385"/>
      <c r="M160" s="385"/>
      <c r="N160" s="4"/>
      <c r="O160" s="4"/>
      <c r="Q160" s="385" t="s">
        <v>31</v>
      </c>
      <c r="R160" s="385"/>
      <c r="S160" s="385"/>
      <c r="T160" s="385"/>
      <c r="U160" s="385"/>
      <c r="V160" s="385"/>
      <c r="W160" s="385"/>
      <c r="X160" s="385"/>
      <c r="Y160" s="385"/>
      <c r="Z160" s="385"/>
      <c r="AA160" s="99"/>
    </row>
    <row r="161" spans="2:27" ht="12.75" x14ac:dyDescent="0.2">
      <c r="B161" s="104"/>
      <c r="C161" s="4"/>
      <c r="D161" s="4"/>
      <c r="E161" s="4"/>
      <c r="F161" s="4"/>
      <c r="G161" s="4"/>
      <c r="H161" s="4"/>
      <c r="I161" s="4"/>
      <c r="J161" s="4"/>
      <c r="K161" s="4"/>
      <c r="L161" s="4"/>
      <c r="M161" s="4"/>
      <c r="N161" s="4"/>
      <c r="O161" s="4"/>
      <c r="P161" s="4"/>
      <c r="Q161" s="4"/>
      <c r="R161" s="4"/>
      <c r="S161" s="4"/>
      <c r="T161" s="4"/>
      <c r="U161" s="4"/>
      <c r="V161" s="4"/>
      <c r="W161" s="4"/>
      <c r="X161" s="4"/>
      <c r="Y161" s="4"/>
      <c r="Z161" s="4"/>
      <c r="AA161" s="99"/>
    </row>
    <row r="162" spans="2:27" ht="21" customHeight="1" x14ac:dyDescent="0.2">
      <c r="B162" s="104"/>
      <c r="C162" s="25" t="s">
        <v>28</v>
      </c>
      <c r="D162" s="448"/>
      <c r="E162" s="448"/>
      <c r="F162" s="448"/>
      <c r="G162" s="448"/>
      <c r="H162" s="448"/>
      <c r="I162" s="448"/>
      <c r="J162" s="448"/>
      <c r="K162" s="448"/>
      <c r="L162" s="448"/>
      <c r="M162" s="448"/>
      <c r="O162" s="4"/>
      <c r="P162" s="25" t="s">
        <v>28</v>
      </c>
      <c r="Q162" s="448"/>
      <c r="R162" s="448"/>
      <c r="S162" s="448"/>
      <c r="T162" s="448"/>
      <c r="U162" s="448"/>
      <c r="V162" s="448"/>
      <c r="W162" s="448"/>
      <c r="X162" s="448"/>
      <c r="Y162" s="448"/>
      <c r="Z162" s="448"/>
      <c r="AA162" s="99"/>
    </row>
    <row r="163" spans="2:27" ht="12.75" x14ac:dyDescent="0.2">
      <c r="B163" s="104"/>
      <c r="C163" s="26" t="s">
        <v>29</v>
      </c>
      <c r="D163" s="378"/>
      <c r="E163" s="378"/>
      <c r="F163" s="378"/>
      <c r="G163" s="378"/>
      <c r="H163" s="378"/>
      <c r="I163" s="378"/>
      <c r="J163" s="378"/>
      <c r="K163" s="378"/>
      <c r="L163" s="378"/>
      <c r="M163" s="378"/>
      <c r="O163" s="4"/>
      <c r="P163" s="26" t="s">
        <v>29</v>
      </c>
      <c r="Q163" s="378"/>
      <c r="R163" s="378"/>
      <c r="S163" s="378"/>
      <c r="T163" s="378"/>
      <c r="U163" s="378"/>
      <c r="V163" s="378"/>
      <c r="W163" s="378"/>
      <c r="X163" s="378"/>
      <c r="Y163" s="378"/>
      <c r="Z163" s="378"/>
      <c r="AA163" s="99"/>
    </row>
    <row r="164" spans="2:27" ht="12.75" x14ac:dyDescent="0.2">
      <c r="B164" s="104"/>
      <c r="D164" s="385" t="s">
        <v>285</v>
      </c>
      <c r="E164" s="385"/>
      <c r="F164" s="385"/>
      <c r="G164" s="385"/>
      <c r="H164" s="385"/>
      <c r="I164" s="385"/>
      <c r="J164" s="385"/>
      <c r="K164" s="385"/>
      <c r="L164" s="385"/>
      <c r="M164" s="385"/>
      <c r="N164" s="5"/>
      <c r="O164" s="5"/>
      <c r="Q164" s="385" t="s">
        <v>290</v>
      </c>
      <c r="R164" s="385"/>
      <c r="S164" s="385"/>
      <c r="T164" s="385"/>
      <c r="U164" s="385"/>
      <c r="V164" s="385"/>
      <c r="W164" s="385"/>
      <c r="X164" s="385"/>
      <c r="Y164" s="385"/>
      <c r="Z164" s="385"/>
      <c r="AA164" s="99"/>
    </row>
    <row r="165" spans="2:27" ht="12.75" x14ac:dyDescent="0.2">
      <c r="B165" s="104"/>
      <c r="D165" s="385" t="s">
        <v>32</v>
      </c>
      <c r="E165" s="385"/>
      <c r="F165" s="385"/>
      <c r="G165" s="385"/>
      <c r="H165" s="385"/>
      <c r="I165" s="385"/>
      <c r="J165" s="385"/>
      <c r="K165" s="385"/>
      <c r="L165" s="385"/>
      <c r="M165" s="385"/>
      <c r="N165" s="4"/>
      <c r="O165" s="4"/>
      <c r="Q165" s="385" t="s">
        <v>106</v>
      </c>
      <c r="R165" s="385"/>
      <c r="S165" s="385"/>
      <c r="T165" s="385"/>
      <c r="U165" s="385"/>
      <c r="V165" s="385"/>
      <c r="W165" s="385"/>
      <c r="X165" s="385"/>
      <c r="Y165" s="385"/>
      <c r="Z165" s="385"/>
      <c r="AA165" s="99"/>
    </row>
    <row r="166" spans="2:27" ht="12.75" x14ac:dyDescent="0.2">
      <c r="B166" s="104"/>
      <c r="N166" s="4"/>
      <c r="AA166" s="99"/>
    </row>
    <row r="167" spans="2:27" ht="23.25" customHeight="1" x14ac:dyDescent="0.2">
      <c r="B167" s="104"/>
      <c r="C167" s="27" t="s">
        <v>28</v>
      </c>
      <c r="D167" s="447"/>
      <c r="E167" s="447"/>
      <c r="F167" s="447"/>
      <c r="G167" s="447"/>
      <c r="H167" s="447"/>
      <c r="I167" s="447"/>
      <c r="J167" s="447"/>
      <c r="K167" s="447"/>
      <c r="L167" s="447"/>
      <c r="M167" s="447"/>
      <c r="P167" s="27" t="s">
        <v>28</v>
      </c>
      <c r="Q167" s="447"/>
      <c r="R167" s="447"/>
      <c r="S167" s="447"/>
      <c r="T167" s="447"/>
      <c r="U167" s="447"/>
      <c r="V167" s="447"/>
      <c r="W167" s="447"/>
      <c r="X167" s="447"/>
      <c r="Y167" s="447"/>
      <c r="Z167" s="447"/>
      <c r="AA167" s="99"/>
    </row>
    <row r="168" spans="2:27" ht="12.75" x14ac:dyDescent="0.2">
      <c r="B168" s="104"/>
      <c r="C168" s="28" t="s">
        <v>29</v>
      </c>
      <c r="D168" s="378"/>
      <c r="E168" s="378"/>
      <c r="F168" s="378"/>
      <c r="G168" s="378"/>
      <c r="H168" s="378"/>
      <c r="I168" s="378"/>
      <c r="J168" s="378"/>
      <c r="K168" s="378"/>
      <c r="L168" s="378"/>
      <c r="M168" s="378"/>
      <c r="O168" s="4"/>
      <c r="P168" s="62" t="s">
        <v>96</v>
      </c>
      <c r="Q168" s="378"/>
      <c r="R168" s="378"/>
      <c r="S168" s="378"/>
      <c r="T168" s="378"/>
      <c r="U168" s="378"/>
      <c r="V168" s="378"/>
      <c r="W168" s="378"/>
      <c r="X168" s="378"/>
      <c r="Y168" s="378"/>
      <c r="Z168" s="378"/>
      <c r="AA168" s="99"/>
    </row>
    <row r="169" spans="2:27" ht="12.75" x14ac:dyDescent="0.2">
      <c r="B169" s="104"/>
      <c r="D169" s="385" t="s">
        <v>94</v>
      </c>
      <c r="E169" s="385"/>
      <c r="F169" s="385"/>
      <c r="G169" s="385"/>
      <c r="H169" s="385"/>
      <c r="I169" s="385"/>
      <c r="J169" s="385"/>
      <c r="K169" s="385"/>
      <c r="L169" s="385"/>
      <c r="M169" s="385"/>
      <c r="N169" s="5"/>
      <c r="O169" s="5"/>
      <c r="Q169" s="405" t="s">
        <v>107</v>
      </c>
      <c r="R169" s="405"/>
      <c r="S169" s="405"/>
      <c r="T169" s="405"/>
      <c r="U169" s="405"/>
      <c r="V169" s="405"/>
      <c r="W169" s="405"/>
      <c r="X169" s="405"/>
      <c r="Y169" s="405"/>
      <c r="Z169" s="405"/>
      <c r="AA169" s="99"/>
    </row>
    <row r="170" spans="2:27" ht="12.75" x14ac:dyDescent="0.2">
      <c r="B170" s="104"/>
      <c r="D170" s="385" t="s">
        <v>32</v>
      </c>
      <c r="E170" s="385"/>
      <c r="F170" s="385"/>
      <c r="G170" s="385"/>
      <c r="H170" s="385"/>
      <c r="I170" s="385"/>
      <c r="J170" s="385"/>
      <c r="K170" s="385"/>
      <c r="L170" s="385"/>
      <c r="M170" s="385"/>
      <c r="N170" s="4"/>
      <c r="O170" s="4"/>
      <c r="Q170" s="385" t="s">
        <v>106</v>
      </c>
      <c r="R170" s="385"/>
      <c r="S170" s="385"/>
      <c r="T170" s="385"/>
      <c r="U170" s="385"/>
      <c r="V170" s="385"/>
      <c r="W170" s="385"/>
      <c r="X170" s="385"/>
      <c r="Y170" s="385"/>
      <c r="Z170" s="385"/>
      <c r="AA170" s="99"/>
    </row>
    <row r="171" spans="2:27" ht="12.75" x14ac:dyDescent="0.2">
      <c r="B171" s="104"/>
      <c r="N171" s="5"/>
      <c r="O171" s="5"/>
      <c r="AA171" s="99"/>
    </row>
    <row r="172" spans="2:27" ht="18.75" customHeight="1" x14ac:dyDescent="0.2">
      <c r="B172" s="104"/>
      <c r="C172" s="27" t="s">
        <v>28</v>
      </c>
      <c r="D172" s="447"/>
      <c r="E172" s="447"/>
      <c r="F172" s="447"/>
      <c r="G172" s="447"/>
      <c r="H172" s="447"/>
      <c r="I172" s="447"/>
      <c r="J172" s="447"/>
      <c r="K172" s="447"/>
      <c r="L172" s="447"/>
      <c r="M172" s="447"/>
      <c r="N172" s="5"/>
      <c r="O172" s="5"/>
      <c r="P172" s="27" t="s">
        <v>28</v>
      </c>
      <c r="Q172" s="447"/>
      <c r="R172" s="447"/>
      <c r="S172" s="447"/>
      <c r="T172" s="447"/>
      <c r="U172" s="447"/>
      <c r="V172" s="447"/>
      <c r="W172" s="447"/>
      <c r="X172" s="447"/>
      <c r="Y172" s="447"/>
      <c r="Z172" s="447"/>
      <c r="AA172" s="99"/>
    </row>
    <row r="173" spans="2:27" ht="12.75" x14ac:dyDescent="0.2">
      <c r="B173" s="104"/>
      <c r="C173" s="28" t="s">
        <v>29</v>
      </c>
      <c r="D173" s="378"/>
      <c r="E173" s="378"/>
      <c r="F173" s="378"/>
      <c r="G173" s="378"/>
      <c r="H173" s="378"/>
      <c r="I173" s="378"/>
      <c r="J173" s="378"/>
      <c r="K173" s="378"/>
      <c r="L173" s="378"/>
      <c r="M173" s="378"/>
      <c r="N173" s="5"/>
      <c r="O173" s="5"/>
      <c r="P173" s="62" t="s">
        <v>96</v>
      </c>
      <c r="Q173" s="378"/>
      <c r="R173" s="378"/>
      <c r="S173" s="378"/>
      <c r="T173" s="378"/>
      <c r="U173" s="378"/>
      <c r="V173" s="378"/>
      <c r="W173" s="378"/>
      <c r="X173" s="378"/>
      <c r="Y173" s="378"/>
      <c r="Z173" s="378"/>
      <c r="AA173" s="99"/>
    </row>
    <row r="174" spans="2:27" ht="12.75" x14ac:dyDescent="0.2">
      <c r="B174" s="104"/>
      <c r="D174" s="385" t="s">
        <v>95</v>
      </c>
      <c r="E174" s="385"/>
      <c r="F174" s="385"/>
      <c r="G174" s="385"/>
      <c r="H174" s="385"/>
      <c r="I174" s="385"/>
      <c r="J174" s="385"/>
      <c r="K174" s="385"/>
      <c r="L174" s="385"/>
      <c r="M174" s="385"/>
      <c r="N174" s="5"/>
      <c r="O174" s="5"/>
      <c r="Q174" s="405" t="s">
        <v>107</v>
      </c>
      <c r="R174" s="405"/>
      <c r="S174" s="405"/>
      <c r="T174" s="405"/>
      <c r="U174" s="405"/>
      <c r="V174" s="405"/>
      <c r="W174" s="405"/>
      <c r="X174" s="405"/>
      <c r="Y174" s="405"/>
      <c r="Z174" s="405"/>
      <c r="AA174" s="99"/>
    </row>
    <row r="175" spans="2:27" ht="12.75" x14ac:dyDescent="0.2">
      <c r="B175" s="104"/>
      <c r="D175" s="385" t="s">
        <v>32</v>
      </c>
      <c r="E175" s="385"/>
      <c r="F175" s="385"/>
      <c r="G175" s="385"/>
      <c r="H175" s="385"/>
      <c r="I175" s="385"/>
      <c r="J175" s="385"/>
      <c r="K175" s="385"/>
      <c r="L175" s="385"/>
      <c r="M175" s="385"/>
      <c r="N175" s="5"/>
      <c r="O175" s="5"/>
      <c r="Q175" s="385" t="s">
        <v>106</v>
      </c>
      <c r="R175" s="385"/>
      <c r="S175" s="385"/>
      <c r="T175" s="385"/>
      <c r="U175" s="385"/>
      <c r="V175" s="385"/>
      <c r="W175" s="385"/>
      <c r="X175" s="385"/>
      <c r="Y175" s="385"/>
      <c r="Z175" s="385"/>
      <c r="AA175" s="99"/>
    </row>
    <row r="176" spans="2:27" ht="12.75" x14ac:dyDescent="0.2">
      <c r="B176" s="104"/>
      <c r="C176" s="4"/>
      <c r="D176" s="53"/>
      <c r="E176" s="53"/>
      <c r="F176" s="53"/>
      <c r="G176" s="53"/>
      <c r="H176" s="53"/>
      <c r="I176" s="53"/>
      <c r="J176" s="53"/>
      <c r="K176" s="53"/>
      <c r="L176" s="53"/>
      <c r="M176" s="4"/>
      <c r="N176" s="5"/>
      <c r="O176" s="5"/>
      <c r="P176" s="5"/>
      <c r="Q176" s="53"/>
      <c r="R176" s="53"/>
      <c r="S176" s="53"/>
      <c r="T176" s="53"/>
      <c r="U176" s="53"/>
      <c r="V176" s="53"/>
      <c r="W176" s="53"/>
      <c r="X176" s="53"/>
      <c r="Y176" s="53"/>
      <c r="Z176" s="4"/>
      <c r="AA176" s="99"/>
    </row>
    <row r="177" spans="2:27" ht="21.75" customHeight="1" x14ac:dyDescent="0.2">
      <c r="B177" s="104"/>
      <c r="C177" s="27" t="s">
        <v>28</v>
      </c>
      <c r="D177" s="447"/>
      <c r="E177" s="447"/>
      <c r="F177" s="447"/>
      <c r="G177" s="447"/>
      <c r="H177" s="447"/>
      <c r="I177" s="447"/>
      <c r="J177" s="447"/>
      <c r="K177" s="447"/>
      <c r="L177" s="447"/>
      <c r="M177" s="447"/>
      <c r="N177" s="5"/>
      <c r="O177" s="5"/>
      <c r="P177" s="25" t="s">
        <v>28</v>
      </c>
      <c r="Q177" s="448"/>
      <c r="R177" s="448"/>
      <c r="S177" s="448"/>
      <c r="T177" s="448"/>
      <c r="U177" s="448"/>
      <c r="V177" s="448"/>
      <c r="W177" s="448"/>
      <c r="X177" s="448"/>
      <c r="Y177" s="448"/>
      <c r="Z177" s="448"/>
      <c r="AA177" s="99"/>
    </row>
    <row r="178" spans="2:27" ht="12.75" x14ac:dyDescent="0.2">
      <c r="B178" s="104"/>
      <c r="C178" s="62" t="s">
        <v>96</v>
      </c>
      <c r="D178" s="472"/>
      <c r="E178" s="472"/>
      <c r="F178" s="472"/>
      <c r="G178" s="472"/>
      <c r="H178" s="472"/>
      <c r="I178" s="472"/>
      <c r="J178" s="472"/>
      <c r="K178" s="472"/>
      <c r="L178" s="472"/>
      <c r="M178" s="472"/>
      <c r="N178" s="5"/>
      <c r="O178" s="5"/>
      <c r="P178" s="26" t="s">
        <v>29</v>
      </c>
      <c r="Q178" s="378"/>
      <c r="R178" s="378"/>
      <c r="S178" s="378"/>
      <c r="T178" s="378"/>
      <c r="U178" s="378"/>
      <c r="V178" s="378"/>
      <c r="W178" s="378"/>
      <c r="X178" s="378"/>
      <c r="Y178" s="378"/>
      <c r="Z178" s="378"/>
      <c r="AA178" s="99"/>
    </row>
    <row r="179" spans="2:27" ht="12.75" customHeight="1" x14ac:dyDescent="0.2">
      <c r="B179" s="104"/>
      <c r="D179" s="405" t="s">
        <v>291</v>
      </c>
      <c r="E179" s="405"/>
      <c r="F179" s="405"/>
      <c r="G179" s="405"/>
      <c r="H179" s="405"/>
      <c r="I179" s="405"/>
      <c r="J179" s="405"/>
      <c r="K179" s="405"/>
      <c r="L179" s="405"/>
      <c r="M179" s="405"/>
      <c r="N179" s="5"/>
      <c r="O179" s="5"/>
      <c r="Q179" s="385" t="s">
        <v>281</v>
      </c>
      <c r="R179" s="385"/>
      <c r="S179" s="385"/>
      <c r="T179" s="385"/>
      <c r="U179" s="385"/>
      <c r="V179" s="385"/>
      <c r="W179" s="385"/>
      <c r="X179" s="385"/>
      <c r="Y179" s="385"/>
      <c r="Z179" s="385"/>
      <c r="AA179" s="99"/>
    </row>
    <row r="180" spans="2:27" ht="12.75" x14ac:dyDescent="0.2">
      <c r="B180" s="104"/>
      <c r="D180" s="385" t="s">
        <v>32</v>
      </c>
      <c r="E180" s="385"/>
      <c r="F180" s="385"/>
      <c r="G180" s="385"/>
      <c r="H180" s="385"/>
      <c r="I180" s="385"/>
      <c r="J180" s="385"/>
      <c r="K180" s="385"/>
      <c r="L180" s="385"/>
      <c r="M180" s="385"/>
      <c r="N180" s="5"/>
      <c r="O180" s="5"/>
      <c r="Q180" s="385" t="s">
        <v>32</v>
      </c>
      <c r="R180" s="385"/>
      <c r="S180" s="385"/>
      <c r="T180" s="385"/>
      <c r="U180" s="385"/>
      <c r="V180" s="385"/>
      <c r="W180" s="385"/>
      <c r="X180" s="385"/>
      <c r="Y180" s="385"/>
      <c r="Z180" s="385"/>
      <c r="AA180" s="99"/>
    </row>
    <row r="181" spans="2:27" ht="13.5" customHeight="1" x14ac:dyDescent="0.2">
      <c r="B181" s="104"/>
      <c r="N181" s="6"/>
      <c r="O181" s="6"/>
      <c r="AA181" s="99"/>
    </row>
    <row r="182" spans="2:27" ht="12.75" customHeight="1" x14ac:dyDescent="0.2">
      <c r="B182" s="104"/>
      <c r="O182" s="56"/>
      <c r="P182" s="382" t="s">
        <v>108</v>
      </c>
      <c r="Q182" s="382"/>
      <c r="R182" s="382"/>
      <c r="S182" s="382"/>
      <c r="T182" s="382"/>
      <c r="U182" s="382"/>
      <c r="V182" s="382"/>
      <c r="W182" s="382"/>
      <c r="X182" s="382"/>
      <c r="Y182" s="382"/>
      <c r="Z182" s="382"/>
      <c r="AA182" s="99"/>
    </row>
    <row r="183" spans="2:27" ht="12.75" x14ac:dyDescent="0.2">
      <c r="B183" s="104"/>
      <c r="N183" s="56"/>
      <c r="O183" s="56"/>
      <c r="P183" s="382"/>
      <c r="Q183" s="382"/>
      <c r="R183" s="382"/>
      <c r="S183" s="382"/>
      <c r="T183" s="382"/>
      <c r="U183" s="382"/>
      <c r="V183" s="382"/>
      <c r="W183" s="382"/>
      <c r="X183" s="382"/>
      <c r="Y183" s="382"/>
      <c r="Z183" s="382"/>
      <c r="AA183" s="99"/>
    </row>
    <row r="184" spans="2:27" ht="6.75" customHeight="1" x14ac:dyDescent="0.2">
      <c r="B184" s="114"/>
      <c r="C184" s="115"/>
      <c r="D184" s="115"/>
      <c r="E184" s="115"/>
      <c r="F184" s="115"/>
      <c r="G184" s="115"/>
      <c r="H184" s="115"/>
      <c r="I184" s="115"/>
      <c r="J184" s="115"/>
      <c r="K184" s="115"/>
      <c r="L184" s="115"/>
      <c r="M184" s="115"/>
      <c r="N184" s="115"/>
      <c r="O184" s="116"/>
      <c r="P184" s="116"/>
      <c r="Q184" s="116"/>
      <c r="R184" s="116"/>
      <c r="S184" s="116"/>
      <c r="T184" s="116"/>
      <c r="U184" s="116"/>
      <c r="V184" s="116"/>
      <c r="W184" s="116"/>
      <c r="X184" s="116"/>
      <c r="Y184" s="116"/>
      <c r="Z184" s="116"/>
      <c r="AA184" s="117"/>
    </row>
    <row r="185" spans="2:27" ht="12.75" x14ac:dyDescent="0.2">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row>
    <row r="186" spans="2:27" ht="12" customHeight="1" x14ac:dyDescent="0.2">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row>
    <row r="187" spans="2:27" ht="12.75" x14ac:dyDescent="0.2">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row>
    <row r="188" spans="2:27" ht="12.75" hidden="1" x14ac:dyDescent="0.2">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row>
    <row r="189" spans="2:27" ht="12.75" hidden="1" x14ac:dyDescent="0.2">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row>
    <row r="190" spans="2:27" ht="12.75" hidden="1" x14ac:dyDescent="0.2">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row>
    <row r="191" spans="2:27" ht="12.75" hidden="1" x14ac:dyDescent="0.2">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row>
    <row r="192" spans="2:27" ht="12.75" hidden="1" x14ac:dyDescent="0.2">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row>
    <row r="193" spans="1:27" ht="12.75" hidden="1" x14ac:dyDescent="0.2">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row>
    <row r="194" spans="1:27" ht="12.75" hidden="1" x14ac:dyDescent="0.2">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row>
    <row r="195" spans="1:27" ht="12.75" hidden="1" x14ac:dyDescent="0.2">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row>
    <row r="196" spans="1:27" ht="12.75" hidden="1" x14ac:dyDescent="0.2">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row>
    <row r="197" spans="1:27" ht="12.75" hidden="1" x14ac:dyDescent="0.2">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row>
    <row r="198" spans="1:27" ht="12.75" hidden="1" x14ac:dyDescent="0.2">
      <c r="A198" s="170"/>
      <c r="B198" s="169" t="s">
        <v>42</v>
      </c>
      <c r="C198" s="170"/>
      <c r="D198" s="170"/>
      <c r="E198" s="170"/>
      <c r="F198" s="170"/>
      <c r="G198" s="170"/>
      <c r="H198" s="170"/>
      <c r="I198" s="170"/>
      <c r="J198" s="170"/>
      <c r="K198" s="170"/>
      <c r="L198" s="170"/>
      <c r="M198" s="170"/>
      <c r="N198" s="170"/>
      <c r="O198" s="170"/>
    </row>
    <row r="199" spans="1:27" ht="12.75" hidden="1" x14ac:dyDescent="0.2">
      <c r="A199" s="170"/>
      <c r="B199" s="169" t="s">
        <v>43</v>
      </c>
      <c r="C199" s="170"/>
      <c r="D199" s="170"/>
      <c r="E199" s="170"/>
      <c r="F199" s="170"/>
      <c r="G199" s="170"/>
      <c r="H199" s="170"/>
      <c r="I199" s="170"/>
      <c r="J199" s="170"/>
      <c r="K199" s="170"/>
      <c r="L199" s="170"/>
      <c r="M199" s="170"/>
      <c r="N199" s="170"/>
      <c r="O199" s="170"/>
    </row>
    <row r="200" spans="1:27" ht="11.25" hidden="1" x14ac:dyDescent="0.2">
      <c r="A200" s="170"/>
      <c r="B200" s="170"/>
      <c r="C200" s="170"/>
      <c r="D200" s="170"/>
      <c r="E200" s="170"/>
      <c r="F200" s="170"/>
      <c r="G200" s="170"/>
      <c r="H200" s="170"/>
      <c r="I200" s="170"/>
      <c r="J200" s="170"/>
      <c r="K200" s="170"/>
      <c r="L200" s="170"/>
      <c r="M200" s="170"/>
      <c r="N200" s="170"/>
      <c r="O200" s="170"/>
    </row>
    <row r="201" spans="1:27" ht="11.25" hidden="1" x14ac:dyDescent="0.2">
      <c r="A201" s="170"/>
      <c r="B201" s="170"/>
      <c r="C201" s="170"/>
      <c r="D201" s="170"/>
      <c r="E201" s="170"/>
      <c r="F201" s="170"/>
      <c r="G201" s="170"/>
      <c r="H201" s="170"/>
      <c r="I201" s="170"/>
      <c r="J201" s="170"/>
      <c r="K201" s="170"/>
      <c r="L201" s="170"/>
      <c r="M201" s="170"/>
      <c r="N201" s="170"/>
      <c r="O201" s="170"/>
    </row>
    <row r="202" spans="1:27" ht="12.75" hidden="1" x14ac:dyDescent="0.2">
      <c r="A202" s="170"/>
      <c r="B202" s="169" t="s">
        <v>44</v>
      </c>
      <c r="C202" s="170"/>
      <c r="D202" s="170"/>
      <c r="E202" s="170"/>
      <c r="F202" s="170"/>
      <c r="G202" s="170"/>
      <c r="H202" s="170"/>
      <c r="I202" s="170"/>
      <c r="J202" s="170"/>
      <c r="K202" s="170"/>
      <c r="L202" s="170"/>
      <c r="M202" s="170"/>
      <c r="N202" s="170"/>
      <c r="O202" s="170"/>
    </row>
    <row r="203" spans="1:27" ht="12.75" hidden="1" x14ac:dyDescent="0.2">
      <c r="A203" s="170"/>
      <c r="B203" s="169" t="s">
        <v>45</v>
      </c>
      <c r="C203" s="170"/>
      <c r="D203" s="170"/>
      <c r="E203" s="170"/>
      <c r="F203" s="170"/>
      <c r="G203" s="170"/>
      <c r="H203" s="170"/>
      <c r="I203" s="170"/>
      <c r="J203" s="170"/>
      <c r="K203" s="170"/>
      <c r="L203" s="170"/>
      <c r="M203" s="170"/>
      <c r="N203" s="170"/>
      <c r="O203" s="170"/>
    </row>
    <row r="204" spans="1:27" ht="12.75" hidden="1" x14ac:dyDescent="0.2">
      <c r="A204" s="170"/>
      <c r="B204" s="169" t="s">
        <v>113</v>
      </c>
      <c r="C204" s="170"/>
      <c r="D204" s="170"/>
      <c r="E204" s="170"/>
      <c r="F204" s="170"/>
      <c r="G204" s="170"/>
      <c r="H204" s="170"/>
      <c r="I204" s="170"/>
      <c r="J204" s="170"/>
      <c r="K204" s="170"/>
      <c r="L204" s="170"/>
      <c r="M204" s="170"/>
      <c r="N204" s="170"/>
      <c r="O204" s="170"/>
    </row>
    <row r="205" spans="1:27" ht="11.25" hidden="1" x14ac:dyDescent="0.2">
      <c r="A205" s="170"/>
      <c r="B205" s="170"/>
      <c r="C205" s="170"/>
      <c r="D205" s="170"/>
      <c r="E205" s="170"/>
      <c r="F205" s="170"/>
      <c r="G205" s="170"/>
      <c r="H205" s="170"/>
      <c r="I205" s="170"/>
      <c r="J205" s="170"/>
      <c r="K205" s="170"/>
      <c r="L205" s="170"/>
      <c r="M205" s="170"/>
      <c r="N205" s="170"/>
      <c r="O205" s="170"/>
    </row>
    <row r="206" spans="1:27" ht="11.25" hidden="1" x14ac:dyDescent="0.2">
      <c r="A206" s="170"/>
      <c r="B206" s="170"/>
      <c r="C206" s="170"/>
      <c r="D206" s="170"/>
      <c r="E206" s="170"/>
      <c r="F206" s="170"/>
      <c r="G206" s="170"/>
      <c r="H206" s="170"/>
      <c r="I206" s="170"/>
      <c r="J206" s="170"/>
      <c r="K206" s="170"/>
      <c r="L206" s="170"/>
      <c r="M206" s="170"/>
      <c r="N206" s="170"/>
      <c r="O206" s="170"/>
    </row>
    <row r="207" spans="1:27" ht="12.75" hidden="1" x14ac:dyDescent="0.2">
      <c r="A207" s="170"/>
      <c r="B207" s="171" t="s">
        <v>35</v>
      </c>
      <c r="C207" s="170"/>
      <c r="D207" s="170"/>
      <c r="E207" s="170"/>
      <c r="F207" s="170"/>
      <c r="G207" s="170"/>
      <c r="H207" s="170"/>
      <c r="I207" s="170"/>
      <c r="J207" s="170"/>
      <c r="K207" s="170"/>
      <c r="L207" s="170"/>
      <c r="M207" s="170"/>
      <c r="N207" s="170"/>
      <c r="O207" s="170"/>
    </row>
    <row r="208" spans="1:27" ht="12.75" hidden="1" x14ac:dyDescent="0.2">
      <c r="A208" s="170"/>
      <c r="B208" s="171" t="s">
        <v>36</v>
      </c>
      <c r="C208" s="170"/>
      <c r="D208" s="170"/>
      <c r="E208" s="170"/>
      <c r="F208" s="170"/>
      <c r="G208" s="170"/>
      <c r="H208" s="170"/>
      <c r="I208" s="170"/>
      <c r="J208" s="170"/>
      <c r="K208" s="170"/>
      <c r="L208" s="170"/>
      <c r="M208" s="170"/>
      <c r="N208" s="170"/>
      <c r="O208" s="170"/>
    </row>
    <row r="209" spans="1:29" ht="12.75" hidden="1" x14ac:dyDescent="0.2">
      <c r="A209" s="170"/>
      <c r="B209" s="171" t="s">
        <v>110</v>
      </c>
      <c r="C209" s="170"/>
      <c r="D209" s="170"/>
      <c r="E209" s="170"/>
      <c r="F209" s="170"/>
      <c r="G209" s="170"/>
      <c r="H209" s="170"/>
      <c r="I209" s="170"/>
      <c r="J209" s="170"/>
      <c r="K209" s="170"/>
      <c r="L209" s="170"/>
      <c r="M209" s="170"/>
      <c r="N209" s="170"/>
      <c r="O209" s="170"/>
    </row>
    <row r="210" spans="1:29" ht="12.75" hidden="1" x14ac:dyDescent="0.2">
      <c r="A210" s="170"/>
      <c r="B210" s="171" t="s">
        <v>111</v>
      </c>
      <c r="C210" s="170"/>
      <c r="D210" s="170"/>
      <c r="E210" s="170"/>
      <c r="F210" s="170"/>
      <c r="G210" s="170"/>
      <c r="H210" s="170"/>
      <c r="I210" s="170"/>
      <c r="J210" s="170"/>
      <c r="K210" s="170"/>
      <c r="L210" s="170"/>
      <c r="M210" s="170"/>
      <c r="N210" s="170"/>
      <c r="O210" s="170"/>
    </row>
    <row r="211" spans="1:29" ht="12.75" hidden="1" x14ac:dyDescent="0.2">
      <c r="A211" s="170"/>
      <c r="B211" s="171" t="s">
        <v>112</v>
      </c>
      <c r="C211" s="170"/>
      <c r="D211" s="170"/>
      <c r="E211" s="170"/>
      <c r="F211" s="170"/>
      <c r="G211" s="170"/>
      <c r="H211" s="170"/>
      <c r="I211" s="170"/>
      <c r="J211" s="170"/>
      <c r="K211" s="170"/>
      <c r="L211" s="170"/>
      <c r="M211" s="170"/>
      <c r="N211" s="170"/>
      <c r="O211" s="170"/>
    </row>
    <row r="212" spans="1:29" ht="12.75" hidden="1" x14ac:dyDescent="0.2">
      <c r="A212" s="170"/>
      <c r="B212" s="171" t="s">
        <v>451</v>
      </c>
      <c r="C212" s="170"/>
      <c r="D212" s="170"/>
      <c r="E212" s="170"/>
      <c r="F212" s="170"/>
      <c r="G212" s="170"/>
      <c r="H212" s="170"/>
      <c r="I212" s="170"/>
      <c r="J212" s="170"/>
      <c r="K212" s="170"/>
      <c r="L212" s="170"/>
      <c r="M212" s="170"/>
      <c r="N212" s="170"/>
      <c r="O212" s="170"/>
    </row>
    <row r="213" spans="1:29" ht="12.75" hidden="1" x14ac:dyDescent="0.2">
      <c r="A213" s="170"/>
      <c r="B213" s="171"/>
      <c r="C213" s="170"/>
      <c r="D213" s="170"/>
      <c r="E213" s="170"/>
      <c r="F213" s="170"/>
      <c r="G213" s="170"/>
      <c r="H213" s="170"/>
      <c r="I213" s="170"/>
      <c r="J213" s="170"/>
      <c r="K213" s="170"/>
      <c r="L213" s="170"/>
      <c r="M213" s="170"/>
      <c r="N213" s="170"/>
      <c r="O213" s="170"/>
    </row>
    <row r="214" spans="1:29" ht="12.75" hidden="1" x14ac:dyDescent="0.2">
      <c r="A214" s="170"/>
      <c r="B214" s="170"/>
      <c r="C214" s="170"/>
      <c r="D214" s="170"/>
      <c r="E214" s="170"/>
      <c r="F214" s="170"/>
      <c r="G214" s="170"/>
      <c r="H214" s="170"/>
      <c r="I214" s="170"/>
      <c r="J214" s="170"/>
      <c r="K214" s="170"/>
      <c r="L214" s="170"/>
      <c r="M214" s="172"/>
      <c r="N214" s="468"/>
      <c r="O214" s="468"/>
      <c r="P214" s="4"/>
      <c r="Q214" s="263"/>
      <c r="R214" s="263"/>
      <c r="S214" s="379"/>
      <c r="T214" s="380"/>
      <c r="U214" s="380"/>
      <c r="V214" s="380"/>
      <c r="W214" s="61"/>
      <c r="X214" s="268"/>
      <c r="Y214" s="268"/>
      <c r="Z214" s="20"/>
      <c r="AA214" s="381"/>
      <c r="AB214" s="381"/>
      <c r="AC214" s="381"/>
    </row>
    <row r="215" spans="1:29" ht="11.25" hidden="1" x14ac:dyDescent="0.2">
      <c r="A215" s="170"/>
      <c r="B215" s="170"/>
      <c r="C215" s="170"/>
      <c r="D215" s="170"/>
      <c r="E215" s="170"/>
      <c r="F215" s="170"/>
      <c r="G215" s="170"/>
      <c r="H215" s="170"/>
      <c r="I215" s="170"/>
      <c r="J215" s="170"/>
      <c r="K215" s="170"/>
      <c r="L215" s="170"/>
      <c r="M215" s="170"/>
      <c r="N215" s="170"/>
      <c r="O215" s="170"/>
    </row>
    <row r="216" spans="1:29" ht="11.25" hidden="1" x14ac:dyDescent="0.2">
      <c r="A216" s="170"/>
      <c r="B216" s="170"/>
      <c r="C216" s="170"/>
      <c r="D216" s="170"/>
      <c r="E216" s="170"/>
      <c r="F216" s="170"/>
      <c r="G216" s="170"/>
      <c r="H216" s="170"/>
      <c r="I216" s="170"/>
      <c r="J216" s="170"/>
      <c r="K216" s="170"/>
      <c r="L216" s="170"/>
      <c r="M216" s="170"/>
      <c r="N216" s="170"/>
      <c r="O216" s="170"/>
    </row>
    <row r="217" spans="1:29" ht="11.25" hidden="1" x14ac:dyDescent="0.2">
      <c r="A217" s="170"/>
      <c r="B217" s="170"/>
      <c r="C217" s="170"/>
      <c r="D217" s="170"/>
      <c r="E217" s="170"/>
      <c r="F217" s="170"/>
      <c r="G217" s="170"/>
      <c r="H217" s="170"/>
      <c r="I217" s="170"/>
      <c r="J217" s="170"/>
      <c r="K217" s="170"/>
      <c r="L217" s="170"/>
      <c r="M217" s="170"/>
      <c r="N217" s="170"/>
      <c r="O217" s="170"/>
    </row>
    <row r="218" spans="1:29" ht="12.75" hidden="1" x14ac:dyDescent="0.2">
      <c r="A218" s="170"/>
      <c r="B218" s="169" t="s">
        <v>48</v>
      </c>
      <c r="C218" s="170"/>
      <c r="D218" s="170"/>
      <c r="E218" s="170"/>
      <c r="F218" s="170"/>
      <c r="G218" s="170"/>
      <c r="H218" s="170"/>
      <c r="I218" s="170"/>
      <c r="J218" s="170"/>
      <c r="K218" s="170"/>
      <c r="L218" s="170"/>
      <c r="M218" s="170"/>
      <c r="N218" s="170"/>
      <c r="O218" s="170"/>
    </row>
    <row r="219" spans="1:29" ht="12.75" hidden="1" x14ac:dyDescent="0.2">
      <c r="A219" s="170"/>
      <c r="B219" s="169" t="s">
        <v>49</v>
      </c>
      <c r="C219" s="170"/>
      <c r="D219" s="170"/>
      <c r="E219" s="170"/>
      <c r="F219" s="170"/>
      <c r="G219" s="170"/>
      <c r="H219" s="170"/>
      <c r="I219" s="170"/>
      <c r="J219" s="170"/>
      <c r="K219" s="170"/>
      <c r="L219" s="170"/>
      <c r="M219" s="170"/>
      <c r="N219" s="170"/>
      <c r="O219" s="170"/>
    </row>
    <row r="220" spans="1:29" ht="12.75" hidden="1" x14ac:dyDescent="0.2">
      <c r="A220" s="170"/>
      <c r="B220" s="169" t="s">
        <v>113</v>
      </c>
      <c r="C220" s="170"/>
      <c r="D220" s="170"/>
      <c r="E220" s="170"/>
      <c r="F220" s="170"/>
      <c r="G220" s="170"/>
      <c r="H220" s="170"/>
      <c r="I220" s="170"/>
      <c r="J220" s="170"/>
      <c r="K220" s="170"/>
      <c r="L220" s="170"/>
      <c r="M220" s="170"/>
      <c r="N220" s="170"/>
      <c r="O220" s="170"/>
    </row>
    <row r="221" spans="1:29" ht="11.25" hidden="1" x14ac:dyDescent="0.2">
      <c r="A221" s="170"/>
      <c r="B221" s="170"/>
      <c r="C221" s="170"/>
      <c r="D221" s="170"/>
      <c r="E221" s="170"/>
      <c r="F221" s="170"/>
      <c r="G221" s="170"/>
      <c r="H221" s="170"/>
      <c r="I221" s="170"/>
      <c r="J221" s="170"/>
      <c r="K221" s="170"/>
      <c r="L221" s="170"/>
      <c r="M221" s="170"/>
      <c r="N221" s="170"/>
      <c r="O221" s="170"/>
    </row>
    <row r="222" spans="1:29" ht="11.25" hidden="1" x14ac:dyDescent="0.2">
      <c r="A222" s="170"/>
      <c r="B222" s="170"/>
      <c r="C222" s="170"/>
      <c r="D222" s="170"/>
      <c r="E222" s="170"/>
      <c r="F222" s="170"/>
      <c r="G222" s="170"/>
      <c r="H222" s="170"/>
      <c r="I222" s="170"/>
      <c r="J222" s="170"/>
      <c r="K222" s="170"/>
      <c r="L222" s="170"/>
      <c r="M222" s="170"/>
      <c r="N222" s="170"/>
      <c r="O222" s="170"/>
    </row>
    <row r="223" spans="1:29" ht="12.75" hidden="1" x14ac:dyDescent="0.2">
      <c r="A223" s="170"/>
      <c r="B223" s="169" t="s">
        <v>133</v>
      </c>
      <c r="C223" s="169"/>
      <c r="D223" s="170"/>
      <c r="E223" s="170"/>
      <c r="F223" s="170"/>
      <c r="G223" s="170"/>
      <c r="H223" s="170"/>
      <c r="I223" s="170"/>
      <c r="J223" s="170"/>
      <c r="K223" s="170"/>
      <c r="L223" s="170"/>
      <c r="M223" s="170"/>
      <c r="N223" s="170"/>
      <c r="O223" s="170"/>
    </row>
    <row r="224" spans="1:29" ht="12.75" hidden="1" x14ac:dyDescent="0.2">
      <c r="A224" s="170"/>
      <c r="B224" s="169" t="s">
        <v>453</v>
      </c>
      <c r="C224" s="169"/>
      <c r="D224" s="170"/>
      <c r="E224" s="170"/>
      <c r="F224" s="170"/>
      <c r="G224" s="170"/>
      <c r="H224" s="170"/>
      <c r="I224" s="170"/>
      <c r="J224" s="170"/>
      <c r="K224" s="170"/>
      <c r="L224" s="170"/>
      <c r="M224" s="170"/>
      <c r="N224" s="170"/>
      <c r="O224" s="170"/>
    </row>
    <row r="225" spans="1:15" ht="12.75" hidden="1" x14ac:dyDescent="0.2">
      <c r="A225" s="170"/>
      <c r="B225" s="169" t="s">
        <v>273</v>
      </c>
      <c r="C225" s="169"/>
      <c r="D225" s="170"/>
      <c r="E225" s="170"/>
      <c r="F225" s="170"/>
      <c r="G225" s="170"/>
      <c r="H225" s="170"/>
      <c r="I225" s="170"/>
      <c r="J225" s="170"/>
      <c r="K225" s="170"/>
      <c r="L225" s="170"/>
      <c r="M225" s="170"/>
      <c r="N225" s="170"/>
      <c r="O225" s="170"/>
    </row>
    <row r="226" spans="1:15" ht="12.75" hidden="1" x14ac:dyDescent="0.2">
      <c r="A226" s="170"/>
      <c r="B226" s="169" t="s">
        <v>114</v>
      </c>
      <c r="C226" s="169"/>
      <c r="D226" s="170"/>
      <c r="E226" s="170"/>
      <c r="F226" s="170"/>
      <c r="G226" s="170"/>
      <c r="H226" s="170"/>
      <c r="I226" s="170"/>
      <c r="J226" s="170"/>
      <c r="K226" s="170"/>
      <c r="L226" s="170"/>
      <c r="M226" s="170"/>
      <c r="N226" s="170"/>
      <c r="O226" s="170"/>
    </row>
    <row r="227" spans="1:15" ht="12.75" hidden="1" x14ac:dyDescent="0.2">
      <c r="A227" s="170"/>
      <c r="B227" s="169" t="s">
        <v>115</v>
      </c>
      <c r="C227" s="169"/>
      <c r="D227" s="170"/>
      <c r="E227" s="170"/>
      <c r="F227" s="170"/>
      <c r="G227" s="170"/>
      <c r="H227" s="170"/>
      <c r="I227" s="170"/>
      <c r="J227" s="170"/>
      <c r="K227" s="170"/>
      <c r="L227" s="170"/>
      <c r="M227" s="170"/>
      <c r="N227" s="170"/>
      <c r="O227" s="170"/>
    </row>
    <row r="228" spans="1:15" ht="12.75" hidden="1" x14ac:dyDescent="0.2">
      <c r="A228" s="170"/>
      <c r="B228" s="169" t="s">
        <v>89</v>
      </c>
      <c r="C228" s="169"/>
      <c r="D228" s="170"/>
      <c r="E228" s="170"/>
      <c r="F228" s="170"/>
      <c r="G228" s="170"/>
      <c r="H228" s="170"/>
      <c r="I228" s="170"/>
      <c r="J228" s="170"/>
      <c r="K228" s="170"/>
      <c r="L228" s="170"/>
      <c r="M228" s="170"/>
      <c r="N228" s="170"/>
      <c r="O228" s="170"/>
    </row>
    <row r="229" spans="1:15" ht="11.25" hidden="1" x14ac:dyDescent="0.2"/>
    <row r="230" spans="1:15" ht="11.25" hidden="1" x14ac:dyDescent="0.2"/>
    <row r="231" spans="1:15" ht="12.75" hidden="1" x14ac:dyDescent="0.2">
      <c r="B231" s="4" t="s">
        <v>286</v>
      </c>
    </row>
    <row r="232" spans="1:15" ht="11.25" hidden="1" x14ac:dyDescent="0.2"/>
    <row r="233" spans="1:15" ht="11.25" hidden="1" x14ac:dyDescent="0.2"/>
    <row r="234" spans="1:15" ht="11.25" hidden="1" x14ac:dyDescent="0.2"/>
    <row r="235" spans="1:15" ht="11.25" hidden="1" x14ac:dyDescent="0.2"/>
    <row r="236" spans="1:15" ht="11.25" hidden="1" x14ac:dyDescent="0.2"/>
    <row r="237" spans="1:15" ht="11.25" hidden="1" x14ac:dyDescent="0.2"/>
    <row r="238" spans="1:15" ht="11.25" hidden="1" x14ac:dyDescent="0.2"/>
    <row r="239" spans="1:15" ht="11.25" hidden="1" x14ac:dyDescent="0.2"/>
    <row r="240" spans="1:15" ht="11.25" hidden="1" x14ac:dyDescent="0.2"/>
    <row r="241" ht="11.25" hidden="1" x14ac:dyDescent="0.2"/>
    <row r="242" ht="11.25" hidden="1" x14ac:dyDescent="0.2"/>
    <row r="243" ht="11.25" hidden="1" x14ac:dyDescent="0.2"/>
    <row r="244" ht="11.25" hidden="1" x14ac:dyDescent="0.2"/>
    <row r="245" ht="11.25" hidden="1" x14ac:dyDescent="0.2"/>
    <row r="246" ht="11.25" hidden="1" x14ac:dyDescent="0.2"/>
    <row r="247" ht="11.25" hidden="1" x14ac:dyDescent="0.2"/>
    <row r="248" ht="11.25" hidden="1" x14ac:dyDescent="0.2"/>
    <row r="249" ht="11.25" hidden="1" x14ac:dyDescent="0.2"/>
    <row r="250" ht="11.25" hidden="1" x14ac:dyDescent="0.2"/>
    <row r="251" ht="11.25" hidden="1" x14ac:dyDescent="0.2"/>
    <row r="252" ht="11.25" hidden="1" x14ac:dyDescent="0.2"/>
    <row r="253" ht="11.25" hidden="1" x14ac:dyDescent="0.2"/>
    <row r="254" ht="11.25" hidden="1" x14ac:dyDescent="0.2"/>
    <row r="255" ht="11.25" hidden="1" x14ac:dyDescent="0.2"/>
    <row r="256" ht="11.25" hidden="1" x14ac:dyDescent="0.2"/>
    <row r="257" ht="11.25" hidden="1" x14ac:dyDescent="0.2"/>
    <row r="258" ht="11.25" hidden="1" x14ac:dyDescent="0.2"/>
    <row r="259" ht="11.25" hidden="1" x14ac:dyDescent="0.2"/>
    <row r="260" ht="11.25" hidden="1" x14ac:dyDescent="0.2"/>
    <row r="261" ht="11.25" hidden="1" x14ac:dyDescent="0.2"/>
    <row r="262" ht="11.25" hidden="1" x14ac:dyDescent="0.2"/>
    <row r="263" ht="11.25" hidden="1" x14ac:dyDescent="0.2"/>
    <row r="264" ht="11.25" hidden="1" x14ac:dyDescent="0.2"/>
    <row r="265" ht="11.25" hidden="1" x14ac:dyDescent="0.2"/>
    <row r="266" ht="11.25" hidden="1" x14ac:dyDescent="0.2"/>
    <row r="267" ht="11.25" hidden="1" x14ac:dyDescent="0.2"/>
    <row r="268" ht="11.25" hidden="1" x14ac:dyDescent="0.2"/>
    <row r="269" ht="11.25" hidden="1" x14ac:dyDescent="0.2"/>
    <row r="270" ht="11.25" hidden="1" x14ac:dyDescent="0.2"/>
    <row r="271" ht="11.25" hidden="1" x14ac:dyDescent="0.2"/>
    <row r="272" ht="11.25" hidden="1" x14ac:dyDescent="0.2"/>
    <row r="273" ht="11.25" hidden="1" x14ac:dyDescent="0.2"/>
    <row r="274" ht="11.25" hidden="1" x14ac:dyDescent="0.2"/>
    <row r="275" ht="11.25" hidden="1" x14ac:dyDescent="0.2"/>
    <row r="276" ht="11.25" hidden="1" x14ac:dyDescent="0.2"/>
    <row r="277" ht="11.25" hidden="1" x14ac:dyDescent="0.2"/>
    <row r="278" ht="11.25" hidden="1" x14ac:dyDescent="0.2"/>
    <row r="279" ht="11.25" hidden="1" x14ac:dyDescent="0.2"/>
    <row r="280" ht="11.25" hidden="1" x14ac:dyDescent="0.2"/>
    <row r="281" ht="11.25" hidden="1" x14ac:dyDescent="0.2"/>
    <row r="282" ht="11.25" hidden="1" x14ac:dyDescent="0.2"/>
    <row r="283" ht="11.25" hidden="1" x14ac:dyDescent="0.2"/>
    <row r="284" ht="11.25" hidden="1" x14ac:dyDescent="0.2"/>
    <row r="285" ht="11.25" hidden="1" x14ac:dyDescent="0.2"/>
    <row r="286" ht="11.25" hidden="1" x14ac:dyDescent="0.2"/>
    <row r="287" ht="11.25" hidden="1" x14ac:dyDescent="0.2"/>
    <row r="288" ht="11.25" hidden="1" x14ac:dyDescent="0.2"/>
    <row r="289" ht="11.25" hidden="1" x14ac:dyDescent="0.2"/>
    <row r="290" ht="11.25" hidden="1" x14ac:dyDescent="0.2"/>
    <row r="291" ht="11.25" hidden="1" x14ac:dyDescent="0.2"/>
    <row r="292" ht="11.25" hidden="1" x14ac:dyDescent="0.2"/>
    <row r="293" ht="11.25" hidden="1" x14ac:dyDescent="0.2"/>
    <row r="294" ht="11.25" hidden="1" x14ac:dyDescent="0.2"/>
    <row r="295" ht="11.25" hidden="1" x14ac:dyDescent="0.2"/>
    <row r="296" ht="11.25" hidden="1" x14ac:dyDescent="0.2"/>
    <row r="297" ht="11.25" hidden="1" x14ac:dyDescent="0.2"/>
    <row r="298" ht="11.25" hidden="1" x14ac:dyDescent="0.2"/>
    <row r="299" ht="11.25" hidden="1" x14ac:dyDescent="0.2"/>
    <row r="300" ht="11.25" x14ac:dyDescent="0.2"/>
    <row r="301" ht="11.25" x14ac:dyDescent="0.2"/>
    <row r="302" ht="11.25" x14ac:dyDescent="0.2"/>
    <row r="303" ht="11.25" x14ac:dyDescent="0.2"/>
    <row r="304" ht="11.25" x14ac:dyDescent="0.2"/>
    <row r="305" ht="11.25" x14ac:dyDescent="0.2"/>
    <row r="306" ht="11.25" x14ac:dyDescent="0.2"/>
    <row r="307" ht="11.25" x14ac:dyDescent="0.2"/>
    <row r="308" ht="11.25" x14ac:dyDescent="0.2"/>
    <row r="309" ht="11.25" x14ac:dyDescent="0.2"/>
    <row r="310" ht="11.25" x14ac:dyDescent="0.2"/>
    <row r="311" ht="11.25" x14ac:dyDescent="0.2"/>
    <row r="312" ht="11.25" x14ac:dyDescent="0.2"/>
    <row r="313" ht="11.25" x14ac:dyDescent="0.2"/>
    <row r="314" ht="11.25" x14ac:dyDescent="0.2"/>
    <row r="315" ht="11.25" x14ac:dyDescent="0.2"/>
    <row r="316" ht="11.25" x14ac:dyDescent="0.2"/>
    <row r="317" ht="11.25" x14ac:dyDescent="0.2"/>
    <row r="318" ht="11.25" x14ac:dyDescent="0.2"/>
    <row r="319" ht="11.25" x14ac:dyDescent="0.2"/>
    <row r="320" ht="11.25" x14ac:dyDescent="0.2"/>
    <row r="321" ht="11.25" x14ac:dyDescent="0.2"/>
    <row r="322" ht="11.25" x14ac:dyDescent="0.2"/>
    <row r="323" ht="11.25" x14ac:dyDescent="0.2"/>
    <row r="324" ht="11.25" x14ac:dyDescent="0.2"/>
    <row r="325" ht="11.25" x14ac:dyDescent="0.2"/>
    <row r="326" ht="11.25" x14ac:dyDescent="0.2"/>
    <row r="327" ht="11.25" x14ac:dyDescent="0.2"/>
    <row r="328" ht="11.25" x14ac:dyDescent="0.2"/>
    <row r="329" ht="11.25" x14ac:dyDescent="0.2"/>
    <row r="330" ht="11.25" x14ac:dyDescent="0.2"/>
    <row r="331" ht="11.25" x14ac:dyDescent="0.2"/>
    <row r="332" ht="11.25" x14ac:dyDescent="0.2"/>
    <row r="333" ht="11.25" x14ac:dyDescent="0.2"/>
    <row r="334" ht="11.25" x14ac:dyDescent="0.2"/>
    <row r="335" ht="11.25" x14ac:dyDescent="0.2"/>
    <row r="336" ht="11.25" x14ac:dyDescent="0.2"/>
    <row r="337" ht="11.25" x14ac:dyDescent="0.2"/>
    <row r="338" ht="11.25" x14ac:dyDescent="0.2"/>
    <row r="339" ht="11.25" x14ac:dyDescent="0.2"/>
    <row r="340" ht="11.25" x14ac:dyDescent="0.2"/>
    <row r="341" ht="11.25" x14ac:dyDescent="0.2"/>
    <row r="342" ht="11.25" x14ac:dyDescent="0.2"/>
    <row r="343" ht="11.25" x14ac:dyDescent="0.2"/>
    <row r="344" ht="11.25" x14ac:dyDescent="0.2"/>
    <row r="345" ht="11.25" x14ac:dyDescent="0.2"/>
    <row r="346" ht="11.25" x14ac:dyDescent="0.2"/>
    <row r="347" ht="11.25" x14ac:dyDescent="0.2"/>
    <row r="348" ht="11.25" x14ac:dyDescent="0.2"/>
    <row r="349" ht="11.25" x14ac:dyDescent="0.2"/>
    <row r="350" ht="11.25" x14ac:dyDescent="0.2"/>
    <row r="351" ht="11.25" x14ac:dyDescent="0.2"/>
    <row r="352" ht="11.25" x14ac:dyDescent="0.2"/>
    <row r="353" ht="11.25" x14ac:dyDescent="0.2"/>
    <row r="354" ht="11.25" x14ac:dyDescent="0.2"/>
    <row r="355" ht="11.25" x14ac:dyDescent="0.2"/>
    <row r="356" ht="11.25" x14ac:dyDescent="0.2"/>
    <row r="357" ht="11.25" x14ac:dyDescent="0.2"/>
    <row r="358" ht="11.25" x14ac:dyDescent="0.2"/>
    <row r="359" ht="11.25" x14ac:dyDescent="0.2"/>
    <row r="360" ht="11.25" x14ac:dyDescent="0.2"/>
    <row r="361" ht="11.25" x14ac:dyDescent="0.2"/>
    <row r="362" ht="11.25" x14ac:dyDescent="0.2"/>
    <row r="363" ht="11.25" x14ac:dyDescent="0.2"/>
    <row r="364" ht="11.25" x14ac:dyDescent="0.2"/>
    <row r="365" ht="11.25" x14ac:dyDescent="0.2"/>
    <row r="366" ht="11.25" x14ac:dyDescent="0.2"/>
    <row r="367" ht="11.25" x14ac:dyDescent="0.2"/>
    <row r="368" ht="11.25" x14ac:dyDescent="0.2"/>
    <row r="369" ht="11.25" x14ac:dyDescent="0.2"/>
    <row r="370" ht="11.25" x14ac:dyDescent="0.2"/>
    <row r="371" ht="11.25" x14ac:dyDescent="0.2"/>
    <row r="372" ht="11.25" x14ac:dyDescent="0.2"/>
    <row r="373" ht="11.25" x14ac:dyDescent="0.2"/>
    <row r="374" ht="11.25" x14ac:dyDescent="0.2"/>
    <row r="375" ht="11.25" x14ac:dyDescent="0.2"/>
    <row r="376" ht="11.25" x14ac:dyDescent="0.2"/>
    <row r="377" ht="11.25" x14ac:dyDescent="0.2"/>
    <row r="378" ht="11.25" x14ac:dyDescent="0.2"/>
    <row r="379" ht="11.25" x14ac:dyDescent="0.2"/>
    <row r="380" ht="11.25" x14ac:dyDescent="0.2"/>
    <row r="381" ht="11.25" x14ac:dyDescent="0.2"/>
    <row r="382" ht="11.25" x14ac:dyDescent="0.2"/>
    <row r="383" ht="11.25" x14ac:dyDescent="0.2"/>
    <row r="384" ht="11.25" x14ac:dyDescent="0.2"/>
    <row r="385" ht="11.25" x14ac:dyDescent="0.2"/>
    <row r="386" ht="11.25" x14ac:dyDescent="0.2"/>
    <row r="387" ht="11.25" x14ac:dyDescent="0.2"/>
    <row r="388" ht="11.25" x14ac:dyDescent="0.2"/>
    <row r="389" ht="11.25" x14ac:dyDescent="0.2"/>
    <row r="390" ht="11.25" x14ac:dyDescent="0.2"/>
    <row r="391" ht="11.25" x14ac:dyDescent="0.2"/>
    <row r="392" ht="11.25" x14ac:dyDescent="0.2"/>
    <row r="393" ht="11.25" x14ac:dyDescent="0.2"/>
    <row r="394" ht="11.25" x14ac:dyDescent="0.2"/>
    <row r="395" ht="11.25" x14ac:dyDescent="0.2"/>
    <row r="396" ht="11.25" x14ac:dyDescent="0.2"/>
    <row r="397" ht="11.25" x14ac:dyDescent="0.2"/>
    <row r="398" ht="11.25" x14ac:dyDescent="0.2"/>
    <row r="399" ht="11.25" x14ac:dyDescent="0.2"/>
    <row r="400" ht="11.25" x14ac:dyDescent="0.2"/>
    <row r="401" ht="11.25" x14ac:dyDescent="0.2"/>
    <row r="402" ht="11.25" x14ac:dyDescent="0.2"/>
    <row r="403" ht="11.25" x14ac:dyDescent="0.2"/>
    <row r="404" ht="11.25" x14ac:dyDescent="0.2"/>
    <row r="405" ht="11.25" x14ac:dyDescent="0.2"/>
    <row r="406" ht="11.25" x14ac:dyDescent="0.2"/>
    <row r="407" ht="11.25" x14ac:dyDescent="0.2"/>
    <row r="408" ht="11.25" x14ac:dyDescent="0.2"/>
    <row r="409" ht="11.25" x14ac:dyDescent="0.2"/>
    <row r="410" ht="11.25" x14ac:dyDescent="0.2"/>
    <row r="411" ht="11.25" x14ac:dyDescent="0.2"/>
    <row r="412" ht="11.25" x14ac:dyDescent="0.2"/>
    <row r="413" ht="11.25" x14ac:dyDescent="0.2"/>
    <row r="414" ht="11.25" x14ac:dyDescent="0.2"/>
    <row r="415" ht="11.25" x14ac:dyDescent="0.2"/>
    <row r="416" ht="11.25" x14ac:dyDescent="0.2"/>
    <row r="417" ht="11.25" x14ac:dyDescent="0.2"/>
    <row r="418" ht="11.25" x14ac:dyDescent="0.2"/>
    <row r="419" ht="11.25" x14ac:dyDescent="0.2"/>
    <row r="420" ht="11.25" x14ac:dyDescent="0.2"/>
    <row r="421" ht="11.25" x14ac:dyDescent="0.2"/>
    <row r="422" ht="11.25" x14ac:dyDescent="0.2"/>
    <row r="423" ht="11.25" x14ac:dyDescent="0.2"/>
    <row r="424" ht="11.25" x14ac:dyDescent="0.2"/>
    <row r="425" ht="11.25" x14ac:dyDescent="0.2"/>
    <row r="426" ht="11.25" x14ac:dyDescent="0.2"/>
    <row r="427" ht="10.15" customHeight="1" x14ac:dyDescent="0.2"/>
    <row r="428" ht="10.15" customHeight="1" x14ac:dyDescent="0.2"/>
    <row r="429" ht="10.15" customHeight="1" x14ac:dyDescent="0.2"/>
    <row r="430" ht="10.15" customHeight="1" x14ac:dyDescent="0.2"/>
    <row r="431" ht="10.15" customHeight="1" x14ac:dyDescent="0.2"/>
    <row r="432" ht="10.15" customHeight="1" x14ac:dyDescent="0.2"/>
    <row r="433" ht="10.15" customHeight="1" x14ac:dyDescent="0.2"/>
    <row r="434" ht="10.15" customHeight="1" x14ac:dyDescent="0.2"/>
    <row r="435" ht="10.15" customHeight="1" x14ac:dyDescent="0.2"/>
    <row r="436" ht="10.15" customHeight="1" x14ac:dyDescent="0.2"/>
    <row r="437" ht="10.15" customHeight="1" x14ac:dyDescent="0.2"/>
    <row r="438" ht="10.15" customHeight="1" x14ac:dyDescent="0.2"/>
    <row r="439" ht="10.15" customHeight="1" x14ac:dyDescent="0.2"/>
    <row r="440" ht="10.15" customHeight="1" x14ac:dyDescent="0.2"/>
    <row r="441" ht="10.15" customHeight="1" x14ac:dyDescent="0.2"/>
    <row r="442" ht="10.15" customHeight="1" x14ac:dyDescent="0.2"/>
    <row r="443" ht="10.15" customHeight="1" x14ac:dyDescent="0.2"/>
    <row r="444" ht="10.15" customHeight="1" x14ac:dyDescent="0.2"/>
    <row r="445" ht="10.15" customHeight="1" x14ac:dyDescent="0.2"/>
    <row r="446" ht="10.15" customHeight="1" x14ac:dyDescent="0.2"/>
    <row r="447" ht="10.15" customHeight="1" x14ac:dyDescent="0.2"/>
    <row r="448" ht="10.15" customHeight="1" x14ac:dyDescent="0.2"/>
    <row r="449" ht="10.15" customHeight="1" x14ac:dyDescent="0.2"/>
    <row r="450" ht="10.15" customHeight="1" x14ac:dyDescent="0.2"/>
    <row r="451" ht="10.15" customHeight="1" x14ac:dyDescent="0.2"/>
    <row r="452" ht="10.15" customHeight="1" x14ac:dyDescent="0.2"/>
    <row r="453" ht="10.15" customHeight="1" x14ac:dyDescent="0.2"/>
    <row r="454" ht="10.15" customHeight="1" x14ac:dyDescent="0.2"/>
    <row r="455" ht="10.15" customHeight="1" x14ac:dyDescent="0.2"/>
    <row r="456" ht="10.15" customHeight="1" x14ac:dyDescent="0.2"/>
    <row r="457" ht="10.15" customHeight="1" x14ac:dyDescent="0.2"/>
    <row r="458" ht="10.15" customHeight="1" x14ac:dyDescent="0.2"/>
    <row r="459" ht="10.15" customHeight="1" x14ac:dyDescent="0.2"/>
    <row r="460" ht="10.15" customHeight="1" x14ac:dyDescent="0.2"/>
    <row r="461" ht="10.15" customHeight="1" x14ac:dyDescent="0.2"/>
    <row r="462" ht="10.15" customHeight="1" x14ac:dyDescent="0.2"/>
    <row r="463" ht="10.15" customHeight="1" x14ac:dyDescent="0.2"/>
    <row r="464" ht="10.15" customHeight="1" x14ac:dyDescent="0.2"/>
    <row r="465" ht="10.15" customHeight="1" x14ac:dyDescent="0.2"/>
    <row r="466" ht="10.15" customHeight="1" x14ac:dyDescent="0.2"/>
    <row r="467" ht="10.15" customHeight="1" x14ac:dyDescent="0.2"/>
    <row r="468" ht="10.15" customHeight="1" x14ac:dyDescent="0.2"/>
    <row r="469" ht="10.15" customHeight="1" x14ac:dyDescent="0.2"/>
    <row r="470" ht="10.15" customHeight="1" x14ac:dyDescent="0.2"/>
    <row r="471" ht="10.15" customHeight="1" x14ac:dyDescent="0.2"/>
    <row r="472" ht="10.15" customHeight="1" x14ac:dyDescent="0.2"/>
    <row r="473" ht="10.15" customHeight="1" x14ac:dyDescent="0.2"/>
    <row r="474" ht="10.15" customHeight="1" x14ac:dyDescent="0.2"/>
    <row r="475" ht="10.15" customHeight="1" x14ac:dyDescent="0.2"/>
    <row r="476" ht="10.15" customHeight="1" x14ac:dyDescent="0.2"/>
    <row r="477" ht="10.15" customHeight="1" x14ac:dyDescent="0.2"/>
    <row r="478" ht="10.15" customHeight="1" x14ac:dyDescent="0.2"/>
    <row r="479" ht="10.15" customHeight="1" x14ac:dyDescent="0.2"/>
    <row r="480" ht="10.15" customHeight="1" x14ac:dyDescent="0.2"/>
    <row r="481" ht="10.15" customHeight="1" x14ac:dyDescent="0.2"/>
    <row r="482" ht="10.15" customHeight="1" x14ac:dyDescent="0.2"/>
    <row r="483" ht="10.15" customHeight="1" x14ac:dyDescent="0.2"/>
    <row r="484" ht="10.15" customHeight="1" x14ac:dyDescent="0.2"/>
    <row r="485" ht="10.15" customHeight="1" x14ac:dyDescent="0.2"/>
    <row r="486" ht="10.15" customHeight="1" x14ac:dyDescent="0.2"/>
    <row r="487" ht="10.15" customHeight="1" x14ac:dyDescent="0.2"/>
    <row r="488" ht="10.15" customHeight="1" x14ac:dyDescent="0.2"/>
    <row r="489" ht="10.15" customHeight="1" x14ac:dyDescent="0.2"/>
    <row r="490" ht="10.15" customHeight="1" x14ac:dyDescent="0.2"/>
    <row r="491" ht="10.15" customHeight="1" x14ac:dyDescent="0.2"/>
    <row r="492" ht="10.15" customHeight="1" x14ac:dyDescent="0.2"/>
    <row r="493" ht="10.15" customHeight="1" x14ac:dyDescent="0.2"/>
    <row r="494" ht="10.15" customHeight="1" x14ac:dyDescent="0.2"/>
    <row r="495" ht="10.15" customHeight="1" x14ac:dyDescent="0.2"/>
    <row r="496" ht="10.15" customHeight="1" x14ac:dyDescent="0.2"/>
    <row r="497" ht="10.15" customHeight="1" x14ac:dyDescent="0.2"/>
    <row r="498" ht="10.15" customHeight="1" x14ac:dyDescent="0.2"/>
    <row r="499" ht="10.15" customHeight="1" x14ac:dyDescent="0.2"/>
    <row r="500" ht="10.15" customHeight="1" x14ac:dyDescent="0.2"/>
    <row r="501" ht="10.15" customHeight="1" x14ac:dyDescent="0.2"/>
    <row r="502" ht="10.15" customHeight="1" x14ac:dyDescent="0.2"/>
    <row r="503" ht="10.15" customHeight="1" x14ac:dyDescent="0.2"/>
    <row r="504" ht="10.15" customHeight="1" x14ac:dyDescent="0.2"/>
    <row r="505" ht="10.15" customHeight="1" x14ac:dyDescent="0.2"/>
    <row r="506" ht="10.15" customHeight="1" x14ac:dyDescent="0.2"/>
    <row r="507" ht="10.15" customHeight="1" x14ac:dyDescent="0.2"/>
    <row r="508" ht="10.15" customHeight="1" x14ac:dyDescent="0.2"/>
    <row r="509" ht="10.15" customHeight="1" x14ac:dyDescent="0.2"/>
    <row r="510" ht="10.15" customHeight="1" x14ac:dyDescent="0.2"/>
    <row r="511" ht="10.15" customHeight="1" x14ac:dyDescent="0.2"/>
    <row r="512" ht="10.15" customHeight="1" x14ac:dyDescent="0.2"/>
    <row r="513" ht="10.15" customHeight="1" x14ac:dyDescent="0.2"/>
    <row r="514" ht="10.15" customHeight="1" x14ac:dyDescent="0.2"/>
    <row r="515" ht="10.15" customHeight="1" x14ac:dyDescent="0.2"/>
    <row r="516" ht="10.15" customHeight="1" x14ac:dyDescent="0.2"/>
    <row r="517" ht="10.15" customHeight="1" x14ac:dyDescent="0.2"/>
    <row r="518" ht="10.15" customHeight="1" x14ac:dyDescent="0.2"/>
    <row r="519" ht="10.15" customHeight="1" x14ac:dyDescent="0.2"/>
    <row r="520" ht="10.15" customHeight="1" x14ac:dyDescent="0.2"/>
    <row r="521" ht="10.15" customHeight="1" x14ac:dyDescent="0.2"/>
    <row r="522" ht="10.15" customHeight="1" x14ac:dyDescent="0.2"/>
    <row r="523" ht="10.15" customHeight="1" x14ac:dyDescent="0.2"/>
    <row r="524" ht="10.15" customHeight="1" x14ac:dyDescent="0.2"/>
    <row r="525" ht="10.15" customHeight="1" x14ac:dyDescent="0.2"/>
    <row r="526" ht="10.15" customHeight="1" x14ac:dyDescent="0.2"/>
    <row r="527" ht="10.15" customHeight="1" x14ac:dyDescent="0.2"/>
    <row r="528" ht="10.15" customHeight="1" x14ac:dyDescent="0.2"/>
    <row r="529" ht="10.15" customHeight="1" x14ac:dyDescent="0.2"/>
    <row r="530" ht="10.15" customHeight="1" x14ac:dyDescent="0.2"/>
    <row r="531" ht="10.15" customHeight="1" x14ac:dyDescent="0.2"/>
    <row r="532" ht="10.15" customHeight="1" x14ac:dyDescent="0.2"/>
    <row r="533" ht="10.15" customHeight="1" x14ac:dyDescent="0.2"/>
    <row r="534" ht="10.15" customHeight="1" x14ac:dyDescent="0.2"/>
    <row r="535" ht="10.15" customHeight="1" x14ac:dyDescent="0.2"/>
    <row r="536" ht="10.15" customHeight="1" x14ac:dyDescent="0.2"/>
    <row r="537" ht="10.15" customHeight="1" x14ac:dyDescent="0.2"/>
    <row r="538" ht="10.15" customHeight="1" x14ac:dyDescent="0.2"/>
    <row r="539" ht="10.15" customHeight="1" x14ac:dyDescent="0.2"/>
    <row r="540" ht="10.15" customHeight="1" x14ac:dyDescent="0.2"/>
    <row r="541" ht="10.15" customHeight="1" x14ac:dyDescent="0.2"/>
    <row r="542" ht="10.15" customHeight="1" x14ac:dyDescent="0.2"/>
    <row r="543" ht="10.15" customHeight="1" x14ac:dyDescent="0.2"/>
    <row r="544" ht="10.15" customHeight="1" x14ac:dyDescent="0.2"/>
    <row r="545" ht="10.15" customHeight="1" x14ac:dyDescent="0.2"/>
    <row r="546" ht="10.15" customHeight="1" x14ac:dyDescent="0.2"/>
    <row r="547" ht="10.15" customHeight="1" x14ac:dyDescent="0.2"/>
    <row r="548" ht="10.15" customHeight="1" x14ac:dyDescent="0.2"/>
    <row r="549" ht="10.15" customHeight="1" x14ac:dyDescent="0.2"/>
    <row r="550" ht="10.15" customHeight="1" x14ac:dyDescent="0.2"/>
    <row r="551" ht="10.15" customHeight="1" x14ac:dyDescent="0.2"/>
    <row r="552" ht="10.15" customHeight="1" x14ac:dyDescent="0.2"/>
    <row r="553" ht="10.15" customHeight="1" x14ac:dyDescent="0.2"/>
    <row r="554" ht="10.15" customHeight="1" x14ac:dyDescent="0.2"/>
    <row r="555" ht="10.15" customHeight="1" x14ac:dyDescent="0.2"/>
    <row r="556" ht="10.15" customHeight="1" x14ac:dyDescent="0.2"/>
    <row r="557" ht="10.15" customHeight="1" x14ac:dyDescent="0.2"/>
    <row r="558" ht="10.15" customHeight="1" x14ac:dyDescent="0.2"/>
    <row r="559" ht="10.15" customHeight="1" x14ac:dyDescent="0.2"/>
    <row r="560" ht="10.15" customHeight="1" x14ac:dyDescent="0.2"/>
    <row r="561" ht="10.15" customHeight="1" x14ac:dyDescent="0.2"/>
    <row r="562" ht="10.15" customHeight="1" x14ac:dyDescent="0.2"/>
    <row r="563" ht="10.15" customHeight="1" x14ac:dyDescent="0.2"/>
    <row r="564" ht="10.15" customHeight="1" x14ac:dyDescent="0.2"/>
    <row r="565" ht="10.15" customHeight="1" x14ac:dyDescent="0.2"/>
    <row r="566" ht="10.15" customHeight="1" x14ac:dyDescent="0.2"/>
    <row r="567" ht="10.15" customHeight="1" x14ac:dyDescent="0.2"/>
    <row r="568" ht="10.15" customHeight="1" x14ac:dyDescent="0.2"/>
    <row r="569" ht="10.15" customHeight="1" x14ac:dyDescent="0.2"/>
    <row r="570" ht="10.15" customHeight="1" x14ac:dyDescent="0.2"/>
    <row r="571" ht="10.15" customHeight="1" x14ac:dyDescent="0.2"/>
    <row r="572" ht="10.15" customHeight="1" x14ac:dyDescent="0.2"/>
    <row r="573" ht="10.15" customHeight="1" x14ac:dyDescent="0.2"/>
    <row r="574" ht="10.15" customHeight="1" x14ac:dyDescent="0.2"/>
  </sheetData>
  <mergeCells count="324">
    <mergeCell ref="J34:Z34"/>
    <mergeCell ref="J35:Z35"/>
    <mergeCell ref="C35:I35"/>
    <mergeCell ref="J36:Z36"/>
    <mergeCell ref="P182:Z183"/>
    <mergeCell ref="N214:O214"/>
    <mergeCell ref="Q214:R214"/>
    <mergeCell ref="S214:V214"/>
    <mergeCell ref="X214:Y214"/>
    <mergeCell ref="D170:M170"/>
    <mergeCell ref="Q170:Z170"/>
    <mergeCell ref="D172:M172"/>
    <mergeCell ref="Q172:Z172"/>
    <mergeCell ref="D173:M173"/>
    <mergeCell ref="Q173:Z173"/>
    <mergeCell ref="D167:M167"/>
    <mergeCell ref="Q167:Z167"/>
    <mergeCell ref="D168:M168"/>
    <mergeCell ref="Q168:Z168"/>
    <mergeCell ref="D169:M169"/>
    <mergeCell ref="Q169:Z169"/>
    <mergeCell ref="D163:M163"/>
    <mergeCell ref="Q163:Z163"/>
    <mergeCell ref="D164:M164"/>
    <mergeCell ref="AA214:AC214"/>
    <mergeCell ref="D178:M178"/>
    <mergeCell ref="Q178:Z178"/>
    <mergeCell ref="D179:M179"/>
    <mergeCell ref="Q179:Z179"/>
    <mergeCell ref="D180:M180"/>
    <mergeCell ref="Q180:Z180"/>
    <mergeCell ref="D174:M174"/>
    <mergeCell ref="Q174:Z174"/>
    <mergeCell ref="D175:M175"/>
    <mergeCell ref="Q175:Z175"/>
    <mergeCell ref="D177:M177"/>
    <mergeCell ref="Q177:Z177"/>
    <mergeCell ref="Q164:Z164"/>
    <mergeCell ref="D165:M165"/>
    <mergeCell ref="Q165:Z165"/>
    <mergeCell ref="D159:M159"/>
    <mergeCell ref="Q159:Z159"/>
    <mergeCell ref="D160:M160"/>
    <mergeCell ref="Q160:Z160"/>
    <mergeCell ref="D162:M162"/>
    <mergeCell ref="Q162:Z162"/>
    <mergeCell ref="C155:E155"/>
    <mergeCell ref="M155:P155"/>
    <mergeCell ref="R155:U155"/>
    <mergeCell ref="D157:M157"/>
    <mergeCell ref="Q157:Z157"/>
    <mergeCell ref="D158:M158"/>
    <mergeCell ref="Q158:Z158"/>
    <mergeCell ref="C136:Y136"/>
    <mergeCell ref="C138:Z141"/>
    <mergeCell ref="C143:Z146"/>
    <mergeCell ref="C148:Z151"/>
    <mergeCell ref="C153:Z153"/>
    <mergeCell ref="C154:E154"/>
    <mergeCell ref="H154:L154"/>
    <mergeCell ref="M154:P154"/>
    <mergeCell ref="R154:U154"/>
    <mergeCell ref="C122:V122"/>
    <mergeCell ref="X122:Z122"/>
    <mergeCell ref="X123:Z123"/>
    <mergeCell ref="C124:Z124"/>
    <mergeCell ref="C126:Z126"/>
    <mergeCell ref="B128:AA128"/>
    <mergeCell ref="C120:T120"/>
    <mergeCell ref="U120:V120"/>
    <mergeCell ref="X120:Z120"/>
    <mergeCell ref="C121:T121"/>
    <mergeCell ref="U121:V121"/>
    <mergeCell ref="X121:Z121"/>
    <mergeCell ref="C117:T117"/>
    <mergeCell ref="U117:V117"/>
    <mergeCell ref="X117:Z117"/>
    <mergeCell ref="C118:V118"/>
    <mergeCell ref="X118:Z118"/>
    <mergeCell ref="C119:T119"/>
    <mergeCell ref="U119:V119"/>
    <mergeCell ref="X119:Z119"/>
    <mergeCell ref="C115:T115"/>
    <mergeCell ref="U115:V115"/>
    <mergeCell ref="X115:Z115"/>
    <mergeCell ref="C116:T116"/>
    <mergeCell ref="U116:V116"/>
    <mergeCell ref="X116:Z116"/>
    <mergeCell ref="C113:T113"/>
    <mergeCell ref="U113:V113"/>
    <mergeCell ref="X113:Z113"/>
    <mergeCell ref="C114:T114"/>
    <mergeCell ref="U114:V114"/>
    <mergeCell ref="X114:Z114"/>
    <mergeCell ref="C110:V110"/>
    <mergeCell ref="X110:Z110"/>
    <mergeCell ref="C111:T111"/>
    <mergeCell ref="U111:V111"/>
    <mergeCell ref="X111:Z111"/>
    <mergeCell ref="C112:V112"/>
    <mergeCell ref="X112:Z112"/>
    <mergeCell ref="D108:M108"/>
    <mergeCell ref="N108:P108"/>
    <mergeCell ref="Q108:S108"/>
    <mergeCell ref="T108:V108"/>
    <mergeCell ref="X108:Z108"/>
    <mergeCell ref="D109:M109"/>
    <mergeCell ref="N109:P109"/>
    <mergeCell ref="Q109:S109"/>
    <mergeCell ref="T109:V109"/>
    <mergeCell ref="X109:Z109"/>
    <mergeCell ref="D106:M106"/>
    <mergeCell ref="N106:P106"/>
    <mergeCell ref="Q106:S106"/>
    <mergeCell ref="T106:V106"/>
    <mergeCell ref="X106:Z106"/>
    <mergeCell ref="D107:M107"/>
    <mergeCell ref="N107:P107"/>
    <mergeCell ref="Q107:S107"/>
    <mergeCell ref="T107:V107"/>
    <mergeCell ref="X107:Z107"/>
    <mergeCell ref="G104:L104"/>
    <mergeCell ref="N104:Z104"/>
    <mergeCell ref="D105:M105"/>
    <mergeCell ref="N105:P105"/>
    <mergeCell ref="Q105:S105"/>
    <mergeCell ref="T105:V105"/>
    <mergeCell ref="X105:Z105"/>
    <mergeCell ref="C92:V92"/>
    <mergeCell ref="X92:Z92"/>
    <mergeCell ref="C94:Z94"/>
    <mergeCell ref="B97:AA97"/>
    <mergeCell ref="N99:Z103"/>
    <mergeCell ref="C101:D101"/>
    <mergeCell ref="E101:L101"/>
    <mergeCell ref="G102:L102"/>
    <mergeCell ref="G103:L103"/>
    <mergeCell ref="C90:T90"/>
    <mergeCell ref="U90:V90"/>
    <mergeCell ref="X90:Z90"/>
    <mergeCell ref="C91:T91"/>
    <mergeCell ref="U91:V91"/>
    <mergeCell ref="X91:Z91"/>
    <mergeCell ref="C87:T87"/>
    <mergeCell ref="U87:V87"/>
    <mergeCell ref="X87:Z87"/>
    <mergeCell ref="C88:V88"/>
    <mergeCell ref="X88:Z88"/>
    <mergeCell ref="C89:T89"/>
    <mergeCell ref="U89:V89"/>
    <mergeCell ref="X89:Z89"/>
    <mergeCell ref="C85:T85"/>
    <mergeCell ref="U85:V85"/>
    <mergeCell ref="X85:Z85"/>
    <mergeCell ref="C86:T86"/>
    <mergeCell ref="U86:V86"/>
    <mergeCell ref="X86:Z86"/>
    <mergeCell ref="C83:T83"/>
    <mergeCell ref="U83:V83"/>
    <mergeCell ref="X83:Z83"/>
    <mergeCell ref="C84:T84"/>
    <mergeCell ref="U84:V84"/>
    <mergeCell ref="X84:Z84"/>
    <mergeCell ref="C80:V80"/>
    <mergeCell ref="X80:Z80"/>
    <mergeCell ref="C81:T81"/>
    <mergeCell ref="U81:V81"/>
    <mergeCell ref="X81:Z81"/>
    <mergeCell ref="C82:V82"/>
    <mergeCell ref="X82:Z82"/>
    <mergeCell ref="D78:M78"/>
    <mergeCell ref="N78:P78"/>
    <mergeCell ref="Q78:S78"/>
    <mergeCell ref="T78:V78"/>
    <mergeCell ref="X78:Z78"/>
    <mergeCell ref="D79:M79"/>
    <mergeCell ref="N79:P79"/>
    <mergeCell ref="Q79:S79"/>
    <mergeCell ref="T79:V79"/>
    <mergeCell ref="X79:Z79"/>
    <mergeCell ref="D76:M76"/>
    <mergeCell ref="N76:P76"/>
    <mergeCell ref="Q76:S76"/>
    <mergeCell ref="T76:V76"/>
    <mergeCell ref="X76:Z76"/>
    <mergeCell ref="D77:M77"/>
    <mergeCell ref="N77:P77"/>
    <mergeCell ref="Q77:S77"/>
    <mergeCell ref="T77:V77"/>
    <mergeCell ref="X77:Z77"/>
    <mergeCell ref="G74:L74"/>
    <mergeCell ref="N74:Z74"/>
    <mergeCell ref="D75:M75"/>
    <mergeCell ref="N75:P75"/>
    <mergeCell ref="Q75:S75"/>
    <mergeCell ref="T75:V75"/>
    <mergeCell ref="X75:Z75"/>
    <mergeCell ref="N64:P64"/>
    <mergeCell ref="N65:P65"/>
    <mergeCell ref="B67:AA67"/>
    <mergeCell ref="N69:Z73"/>
    <mergeCell ref="C71:D71"/>
    <mergeCell ref="E71:L71"/>
    <mergeCell ref="G72:L72"/>
    <mergeCell ref="G73:L73"/>
    <mergeCell ref="C59:S59"/>
    <mergeCell ref="C60:P60"/>
    <mergeCell ref="Q60:Z60"/>
    <mergeCell ref="C61:P61"/>
    <mergeCell ref="O62:Z62"/>
    <mergeCell ref="O63:Z63"/>
    <mergeCell ref="C55:J55"/>
    <mergeCell ref="C56:P56"/>
    <mergeCell ref="Q56:Z56"/>
    <mergeCell ref="C57:S57"/>
    <mergeCell ref="C58:P58"/>
    <mergeCell ref="Q58:Z58"/>
    <mergeCell ref="V50:Z50"/>
    <mergeCell ref="C51:L51"/>
    <mergeCell ref="C52:P52"/>
    <mergeCell ref="Q52:Z52"/>
    <mergeCell ref="C53:J53"/>
    <mergeCell ref="C54:P54"/>
    <mergeCell ref="Q54:Z54"/>
    <mergeCell ref="C48:M48"/>
    <mergeCell ref="N48:Z48"/>
    <mergeCell ref="C49:F50"/>
    <mergeCell ref="G49:I49"/>
    <mergeCell ref="L49:M49"/>
    <mergeCell ref="N49:P49"/>
    <mergeCell ref="Q49:T49"/>
    <mergeCell ref="V49:Z49"/>
    <mergeCell ref="G50:M50"/>
    <mergeCell ref="Q50:T50"/>
    <mergeCell ref="C45:M45"/>
    <mergeCell ref="N45:Z45"/>
    <mergeCell ref="C46:M46"/>
    <mergeCell ref="N46:Z46"/>
    <mergeCell ref="C47:M47"/>
    <mergeCell ref="N47:Z47"/>
    <mergeCell ref="C42:M42"/>
    <mergeCell ref="N42:O42"/>
    <mergeCell ref="P42:Q42"/>
    <mergeCell ref="R42:S42"/>
    <mergeCell ref="U42:Z42"/>
    <mergeCell ref="C43:M43"/>
    <mergeCell ref="N43:O43"/>
    <mergeCell ref="R43:S43"/>
    <mergeCell ref="U43:Z43"/>
    <mergeCell ref="C40:M40"/>
    <mergeCell ref="N40:O40"/>
    <mergeCell ref="P40:Q40"/>
    <mergeCell ref="R40:S40"/>
    <mergeCell ref="U40:Z40"/>
    <mergeCell ref="N41:O41"/>
    <mergeCell ref="R41:S41"/>
    <mergeCell ref="U41:Z41"/>
    <mergeCell ref="C37:M37"/>
    <mergeCell ref="N37:Z37"/>
    <mergeCell ref="C38:M38"/>
    <mergeCell ref="N38:Z38"/>
    <mergeCell ref="C31:F31"/>
    <mergeCell ref="G31:Z31"/>
    <mergeCell ref="G32:Z32"/>
    <mergeCell ref="C33:I33"/>
    <mergeCell ref="J33:Z33"/>
    <mergeCell ref="G28:S28"/>
    <mergeCell ref="U28:Z28"/>
    <mergeCell ref="C29:F29"/>
    <mergeCell ref="G29:S29"/>
    <mergeCell ref="U29:Z29"/>
    <mergeCell ref="G30:S30"/>
    <mergeCell ref="U30:Z30"/>
    <mergeCell ref="J19:O19"/>
    <mergeCell ref="C21:Z21"/>
    <mergeCell ref="C22:Z25"/>
    <mergeCell ref="C26:Z26"/>
    <mergeCell ref="C27:F27"/>
    <mergeCell ref="G27:S27"/>
    <mergeCell ref="U27:Z27"/>
    <mergeCell ref="C13:E13"/>
    <mergeCell ref="B14:AA14"/>
    <mergeCell ref="C16:F16"/>
    <mergeCell ref="G16:I16"/>
    <mergeCell ref="C18:I18"/>
    <mergeCell ref="J18:O18"/>
    <mergeCell ref="V18:Z18"/>
    <mergeCell ref="Q18:U18"/>
    <mergeCell ref="C12:E12"/>
    <mergeCell ref="F12:J12"/>
    <mergeCell ref="L12:M12"/>
    <mergeCell ref="N12:O12"/>
    <mergeCell ref="Q12:T12"/>
    <mergeCell ref="U12:Z12"/>
    <mergeCell ref="H8:N8"/>
    <mergeCell ref="O8:T8"/>
    <mergeCell ref="C10:F10"/>
    <mergeCell ref="G10:J10"/>
    <mergeCell ref="L10:P10"/>
    <mergeCell ref="Q10:Z10"/>
    <mergeCell ref="B2:W2"/>
    <mergeCell ref="X2:AA5"/>
    <mergeCell ref="B3:W3"/>
    <mergeCell ref="B4:F4"/>
    <mergeCell ref="G4:T4"/>
    <mergeCell ref="U4:W4"/>
    <mergeCell ref="B5:F5"/>
    <mergeCell ref="G5:T5"/>
    <mergeCell ref="U5:W5"/>
    <mergeCell ref="C129:Z129"/>
    <mergeCell ref="W130:Z130"/>
    <mergeCell ref="W131:Z131"/>
    <mergeCell ref="W132:Z132"/>
    <mergeCell ref="W133:Z133"/>
    <mergeCell ref="W134:Z134"/>
    <mergeCell ref="D130:M130"/>
    <mergeCell ref="N130:V130"/>
    <mergeCell ref="D131:M131"/>
    <mergeCell ref="N131:V131"/>
    <mergeCell ref="D132:M132"/>
    <mergeCell ref="N132:V132"/>
    <mergeCell ref="D133:M133"/>
    <mergeCell ref="N133:V133"/>
    <mergeCell ref="C134:V134"/>
  </mergeCells>
  <conditionalFormatting sqref="C22:Z25">
    <cfRule type="expression" dxfId="0" priority="1" stopIfTrue="1">
      <formula>$C$25=0</formula>
    </cfRule>
  </conditionalFormatting>
  <dataValidations count="117">
    <dataValidation type="list" errorStyle="warning" allowBlank="1" showInputMessage="1" showErrorMessage="1" errorTitle="FIRMA" error="Este espacio debe dejarse libre para el visto bueno del Subdirector Técnico" promptTitle="Firma" prompt="Deje este espacio libre para la firma de la persona adicional requerida de parte de la ESP o TIC._x000a__x000a_En caso de no usar esta casilla bloquearla con la opción NO APLICA." sqref="Q167:Z167 Q172:Z172" xr:uid="{00000000-0002-0000-0700-000000000000}">
      <formula1>$B$231</formula1>
    </dataValidation>
    <dataValidation type="list" errorStyle="warning" allowBlank="1" showInputMessage="1" showErrorMessage="1" errorTitle="FIRMA" error="Este espacio debe dejarse libre para el visto bueno del Subdirector Técnico" promptTitle="Firma" prompt="Deje este espacio libre para la firma del Director(a) Técnico(a) del área responsable de la supervisión del contrato._x000a__x000a_La opción NO APLICA se utiliza solo en los casos que existan impedimentos para la firma del acta." sqref="D172:M172" xr:uid="{00000000-0002-0000-0700-000001000000}">
      <formula1>$B$231</formula1>
    </dataValidation>
    <dataValidation type="list" errorStyle="warning" allowBlank="1" showInputMessage="1" showErrorMessage="1" errorTitle="FIRMA" error="Este espacio debe dejarse libre para el visto bueno del Subdirector Técnico" promptTitle="Firma" prompt="Deje este espacio libre para la firma del Subdirector(a) Técnico(a) del área responsable de la supervisión del contrato._x000a__x000a_La opción NO APLICA se utiliza solo en los casos que existan impedimentos para la firma del acta." sqref="D167:M167" xr:uid="{00000000-0002-0000-0700-000002000000}">
      <formula1>$B$231</formula1>
    </dataValidation>
    <dataValidation allowBlank="1" showInputMessage="1" showErrorMessage="1" promptTitle="Nombre" prompt="Escriba el nombre completo de la persona adicional requerida de parte de la ESP o TIC." sqref="Q168:Z168 Q173:Z173" xr:uid="{00000000-0002-0000-0700-000003000000}"/>
    <dataValidation allowBlank="1" showInputMessage="1" showErrorMessage="1" promptTitle="Nombre" prompt="Escriba el nombre del(la) Subdirector(a) General cuando este sea el ordenador de gasto." sqref="Q178:Z178" xr:uid="{00000000-0002-0000-0700-000004000000}"/>
    <dataValidation allowBlank="1" showInputMessage="1" showErrorMessage="1" promptTitle="Nombre Empresa" prompt="Escriba el nombre de la empresa, de la cual viene la persona  adicional requerida." sqref="Q170:Z170 Q175:Z175" xr:uid="{00000000-0002-0000-0700-000005000000}"/>
    <dataValidation type="textLength" errorStyle="warning" allowBlank="1" showInputMessage="1" showErrorMessage="1" errorTitle="FIRMA" error="Este espacio debe dejarse libre para la firma del Interventor" promptTitle="Firma" prompt="Deje este espacio libre para la firma del Delegado del convenio ESP o TIC." sqref="Q162:Z162" xr:uid="{00000000-0002-0000-0700-000006000000}">
      <formula1>0</formula1>
      <formula2>0</formula2>
    </dataValidation>
    <dataValidation allowBlank="1" showInputMessage="1" showErrorMessage="1" promptTitle="Nombre del cargo" prompt="Escriba el nombre del cargo que tiene en la empresa la persona adicional requerida de parte de la ESP o TIC." sqref="Q169:Z169 Q174:Z174" xr:uid="{00000000-0002-0000-0700-000007000000}"/>
    <dataValidation allowBlank="1" showInputMessage="1" showErrorMessage="1" promptTitle="Nombre ESP o TIC" prompt="Escriba el nombre de la empresa, de la cual la persona viene como delegada para el convenio." sqref="Q165:Z165" xr:uid="{00000000-0002-0000-0700-000008000000}"/>
    <dataValidation allowBlank="1" showInputMessage="1" showErrorMessage="1" promptTitle="Área que suscribe el acta" prompt="Indicar el área que suscribe el acta" sqref="D169:M169 D174:M174 Q179" xr:uid="{00000000-0002-0000-0700-000009000000}"/>
    <dataValidation allowBlank="1" showInputMessage="1" showErrorMessage="1" prompt="Agregar la sigla del área a la cual pertenece el Profesional de Apoyo Técnico IDU, por ejemplo:_x000a__x000a_Profesional de Apoyo Técnico IDU - DTP_x000a_Profesional de Apoyo Técnico IDU - STED_x000a_Profesional de Apoyo Técnico IDU - STESV_x000a_etc..." sqref="D164:M164" xr:uid="{00000000-0002-0000-0700-00000A000000}"/>
    <dataValidation allowBlank="1" showInputMessage="1" showErrorMessage="1" promptTitle="Nombre" prompt="Escriba los nombres y apellidos completos del representante legal o delegado o coordinador de la empresa para el convenio." sqref="Q163:Z163" xr:uid="{00000000-0002-0000-0700-00000B000000}"/>
    <dataValidation allowBlank="1" showInputMessage="1" showErrorMessage="1" promptTitle="Nombre" prompt="Escriba los nombres y apellidos completos del representante legal del contratista." sqref="D158:M158" xr:uid="{00000000-0002-0000-0700-00000C000000}"/>
    <dataValidation allowBlank="1" showInputMessage="1" showErrorMessage="1" promptTitle="Nombre" prompt="Escriba los nombres y apellidos completos del Profesional de Apoyo Técnico del IDU." sqref="D163:M163" xr:uid="{00000000-0002-0000-0700-00000D000000}"/>
    <dataValidation allowBlank="1" showInputMessage="1" showErrorMessage="1" promptTitle="Nombre" prompt="Escriba los nombres y apellidos del(la) Subdirector(a) Técnico(a) del área responsable de la supervisión del contrato." sqref="D168:M168" xr:uid="{00000000-0002-0000-0700-00000E000000}"/>
    <dataValidation allowBlank="1" showInputMessage="1" showErrorMessage="1" promptTitle="Nombre" prompt="Escriba los nombres y apellidos completos del representante legal del interventor." sqref="Q158:Z158" xr:uid="{00000000-0002-0000-0700-00000F000000}"/>
    <dataValidation allowBlank="1" showInputMessage="1" showErrorMessage="1" promptTitle="Nombre" prompt="Escriba los nombres y apellidos del(la) Director(a) Técnico(a) del área responsable de la supervisión del contrato." sqref="D173:M173" xr:uid="{00000000-0002-0000-0700-000010000000}"/>
    <dataValidation allowBlank="1" showInputMessage="1" showErrorMessage="1" promptTitle="Descripción Maniobra" prompt="Realice una breve descripción de la maniobra estimada." sqref="D130:D133" xr:uid="{00000000-0002-0000-0700-000011000000}"/>
    <dataValidation allowBlank="1" showInputMessage="1" showErrorMessage="1" promptTitle="Consecutivo" prompt="Escriba el número consecutivo de la maniobra estimada." sqref="C130:C133" xr:uid="{00000000-0002-0000-0700-000012000000}"/>
    <dataValidation allowBlank="1" showInputMessage="1" showErrorMessage="1" promptTitle="Localización" prompt="Describa la localización de la maniobra estimada." sqref="N130:V133" xr:uid="{00000000-0002-0000-0700-000013000000}"/>
    <dataValidation allowBlank="1" showInputMessage="1" showErrorMessage="1" promptTitle="Valor Estimado" prompt="Escriba el valor aproximado de cada maniobra estimada." sqref="W130" xr:uid="{00000000-0002-0000-0700-000014000000}"/>
    <dataValidation allowBlank="1" showInputMessage="1" showErrorMessage="1" promptTitle="Valor Total Estimado Maniobras" prompt="El formato automáticamente procesa el resultado de la suma del valor total estimado de las maniobras." sqref="W134" xr:uid="{00000000-0002-0000-0700-000015000000}"/>
    <dataValidation allowBlank="1" showInputMessage="1" showErrorMessage="1" promptTitle="Nombre Delegado de la Empresa" prompt="Escriba los nombres y apellidos completos del representante legal o delegado o coordinador de la empresa para el convenio." sqref="C60:P60" xr:uid="{00000000-0002-0000-0700-000016000000}"/>
    <dataValidation allowBlank="1" showInputMessage="1" showErrorMessage="1" promptTitle="Firmas adicionales ESP o TIC" prompt="Este campo de firmas adicionales podra replicarse cuantas veces sea requerido" sqref="P167:P168 P172:P173" xr:uid="{00000000-0002-0000-0700-000017000000}"/>
    <dataValidation allowBlank="1" showInputMessage="1" showErrorMessage="1" promptTitle="Firma Contratista" prompt="Escriba en este espacio el nombre de la firma contratista." sqref="D160" xr:uid="{00000000-0002-0000-0700-000018000000}"/>
    <dataValidation allowBlank="1" showInputMessage="1" showErrorMessage="1" promptTitle="Firma Interventora" prompt="Escriba en este espacio el nombre de la firma interventora." sqref="Q160" xr:uid="{00000000-0002-0000-0700-000019000000}"/>
    <dataValidation allowBlank="1" showInputMessage="1" showErrorMessage="1" promptTitle="Componente PMT red" prompt="El formato automáticamente inserta el valor en pesos del componente de acuerdo a la hoja de cálculo de componentes; acorde a la etapa del proyecto." sqref="W86 W116" xr:uid="{00000000-0002-0000-0700-00001A000000}"/>
    <dataValidation allowBlank="1" showInputMessage="1" showErrorMessage="1" promptTitle="Componente arqueología red" prompt="El formato automáticamente inserta el valor en pesos del componente de acuerdo a la hoja de cálculo de componentes; acorde a la etapa del proyecto." sqref="W85 W115" xr:uid="{00000000-0002-0000-0700-00001B000000}"/>
    <dataValidation allowBlank="1" showInputMessage="1" showErrorMessage="1" promptTitle="Componente ambiental y sst red" prompt="El formato automáticamente inserta el valor en pesos del componente de acuerdo a la hoja de cálculo de componentes; acorde a la etapa del proyecto." sqref="W84 W114" xr:uid="{00000000-0002-0000-0700-00001C000000}"/>
    <dataValidation allowBlank="1" showInputMessage="1" showErrorMessage="1" promptTitle="%" sqref="U83:V87 U89:V91 U113:V117 U119:V121" xr:uid="{00000000-0002-0000-0700-00001D000000}"/>
    <dataValidation allowBlank="1" showInputMessage="1" showErrorMessage="1" promptTitle="Componente social red" prompt="El formato automáticamente inserta el valor en pesos del componente de acuerdo a la hoja de cálculo de componentes; acorde a la etapa del proyecto." sqref="W83 W113" xr:uid="{00000000-0002-0000-0700-00001E000000}"/>
    <dataValidation allowBlank="1" showInputMessage="1" showErrorMessage="1" promptTitle="CIV" prompt="Diligenciar listado de CIV que tienen intervención de redes" sqref="N69:Z73 N99:Z103" xr:uid="{00000000-0002-0000-0700-00001F000000}"/>
    <dataValidation allowBlank="1" showInputMessage="1" showErrorMessage="1" prompt="Para EAAB:_x000a_En diseños y obra se digita el coordinador del convenio._x000a_En conservación se digita el delegado para el contrato." sqref="Q60:Z60" xr:uid="{00000000-0002-0000-0700-000020000000}"/>
    <dataValidation allowBlank="1" showInputMessage="1" showErrorMessage="1" promptTitle="Consecutivo ESP N°" prompt="Escriba el número del consecutivo del acta de competencias, que se firma con la ESP o TIC." sqref="V18:Z18" xr:uid="{00000000-0002-0000-0700-000021000000}"/>
    <dataValidation allowBlank="1" showInputMessage="1" showErrorMessage="1" promptTitle="Contrato No." prompt="Escriba en este espacio el número de contrato suscrito en el formato IDU-XXX-Año." sqref="F12:J12" xr:uid="{00000000-0002-0000-0700-000022000000}"/>
    <dataValidation type="list" allowBlank="1" showInputMessage="1" showErrorMessage="1" promptTitle="Subdirección Técnica" prompt="Seleccione la Subdirección Técnica responsable de la supervisión del contrato." sqref="AA10" xr:uid="{00000000-0002-0000-0700-000023000000}">
      <formula1>$AB$2:$AB$3</formula1>
    </dataValidation>
    <dataValidation allowBlank="1" showInputMessage="1" showErrorMessage="1" prompt="Indique en este espacio el año en que se firma la presente acta." sqref="R154:U154" xr:uid="{00000000-0002-0000-0700-000024000000}"/>
    <dataValidation allowBlank="1" showInputMessage="1" showErrorMessage="1" prompt="Indique en este espacio el mes en que se firma la presente acta." sqref="M154:P154" xr:uid="{00000000-0002-0000-0700-000025000000}"/>
    <dataValidation allowBlank="1" showInputMessage="1" showErrorMessage="1" prompt="Indique en este espacio el día en que se firma la presente acta, en números." sqref="G154" xr:uid="{00000000-0002-0000-0700-000026000000}"/>
    <dataValidation allowBlank="1" showInputMessage="1" showErrorMessage="1" prompt="Indique en este espacio el día en que se firma la presente acta, en letras." sqref="C154:E154" xr:uid="{00000000-0002-0000-0700-000027000000}"/>
    <dataValidation allowBlank="1" showInputMessage="1" showErrorMessage="1" promptTitle="Fecha. Mes" prompt="Escriba  el  mes en que se inició el contrato." sqref="R40:S40" xr:uid="{00000000-0002-0000-0700-000028000000}"/>
    <dataValidation allowBlank="1" showInputMessage="1" showErrorMessage="1" promptTitle="Fecha. Día" prompt="Escriba  el  día en que se inició el contrato." sqref="N40:O40" xr:uid="{00000000-0002-0000-0700-000029000000}"/>
    <dataValidation allowBlank="1" showInputMessage="1" showErrorMessage="1" promptTitle="Objeto del Contrato" prompt="Escriba exactamente el objeto del contrato suscrito." sqref="C22:Z25" xr:uid="{00000000-0002-0000-0700-00002A000000}"/>
    <dataValidation allowBlank="1" showInputMessage="1" showErrorMessage="1" promptTitle="Tipo de Consultoría." prompt="Escriba claramente si se trata de Estudios y Diseños, Diagnóstico para mantenimiento o cualquier otro tipo de contrato de consultoría." sqref="I15 I17 I20" xr:uid="{00000000-0002-0000-0700-00002B000000}"/>
    <dataValidation allowBlank="1" showInputMessage="1" showErrorMessage="1" promptTitle="Interventor               " prompt="Escriba el nombre o razón social del interventor, de acuerdo con lo establecido en el contrato." sqref="G29:S29" xr:uid="{00000000-0002-0000-0700-00002C000000}"/>
    <dataValidation allowBlank="1" showInputMessage="1" showErrorMessage="1" promptTitle="NIT" prompt="Escriba el NIT del interventor, de acuerdo con lo establecido en el contrato." sqref="U29:Z29" xr:uid="{00000000-0002-0000-0700-00002D000000}"/>
    <dataValidation type="textLength" errorStyle="warning" allowBlank="1" showInputMessage="1" showErrorMessage="1" errorTitle="FIRMA" error="Este espacio debe dejarse libre para la firma del Interventor" promptTitle="Firma" prompt="Deje este espacio libre para la firma del representante legal de la interventoría." sqref="Q157:Z157" xr:uid="{00000000-0002-0000-0700-00002E000000}">
      <formula1>0</formula1>
      <formula2>0</formula2>
    </dataValidation>
    <dataValidation allowBlank="1" showInputMessage="1" showErrorMessage="1" promptTitle="Fecha-  Año." prompt="Escriba  el  año en que se inició el contrato." sqref="U40:Z40" xr:uid="{00000000-0002-0000-0700-00002F000000}"/>
    <dataValidation allowBlank="1" showInputMessage="1" showErrorMessage="1" promptTitle="Fecha" prompt="Escriba la fecha de la respectiva acta de reconocimiento de pagos por  ajustes. (Día/mes/año)." sqref="S214:W214" xr:uid="{00000000-0002-0000-0700-000030000000}"/>
    <dataValidation allowBlank="1" showInputMessage="1" showErrorMessage="1" promptTitle="No" prompt="Escriba el número asignado a la respectiva acta, en donde se reconocieron pagos por ajustes." sqref="N214:O214" xr:uid="{00000000-0002-0000-0700-000031000000}"/>
    <dataValidation type="textLength" errorStyle="warning" allowBlank="1" showInputMessage="1" showErrorMessage="1" errorTitle="FIRMA" error="Este espacio debe dejarse libre para la firma del Interventor" promptTitle="Firma" prompt="Deje este espacio libre para la firma del Profesional de Apoyo Técnico IDU." sqref="D162:M162" xr:uid="{00000000-0002-0000-0700-000032000000}">
      <formula1>0</formula1>
      <formula2>0</formula2>
    </dataValidation>
    <dataValidation allowBlank="1" showInputMessage="1" showErrorMessage="1" promptTitle="Plazo Inicial del Contrato" prompt="Escriba el número de días o de meses inicial para la ejecución del contrato." sqref="N37:Z37" xr:uid="{00000000-0002-0000-0700-000033000000}"/>
    <dataValidation allowBlank="1" showInputMessage="1" showErrorMessage="1" promptTitle="Valor Inicial del Contrato" prompt="Indique en este espacio, el valor inicial del contrato en números." sqref="N45:Z45" xr:uid="{00000000-0002-0000-0700-000034000000}"/>
    <dataValidation allowBlank="1" showInputMessage="1" showErrorMessage="1" promptTitle="Día" prompt="Escriba  el  día en que se terminó el contrato." sqref="N42:O42" xr:uid="{00000000-0002-0000-0700-000035000000}"/>
    <dataValidation allowBlank="1" showInputMessage="1" showErrorMessage="1" promptTitle="Fecha. Mes" prompt="Escriba  el  mes en que se Terminó el contrato." sqref="R42:S42" xr:uid="{00000000-0002-0000-0700-000036000000}"/>
    <dataValidation allowBlank="1" showInputMessage="1" showErrorMessage="1" promptTitle="Fecha-  Año." prompt="Escriba  el  año en que se terminó el contrato." sqref="U42:Z42" xr:uid="{00000000-0002-0000-0700-000037000000}"/>
    <dataValidation type="list" allowBlank="1" showInputMessage="1" showErrorMessage="1" promptTitle="Subdirección General de." prompt="Seleccione la Subdirección General respectiva, de la cual depende el área  responsable de la supervisión del contrato." sqref="O8:U8" xr:uid="{00000000-0002-0000-0700-000038000000}">
      <formula1>$B$198:$B$200</formula1>
    </dataValidation>
    <dataValidation allowBlank="1" showInputMessage="1" showErrorMessage="1" promptTitle="Convenio Asociado" prompt="Escriba No.  y año de firma del Convenio vigente (Si aplica)." sqref="U12:Z12" xr:uid="{00000000-0002-0000-0700-000039000000}"/>
    <dataValidation allowBlank="1" showInputMessage="1" showErrorMessage="1" promptTitle="NIT" prompt="Escriba el NIT del contratista, de acuerdo con lo establecido en el contrato." sqref="U27:Z27" xr:uid="{00000000-0002-0000-0700-00003A000000}"/>
    <dataValidation allowBlank="1" showInputMessage="1" showErrorMessage="1" promptTitle="Contratista" prompt="Escriba el nombre o razón social del contratista, de acuerdo con lo establecido en el contrato." sqref="G27:S27" xr:uid="{00000000-0002-0000-0700-00003B000000}"/>
    <dataValidation type="list" allowBlank="1" showInputMessage="1" showErrorMessage="1" promptTitle="Etapa del Proyecto" prompt="Seleccione la etapa del proyecto. (Diseño, construcción o conservación)." sqref="G16:I16" xr:uid="{00000000-0002-0000-0700-00003C000000}">
      <formula1>$B$218:$B$220</formula1>
    </dataValidation>
    <dataValidation allowBlank="1" showInputMessage="1" showErrorMessage="1" sqref="J19:K19" xr:uid="{00000000-0002-0000-0700-00003D000000}"/>
    <dataValidation allowBlank="1" showInputMessage="1" showErrorMessage="1" promptTitle="Profesional de Apoyo Técnico" prompt="Escriba el nombre del profesional designado por el IDU, como Apoyo Técnico para la supervisión del contrato.  " sqref="J33:Z33" xr:uid="{00000000-0002-0000-0700-00003E000000}"/>
    <dataValidation allowBlank="1" showInputMessage="1" showErrorMessage="1" promptTitle="Supervisor" prompt="Escriba el nombre del  funcionario designado como supervisor IDU del Contrato." sqref="G31" xr:uid="{00000000-0002-0000-0700-00003F000000}"/>
    <dataValidation allowBlank="1" showInputMessage="1" showErrorMessage="1" promptTitle="Número de días" prompt="Escriba el número Total de días en los que fue suspendido el contrato." sqref="V64:Z66" xr:uid="{00000000-0002-0000-0700-000040000000}"/>
    <dataValidation allowBlank="1" showInputMessage="1" showErrorMessage="1" promptTitle="Valor Actual del Contrato" prompt="Indique en este espacio, el valor Actual del contrato en números." sqref="AA47" xr:uid="{00000000-0002-0000-0700-000041000000}"/>
    <dataValidation allowBlank="1" showInputMessage="1" showErrorMessage="1" promptTitle="Día en letras" prompt="Indique en este espacio el día en que se efectúa  la reunión, en letras." sqref="G49:I49" xr:uid="{00000000-0002-0000-0700-000042000000}"/>
    <dataValidation allowBlank="1" showInputMessage="1" showErrorMessage="1" promptTitle="Día en números" prompt="Indique en este espacio el día en que se efectúa  la reunión, en números." sqref="L49" xr:uid="{00000000-0002-0000-0700-000043000000}"/>
    <dataValidation allowBlank="1" showInputMessage="1" showErrorMessage="1" promptTitle="Mes" prompt="Indique el mes en el cual se efectúa la reunión." sqref="Q49" xr:uid="{00000000-0002-0000-0700-000044000000}"/>
    <dataValidation allowBlank="1" showInputMessage="1" showErrorMessage="1" promptTitle="Año" prompt="Indique el año en el cual se efectúa la reunión." sqref="V49:Z49" xr:uid="{00000000-0002-0000-0700-000045000000}"/>
    <dataValidation allowBlank="1" showInputMessage="1" showErrorMessage="1" promptTitle="Nombre del Contratista." prompt="Escriba el nombre completo del representante legal del contratista." sqref="C52" xr:uid="{00000000-0002-0000-0700-000046000000}"/>
    <dataValidation allowBlank="1" showInputMessage="1" showErrorMessage="1" promptTitle="Nombre Interventor" prompt="Escriba el nombre completo del representante legal de la Interventoría." sqref="C54" xr:uid="{00000000-0002-0000-0700-000047000000}"/>
    <dataValidation allowBlank="1" showInputMessage="1" showErrorMessage="1" promptTitle="Nombre Profesional Apoyo Técnico" prompt="Escriba los nombres y apellidos completos del(la) profesional de apoyo técnico designado(a) por el IDU." sqref="C56" xr:uid="{00000000-0002-0000-0700-000048000000}"/>
    <dataValidation allowBlank="1" showInputMessage="1" showErrorMessage="1" promptTitle="Nombre de la Empresa" prompt="Escriba el nombre de la empresa con la cual se suscribe el acta." sqref="O62:Z62" xr:uid="{00000000-0002-0000-0700-000049000000}"/>
    <dataValidation allowBlank="1" showInputMessage="1" showErrorMessage="1" promptTitle="Convenio" prompt="Escriba el número del convenio o digite N.A. si no existe convenio." sqref="N64:P64" xr:uid="{00000000-0002-0000-0700-00004A000000}"/>
    <dataValidation allowBlank="1" showInputMessage="1" showErrorMessage="1" promptTitle="Valor Obra ejecutada" prompt="Escriba el valor total de la obra ejecutada" sqref="S122:V122 S82:V82 S112:V112 S92:V92" xr:uid="{00000000-0002-0000-0700-00004B000000}"/>
    <dataValidation allowBlank="1" showInputMessage="1" showErrorMessage="1" promptTitle="Cantidad" prompt="Escriba la cantidad ejecutada." sqref="Q105:R109 Q75:R79" xr:uid="{00000000-0002-0000-0700-00004C000000}"/>
    <dataValidation allowBlank="1" showInputMessage="1" showErrorMessage="1" promptTitle="Item" prompt="Escriba el número de item correspondiente según la propuesta." sqref="C75 C105" xr:uid="{00000000-0002-0000-0700-00004D000000}"/>
    <dataValidation allowBlank="1" showInputMessage="1" showErrorMessage="1" promptTitle="Localidad" prompt="Escriba el nombre de la localidad, en donde se va a desarrollar o está llevando a cabo el contrato." sqref="E71:L71 E101:L101" xr:uid="{00000000-0002-0000-0700-00004E000000}"/>
    <dataValidation allowBlank="1" showInputMessage="1" showErrorMessage="1" promptTitle="Tramo" prompt="Identifique el tramo vial o la dirección puntual del proyecto." sqref="G73:L73 G103:L103" xr:uid="{00000000-0002-0000-0700-00004F000000}"/>
    <dataValidation allowBlank="1" showInputMessage="1" showErrorMessage="1" promptTitle="Valor Actual del Contrato" prompt="Indique en este espacio, el valor actual del contrato en números." sqref="N47:Z47" xr:uid="{00000000-0002-0000-0700-000050000000}"/>
    <dataValidation allowBlank="1" showInputMessage="1" showErrorMessage="1" promptTitle="Anexos" prompt="Identifique los diferentes anexos, que hacen parte de la presente acta." sqref="C152:Z152 C138:Z142 C147:Z147" xr:uid="{00000000-0002-0000-0700-000051000000}"/>
    <dataValidation allowBlank="1" showInputMessage="1" showErrorMessage="1" promptTitle="Ítem" prompt="Escriba el número de ítem correspondiente según la propuesta." sqref="C76:C79 C106:C109" xr:uid="{00000000-0002-0000-0700-000052000000}"/>
    <dataValidation allowBlank="1" showInputMessage="1" showErrorMessage="1" promptTitle="Descripción" prompt="Haga una breve descripción de cada uno de los ítems relacionados." sqref="D76:M79 D106:M109" xr:uid="{00000000-0002-0000-0700-000053000000}"/>
    <dataValidation allowBlank="1" showInputMessage="1" showErrorMessage="1" promptTitle="Descripción" prompt="Haga una breve descripción de cada uno de los ítems relacionados" sqref="D75:M75 D105:M105" xr:uid="{00000000-0002-0000-0700-000054000000}"/>
    <dataValidation allowBlank="1" showInputMessage="1" showErrorMessage="1" promptTitle="Unidad" prompt="Escriba la unidad de medida en que se maneja el ítem." sqref="N75:P79 N105:P109" xr:uid="{00000000-0002-0000-0700-000055000000}"/>
    <dataValidation allowBlank="1" showInputMessage="1" showErrorMessage="1" promptTitle="Valor Unitario" prompt="Escriba el valor de cada uno de los ítems relacionados." sqref="W105 W75 T105:V109 T75:V79" xr:uid="{00000000-0002-0000-0700-000056000000}"/>
    <dataValidation allowBlank="1" showInputMessage="1" showErrorMessage="1" promptTitle="Valor Total" prompt="El formato automáticamente procesa el resultado del producto de la cantidad por el valor unitario." sqref="W76:W79 W106:W109" xr:uid="{00000000-0002-0000-0700-000057000000}"/>
    <dataValidation type="textLength" errorStyle="warning" allowBlank="1" showInputMessage="1" showErrorMessage="1" errorTitle="FIRMA" error="Este espacio debe dejarse libre para la firma del Interventor" promptTitle="Firma" prompt="Deje este espacio libre para la firma del representante legal del contratista." sqref="D157:M157" xr:uid="{00000000-0002-0000-0700-000058000000}">
      <formula1>0</formula1>
      <formula2>0</formula2>
    </dataValidation>
    <dataValidation allowBlank="1" showInputMessage="1" showErrorMessage="1" promptTitle="Nombre" prompt="Escriba el nombre completo del Jefe de la Oficina de Coordinación Interinstitucional responsable de la supervisión del convenio." sqref="D178:M178" xr:uid="{00000000-0002-0000-0700-000059000000}"/>
    <dataValidation allowBlank="1" showInputMessage="1" showErrorMessage="1" promptTitle="Valor" prompt="Escriba el valor correspondiente a los pagos por ajustes." sqref="AA214:AC214" xr:uid="{00000000-0002-0000-0700-00005A000000}"/>
    <dataValidation allowBlank="1" showInputMessage="1" showErrorMessage="1" promptTitle="Valor Total Maniobras" prompt="El formato automáticamente procesa el resultado de la suma, del valor total de las maniobras estimadas." sqref="X127:Z127" xr:uid="{00000000-0002-0000-0700-00005B000000}"/>
    <dataValidation allowBlank="1" showInputMessage="1" showErrorMessage="1" promptTitle="Notas adicionales IDU" prompt="Registre las notas adicionales por parte del IDU." sqref="C148:Z151" xr:uid="{00000000-0002-0000-0700-00005C000000}"/>
    <dataValidation type="list" allowBlank="1" showInputMessage="1" showErrorMessage="1" promptTitle="Subdirección Técnica" prompt="Seleccione la Subdirección Técnica responsable de la supervisión del contrato." sqref="Q10:Z10" xr:uid="{00000000-0002-0000-0700-00005D000000}">
      <formula1>$B$207:$B$212</formula1>
    </dataValidation>
    <dataValidation allowBlank="1" showInputMessage="1" showErrorMessage="1" promptTitle="Observación/Justificación" prompt="Registre cualquier observación u aclaración relacionada con el item." sqref="X106:Z106" xr:uid="{00000000-0002-0000-0700-00005E000000}"/>
    <dataValidation allowBlank="1" showInputMessage="1" showErrorMessage="1" promptTitle="Notas adicionales ESP o TIC" prompt="Registre las notas adicionales por parte de la ESP o TIC." sqref="C143:Z146" xr:uid="{00000000-0002-0000-0700-00005F000000}"/>
    <dataValidation type="textLength" errorStyle="warning" allowBlank="1" showInputMessage="1" showErrorMessage="1" errorTitle="FIRMA" error="Este espacio debe dejarse libre para el visto bueno del Subdirector Técnico" promptTitle="Firma" prompt="Deje este espacio libre para la firma del Jefe de la Oficina de Coordinación Interinstitucional del IDU." sqref="D177" xr:uid="{00000000-0002-0000-0700-000060000000}">
      <formula1>0</formula1>
      <formula2>0</formula2>
    </dataValidation>
    <dataValidation allowBlank="1" showInputMessage="1" showErrorMessage="1" promptTitle="Observación/Justificación" prompt="Registre cualquier observación u aclaración relacionada con el ítem." sqref="X76:Z79 X107:Z109" xr:uid="{00000000-0002-0000-0700-000061000000}"/>
    <dataValidation allowBlank="1" showInputMessage="1" showErrorMessage="1" promptTitle="Subtotal" prompt="El formato automáticamente procesa el resultado de la suma del valor total de los Ítems a costo directo." sqref="W110 W80" xr:uid="{00000000-0002-0000-0700-000062000000}"/>
    <dataValidation allowBlank="1" showInputMessage="1" showErrorMessage="1" promptTitle="% AIU" prompt="El formato automáticamente inserta el valor correspondiente al porcentaje de AIU para el contrato de acuerdo a lo digitado en la hoja de cálculo de componentes; acorde a la etapa del proyecto." sqref="U111:V111 U81:V81" xr:uid="{00000000-0002-0000-0700-000063000000}"/>
    <dataValidation allowBlank="1" showInputMessage="1" showErrorMessage="1" promptTitle="Valor AIU" prompt="El formato automáticamente procesa el resultado del producto del costo directo por el % AIU." sqref="W81 W111" xr:uid="{00000000-0002-0000-0700-000064000000}"/>
    <dataValidation type="list" allowBlank="1" showInputMessage="1" showErrorMessage="1" promptTitle="Empresa de Servicios Públicos" prompt="Seleccione la Empresa de Servicios Públicos o TIC, con la cual se suscribe la presente acta de competencias de pago. Si es otra empresa indicar cual es." sqref="J18:O18" xr:uid="{00000000-0002-0000-0700-000065000000}">
      <formula1>$B$223:$B$228</formula1>
    </dataValidation>
    <dataValidation allowBlank="1" showInputMessage="1" showErrorMessage="1" promptTitle="Valor Estimado a cargo IDU" prompt="El formato automáticamente procesa el resultado arrojando el valor estimado de las obras red a cargo del IDU." sqref="W92" xr:uid="{00000000-0002-0000-0700-000066000000}"/>
    <dataValidation allowBlank="1" showInputMessage="1" showErrorMessage="1" promptTitle="Valor Estimado a cargo ESP o TIC" prompt="El formato automáticamente procesa el resultado arrojando el valor estimado de las obras red a cargo de la ESP o TIC." sqref="W122" xr:uid="{00000000-0002-0000-0700-000067000000}"/>
    <dataValidation allowBlank="1" showInputMessage="1" showErrorMessage="1" promptTitle="Nombre Profesional OCIT" prompt="Escriba los nombres y apellidos completos del(la) profesional técnico designado por el área OCIT del IDU." sqref="C58:P58" xr:uid="{00000000-0002-0000-0700-000068000000}"/>
    <dataValidation allowBlank="1" showInputMessage="1" showErrorMessage="1" promptTitle="Delegado Contrato ESP" prompt="Escriba el  nombre del delegado asignado por la empresa de servicios públicos para realizar el acompañamiento del proyecto." sqref="J35" xr:uid="{00000000-0002-0000-0700-000069000000}"/>
    <dataValidation allowBlank="1" showInputMessage="1" showErrorMessage="1" promptTitle="Subtotal" prompt="El formato automáticamente procesa el resultado de la suma del subtotal costo directo obras red+AIU+componentes red+ajustes red." sqref="W118 W88" xr:uid="{00000000-0002-0000-0700-00006A000000}"/>
    <dataValidation allowBlank="1" showInputMessage="1" showErrorMessage="1" promptTitle="Componente Diseños red" prompt="El formato automáticamente inserta el valor en pesos del componente de acuerdo a la hoja de cálculo de componentes; acorde a la etapa del proyecto." sqref="W119 W89" xr:uid="{00000000-0002-0000-0700-00006B000000}"/>
    <dataValidation allowBlank="1" showInputMessage="1" showErrorMessage="1" promptTitle="Componente Interv. diseños red" prompt="El formato automáticamente procesa el resultado del Valor calculado en pesos para el componente." sqref="W90 W120" xr:uid="{00000000-0002-0000-0700-00006C000000}"/>
    <dataValidation allowBlank="1" showInputMessage="1" showErrorMessage="1" promptTitle="Componente Interv. diseños red" prompt="El formato automáticamente inserta el valor en pesos del componente de acuerdo a la hoja de cálculo de componentes; acorde a la etapa del proyecto." sqref="W120 W90" xr:uid="{00000000-0002-0000-0700-00006D000000}"/>
    <dataValidation allowBlank="1" showInputMessage="1" showErrorMessage="1" promptTitle="Componente Interv. obra red" prompt="El formato automáticamente inserta el valor en pesos del componente de acuerdo a la hoja de cálculo de componentes; acorde a la etapa del proyecto." sqref="W121 W91" xr:uid="{00000000-0002-0000-0700-00006E000000}"/>
    <dataValidation allowBlank="1" showInputMessage="1" showErrorMessage="1" promptTitle="Subtotal" prompt="El formato automáticamente procesa el resultado de la suma de los costos directos + AIU." sqref="W112 W82" xr:uid="{00000000-0002-0000-0700-00006F000000}"/>
    <dataValidation allowBlank="1" showInputMessage="1" showErrorMessage="1" promptTitle="Valor ajustes red" prompt="El formato automáticamente inserta el valor en pesos del ajuste red de acuerdo a la hoja de cálculo de componentes; acorde a la etapa del proyecto." sqref="W87 W117" xr:uid="{00000000-0002-0000-0700-000070000000}"/>
    <dataValidation errorStyle="warning" allowBlank="1" showInputMessage="1" showErrorMessage="1" errorTitle="FIRMA" error="Este espacio debe dejarse libre para el visto bueno del Director Técnico" promptTitle="Firma" prompt="Deje este espacio libre para la firma del(la) Subdirector(a) General cuando este sea el ordenador de gasto." sqref="Q177:Z177" xr:uid="{00000000-0002-0000-0700-000071000000}"/>
    <dataValidation type="whole" allowBlank="1" showInputMessage="1" showErrorMessage="1" promptTitle="Número de Acta" prompt="Escriba el número consecutivo interno asignado al acta por el contrato o proyecto." sqref="N12:O12" xr:uid="{00000000-0002-0000-0700-000072000000}">
      <formula1>0</formula1>
      <formula2>1000000</formula2>
    </dataValidation>
    <dataValidation allowBlank="1" showInputMessage="1" showErrorMessage="1" promptTitle="Valor Estimado" prompt="Escriba el valor estimado de cada maniobra." sqref="W131:W133" xr:uid="{00000000-0002-0000-0700-000073000000}"/>
    <dataValidation type="list" allowBlank="1" showInputMessage="1" showErrorMessage="1" promptTitle="Dirección Técnica" prompt="Seleccione la Dirección Técnica responsable de la supervisión del contrato." sqref="G10:J10" xr:uid="{00000000-0002-0000-0700-000074000000}">
      <formula1>$B$202:$B$204</formula1>
    </dataValidation>
  </dataValidations>
  <printOptions horizontalCentered="1"/>
  <pageMargins left="0.70866141732283472" right="0.70866141732283472" top="0.74803149606299213" bottom="0.74803149606299213" header="0.31496062992125984" footer="0.31496062992125984"/>
  <pageSetup scale="63" fitToHeight="0" orientation="portrait" r:id="rId1"/>
  <headerFooter>
    <oddFooter>&amp;L&amp;"Arial,Normal"&amp;9Formato: FO-IN-07 Versión: 3&amp;C&amp;"Arial,Normal"&amp;9Página &amp;P</oddFooter>
  </headerFooter>
  <rowBreaks count="2" manualBreakCount="2">
    <brk id="93" max="26" man="1"/>
    <brk id="16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8</xdr:col>
                    <xdr:colOff>66675</xdr:colOff>
                    <xdr:row>20</xdr:row>
                    <xdr:rowOff>0</xdr:rowOff>
                  </from>
                  <to>
                    <xdr:col>8</xdr:col>
                    <xdr:colOff>66675</xdr:colOff>
                    <xdr:row>21</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8</xdr:col>
                    <xdr:colOff>66675</xdr:colOff>
                    <xdr:row>20</xdr:row>
                    <xdr:rowOff>0</xdr:rowOff>
                  </from>
                  <to>
                    <xdr:col>8</xdr:col>
                    <xdr:colOff>66675</xdr:colOff>
                    <xdr:row>21</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18</xdr:col>
                    <xdr:colOff>57150</xdr:colOff>
                    <xdr:row>20</xdr:row>
                    <xdr:rowOff>0</xdr:rowOff>
                  </from>
                  <to>
                    <xdr:col>18</xdr:col>
                    <xdr:colOff>57150</xdr:colOff>
                    <xdr:row>21</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66"/>
  </sheetPr>
  <dimension ref="A1:U61"/>
  <sheetViews>
    <sheetView view="pageBreakPreview" zoomScale="90" zoomScaleNormal="55" zoomScaleSheetLayoutView="90" workbookViewId="0">
      <selection activeCell="E11" sqref="E11"/>
    </sheetView>
  </sheetViews>
  <sheetFormatPr baseColWidth="10" defaultRowHeight="15" x14ac:dyDescent="0.25"/>
  <cols>
    <col min="1" max="1" width="6.28515625" customWidth="1"/>
    <col min="2" max="2" width="58.7109375" style="66" customWidth="1"/>
    <col min="3" max="3" width="21.7109375" style="66" customWidth="1"/>
    <col min="4" max="4" width="24.140625" style="66" customWidth="1"/>
    <col min="5" max="5" width="18.42578125" style="66" customWidth="1"/>
    <col min="6" max="6" width="7.5703125" style="66" customWidth="1"/>
    <col min="7" max="7" width="10.85546875" style="66" customWidth="1"/>
    <col min="8" max="8" width="9" style="66" customWidth="1"/>
    <col min="9" max="9" width="19.28515625" style="66" customWidth="1"/>
    <col min="10" max="10" width="20" style="66" customWidth="1"/>
    <col min="11" max="11" width="10.85546875" style="66" customWidth="1"/>
    <col min="12" max="12" width="10" style="66" customWidth="1"/>
    <col min="13" max="13" width="8.5703125" style="66" customWidth="1"/>
    <col min="14" max="14" width="7.85546875" style="66" customWidth="1"/>
    <col min="15" max="18" width="11.42578125" style="66" customWidth="1"/>
  </cols>
  <sheetData>
    <row r="1" spans="1:17" x14ac:dyDescent="0.25">
      <c r="B1" s="65"/>
      <c r="C1" s="65"/>
      <c r="D1" s="69"/>
      <c r="E1" s="69"/>
      <c r="F1" s="69"/>
      <c r="G1" s="69"/>
      <c r="H1" s="69"/>
      <c r="I1" s="69"/>
      <c r="J1" s="69"/>
      <c r="K1" s="69"/>
      <c r="L1" s="69"/>
      <c r="M1" s="69"/>
      <c r="N1" s="69"/>
      <c r="O1" s="69"/>
    </row>
    <row r="2" spans="1:17" x14ac:dyDescent="0.25">
      <c r="B2" s="539" t="s">
        <v>121</v>
      </c>
      <c r="C2" s="539"/>
      <c r="D2" s="70"/>
      <c r="E2" s="141" t="s">
        <v>180</v>
      </c>
      <c r="F2" s="149"/>
      <c r="G2" s="540" t="s">
        <v>137</v>
      </c>
      <c r="H2" s="541"/>
      <c r="I2" s="541"/>
      <c r="J2" s="542"/>
      <c r="L2" s="154"/>
      <c r="M2" s="154"/>
      <c r="N2" s="154"/>
    </row>
    <row r="3" spans="1:17" s="66" customFormat="1" ht="33" customHeight="1" x14ac:dyDescent="0.25">
      <c r="B3" s="150" t="s">
        <v>417</v>
      </c>
      <c r="C3" s="181">
        <v>0</v>
      </c>
      <c r="D3" s="159" t="s">
        <v>415</v>
      </c>
      <c r="E3" s="140">
        <v>0</v>
      </c>
      <c r="F3" s="149"/>
      <c r="G3" s="577" t="s">
        <v>188</v>
      </c>
      <c r="H3" s="577"/>
      <c r="I3" s="546" t="s">
        <v>122</v>
      </c>
      <c r="J3" s="546" t="s">
        <v>134</v>
      </c>
      <c r="L3" s="154"/>
      <c r="M3" s="154"/>
      <c r="N3" s="154"/>
    </row>
    <row r="4" spans="1:17" s="66" customFormat="1" x14ac:dyDescent="0.25">
      <c r="B4" s="68" t="s">
        <v>418</v>
      </c>
      <c r="C4" s="73">
        <f>ROUND($I$5,0)</f>
        <v>0</v>
      </c>
      <c r="D4" s="216"/>
      <c r="E4" s="216"/>
      <c r="F4" s="149"/>
      <c r="G4" s="577"/>
      <c r="H4" s="577"/>
      <c r="I4" s="578"/>
      <c r="J4" s="578"/>
      <c r="L4" s="154"/>
      <c r="M4" s="154"/>
      <c r="N4" s="154"/>
    </row>
    <row r="5" spans="1:17" s="66" customFormat="1" x14ac:dyDescent="0.25">
      <c r="A5" s="165"/>
      <c r="B5" s="215" t="s">
        <v>419</v>
      </c>
      <c r="C5" s="138" t="e">
        <f>ROUND(C4/$C$3,4)</f>
        <v>#DIV/0!</v>
      </c>
      <c r="D5" s="216"/>
      <c r="E5" s="216"/>
      <c r="F5" s="149"/>
      <c r="G5" s="543">
        <f>+I5+J5</f>
        <v>0</v>
      </c>
      <c r="H5" s="544"/>
      <c r="I5" s="73">
        <f>+'FO-IN-07 RHO'!W82</f>
        <v>0</v>
      </c>
      <c r="J5" s="73">
        <f>+'FO-IN-07 RHO'!W112</f>
        <v>0</v>
      </c>
      <c r="L5" s="154"/>
      <c r="M5" s="154"/>
      <c r="N5" s="154"/>
    </row>
    <row r="6" spans="1:17" s="66" customFormat="1" x14ac:dyDescent="0.25">
      <c r="B6" s="68" t="s">
        <v>201</v>
      </c>
      <c r="C6" s="73">
        <f>ROUND($J$5,0)</f>
        <v>0</v>
      </c>
      <c r="F6" s="149"/>
      <c r="G6" s="137"/>
      <c r="H6" s="137"/>
      <c r="I6" s="217"/>
      <c r="J6" s="217"/>
      <c r="L6" s="154"/>
      <c r="M6" s="154"/>
      <c r="N6" s="154"/>
    </row>
    <row r="7" spans="1:17" s="66" customFormat="1" x14ac:dyDescent="0.25">
      <c r="B7" s="68" t="s">
        <v>420</v>
      </c>
      <c r="C7" s="138" t="e">
        <f>ROUND(C6/$C$3,4)</f>
        <v>#DIV/0!</v>
      </c>
      <c r="D7" s="213"/>
      <c r="F7" s="149"/>
    </row>
    <row r="8" spans="1:17" s="66" customFormat="1" x14ac:dyDescent="0.25">
      <c r="B8" s="539" t="s">
        <v>197</v>
      </c>
      <c r="C8" s="539"/>
      <c r="D8" s="139"/>
      <c r="E8" s="71"/>
      <c r="F8" s="69"/>
      <c r="G8" s="69"/>
      <c r="H8" s="69"/>
    </row>
    <row r="9" spans="1:17" s="66" customFormat="1" x14ac:dyDescent="0.25">
      <c r="B9" s="68" t="s">
        <v>421</v>
      </c>
      <c r="C9" s="181">
        <v>0</v>
      </c>
      <c r="D9" s="71"/>
      <c r="E9" s="71"/>
      <c r="F9" s="69"/>
      <c r="G9" s="69"/>
      <c r="H9" s="69"/>
    </row>
    <row r="10" spans="1:17" s="66" customFormat="1" x14ac:dyDescent="0.25">
      <c r="B10" s="68" t="s">
        <v>422</v>
      </c>
      <c r="C10" s="181">
        <v>0</v>
      </c>
      <c r="D10" s="71"/>
      <c r="E10" s="71"/>
      <c r="F10" s="69"/>
    </row>
    <row r="11" spans="1:17" s="66" customFormat="1" x14ac:dyDescent="0.25">
      <c r="B11" s="68" t="s">
        <v>423</v>
      </c>
      <c r="C11" s="181">
        <v>0</v>
      </c>
      <c r="D11" s="71"/>
      <c r="E11" s="147"/>
      <c r="F11" s="69"/>
    </row>
    <row r="12" spans="1:17" s="66" customFormat="1" x14ac:dyDescent="0.25">
      <c r="B12" s="68" t="s">
        <v>424</v>
      </c>
      <c r="C12" s="181">
        <v>0</v>
      </c>
      <c r="D12" s="71"/>
      <c r="E12" s="71"/>
      <c r="F12" s="69"/>
    </row>
    <row r="13" spans="1:17" s="66" customFormat="1" ht="15.75" thickBot="1" x14ac:dyDescent="0.3">
      <c r="B13" s="68" t="s">
        <v>425</v>
      </c>
      <c r="C13" s="181">
        <v>0</v>
      </c>
      <c r="D13" s="71"/>
      <c r="E13" s="71"/>
      <c r="F13" s="69"/>
      <c r="G13" s="71"/>
    </row>
    <row r="14" spans="1:17" s="66" customFormat="1" ht="15.75" thickTop="1" x14ac:dyDescent="0.25">
      <c r="B14" s="520" t="s">
        <v>123</v>
      </c>
      <c r="C14" s="520"/>
      <c r="D14" s="72"/>
      <c r="E14" s="72"/>
      <c r="F14" s="69"/>
      <c r="G14" s="89" t="s">
        <v>124</v>
      </c>
      <c r="H14" s="570" t="s">
        <v>140</v>
      </c>
      <c r="I14" s="570"/>
      <c r="J14" s="570"/>
      <c r="K14" s="570"/>
      <c r="L14" s="570"/>
      <c r="M14" s="570"/>
      <c r="N14" s="570"/>
      <c r="O14" s="570"/>
      <c r="P14" s="570"/>
      <c r="Q14" s="571"/>
    </row>
    <row r="15" spans="1:17" s="66" customFormat="1" ht="30.75" customHeight="1" x14ac:dyDescent="0.25">
      <c r="B15" s="68" t="s">
        <v>426</v>
      </c>
      <c r="C15" s="181">
        <v>0</v>
      </c>
      <c r="D15" s="159" t="s">
        <v>181</v>
      </c>
      <c r="F15" s="69"/>
      <c r="G15" s="90"/>
      <c r="H15" s="574" t="s">
        <v>196</v>
      </c>
      <c r="I15" s="575"/>
      <c r="J15" s="575"/>
      <c r="K15" s="575"/>
      <c r="L15" s="575"/>
      <c r="M15" s="575"/>
      <c r="N15" s="575"/>
      <c r="O15" s="575"/>
      <c r="P15" s="575"/>
      <c r="Q15" s="576"/>
    </row>
    <row r="16" spans="1:17" s="66" customFormat="1" x14ac:dyDescent="0.25">
      <c r="B16" s="520" t="s">
        <v>131</v>
      </c>
      <c r="C16" s="520"/>
      <c r="D16" s="72"/>
      <c r="E16" s="145"/>
      <c r="F16" s="69"/>
      <c r="G16" s="84" t="s">
        <v>427</v>
      </c>
      <c r="H16" s="508" t="s">
        <v>154</v>
      </c>
      <c r="I16" s="509"/>
      <c r="J16" s="509"/>
      <c r="K16" s="509"/>
      <c r="L16" s="509"/>
      <c r="M16" s="509"/>
      <c r="N16" s="509"/>
      <c r="O16" s="509"/>
      <c r="P16" s="509"/>
      <c r="Q16" s="510"/>
    </row>
    <row r="17" spans="2:17" s="66" customFormat="1" x14ac:dyDescent="0.25">
      <c r="B17" s="68" t="s">
        <v>428</v>
      </c>
      <c r="C17" s="182">
        <v>0</v>
      </c>
      <c r="D17" s="145"/>
      <c r="E17" s="151"/>
      <c r="F17" s="69"/>
      <c r="G17" s="84" t="s">
        <v>429</v>
      </c>
      <c r="H17" s="508" t="s">
        <v>155</v>
      </c>
      <c r="I17" s="509"/>
      <c r="J17" s="509"/>
      <c r="K17" s="509"/>
      <c r="L17" s="509"/>
      <c r="M17" s="509"/>
      <c r="N17" s="509"/>
      <c r="O17" s="509"/>
      <c r="P17" s="509"/>
      <c r="Q17" s="510"/>
    </row>
    <row r="18" spans="2:17" s="66" customFormat="1" x14ac:dyDescent="0.25">
      <c r="B18" s="68" t="s">
        <v>430</v>
      </c>
      <c r="C18" s="182">
        <v>0</v>
      </c>
      <c r="D18" s="145"/>
      <c r="E18" s="151"/>
      <c r="F18" s="69"/>
      <c r="G18" s="86" t="s">
        <v>125</v>
      </c>
      <c r="H18" s="508" t="s">
        <v>431</v>
      </c>
      <c r="I18" s="509"/>
      <c r="J18" s="509"/>
      <c r="K18" s="509"/>
      <c r="L18" s="509"/>
      <c r="M18" s="509"/>
      <c r="N18" s="509"/>
      <c r="O18" s="509"/>
      <c r="P18" s="509"/>
      <c r="Q18" s="510"/>
    </row>
    <row r="19" spans="2:17" s="66" customFormat="1" x14ac:dyDescent="0.25">
      <c r="B19" s="68" t="s">
        <v>432</v>
      </c>
      <c r="C19" s="73" t="e">
        <f>ROUND(C9*$C$5,0)</f>
        <v>#DIV/0!</v>
      </c>
      <c r="D19" s="145"/>
      <c r="E19" s="144"/>
      <c r="F19" s="69"/>
      <c r="G19" s="86" t="s">
        <v>136</v>
      </c>
      <c r="H19" s="508" t="s">
        <v>157</v>
      </c>
      <c r="I19" s="509"/>
      <c r="J19" s="509"/>
      <c r="K19" s="509"/>
      <c r="L19" s="509"/>
      <c r="M19" s="509"/>
      <c r="N19" s="509"/>
      <c r="O19" s="509"/>
      <c r="P19" s="509"/>
      <c r="Q19" s="510"/>
    </row>
    <row r="20" spans="2:17" s="66" customFormat="1" x14ac:dyDescent="0.25">
      <c r="B20" s="68" t="s">
        <v>433</v>
      </c>
      <c r="C20" s="73" t="e">
        <f>ROUND(C10*$C$5,0)</f>
        <v>#DIV/0!</v>
      </c>
      <c r="D20" s="145"/>
      <c r="E20" s="144"/>
      <c r="F20" s="69"/>
      <c r="G20" s="86" t="s">
        <v>135</v>
      </c>
      <c r="H20" s="508" t="s">
        <v>192</v>
      </c>
      <c r="I20" s="509"/>
      <c r="J20" s="509"/>
      <c r="K20" s="509"/>
      <c r="L20" s="509"/>
      <c r="M20" s="509"/>
      <c r="N20" s="509"/>
      <c r="O20" s="509"/>
      <c r="P20" s="509"/>
      <c r="Q20" s="510"/>
    </row>
    <row r="21" spans="2:17" s="66" customFormat="1" x14ac:dyDescent="0.25">
      <c r="B21" s="68" t="s">
        <v>434</v>
      </c>
      <c r="C21" s="73" t="e">
        <f>ROUND(C11*$C$5,0)</f>
        <v>#DIV/0!</v>
      </c>
      <c r="D21" s="145"/>
      <c r="E21" s="144"/>
      <c r="F21" s="69"/>
      <c r="G21" s="86" t="s">
        <v>127</v>
      </c>
      <c r="H21" s="508" t="s">
        <v>158</v>
      </c>
      <c r="I21" s="509"/>
      <c r="J21" s="509"/>
      <c r="K21" s="509"/>
      <c r="L21" s="509"/>
      <c r="M21" s="509"/>
      <c r="N21" s="509"/>
      <c r="O21" s="509"/>
      <c r="P21" s="509"/>
      <c r="Q21" s="510"/>
    </row>
    <row r="22" spans="2:17" s="66" customFormat="1" x14ac:dyDescent="0.25">
      <c r="B22" s="68" t="s">
        <v>435</v>
      </c>
      <c r="C22" s="73" t="e">
        <f>ROUND(C12*$C$5,0)</f>
        <v>#DIV/0!</v>
      </c>
      <c r="D22" s="145"/>
      <c r="E22" s="144"/>
      <c r="F22" s="69"/>
      <c r="G22" s="86" t="s">
        <v>128</v>
      </c>
      <c r="H22" s="508" t="s">
        <v>159</v>
      </c>
      <c r="I22" s="509"/>
      <c r="J22" s="509"/>
      <c r="K22" s="509"/>
      <c r="L22" s="509"/>
      <c r="M22" s="509"/>
      <c r="N22" s="509"/>
      <c r="O22" s="509"/>
      <c r="P22" s="509"/>
      <c r="Q22" s="510"/>
    </row>
    <row r="23" spans="2:17" s="66" customFormat="1" x14ac:dyDescent="0.25">
      <c r="B23" s="68" t="s">
        <v>436</v>
      </c>
      <c r="C23" s="73" t="e">
        <f>ROUND(C13*$C$5,0)</f>
        <v>#DIV/0!</v>
      </c>
      <c r="D23" s="145"/>
      <c r="E23" s="144"/>
      <c r="F23" s="69"/>
      <c r="G23" s="86" t="s">
        <v>266</v>
      </c>
      <c r="H23" s="505" t="s">
        <v>160</v>
      </c>
      <c r="I23" s="506"/>
      <c r="J23" s="506"/>
      <c r="K23" s="506"/>
      <c r="L23" s="506"/>
      <c r="M23" s="506"/>
      <c r="N23" s="506"/>
      <c r="O23" s="506"/>
      <c r="P23" s="506"/>
      <c r="Q23" s="507"/>
    </row>
    <row r="24" spans="2:17" s="66" customFormat="1" x14ac:dyDescent="0.25">
      <c r="B24" s="135" t="s">
        <v>437</v>
      </c>
      <c r="C24" s="73" t="e">
        <f>ROUND(C15*$C$5,0)</f>
        <v>#DIV/0!</v>
      </c>
      <c r="D24" s="145"/>
      <c r="E24" s="144"/>
      <c r="F24" s="69"/>
      <c r="G24" s="86" t="s">
        <v>138</v>
      </c>
      <c r="H24" s="508" t="s">
        <v>161</v>
      </c>
      <c r="I24" s="509"/>
      <c r="J24" s="509"/>
      <c r="K24" s="509"/>
      <c r="L24" s="509"/>
      <c r="M24" s="509"/>
      <c r="N24" s="509"/>
      <c r="O24" s="509"/>
      <c r="P24" s="509"/>
      <c r="Q24" s="510"/>
    </row>
    <row r="25" spans="2:17" s="66" customFormat="1" x14ac:dyDescent="0.25">
      <c r="B25" s="520" t="s">
        <v>164</v>
      </c>
      <c r="C25" s="520"/>
      <c r="D25" s="145"/>
      <c r="E25" s="72"/>
      <c r="F25" s="69"/>
      <c r="G25" s="85" t="s">
        <v>194</v>
      </c>
      <c r="H25" s="505" t="s">
        <v>170</v>
      </c>
      <c r="I25" s="506"/>
      <c r="J25" s="506"/>
      <c r="K25" s="506"/>
      <c r="L25" s="506"/>
      <c r="M25" s="506"/>
      <c r="N25" s="506"/>
      <c r="O25" s="506"/>
      <c r="P25" s="506"/>
      <c r="Q25" s="507"/>
    </row>
    <row r="26" spans="2:17" s="66" customFormat="1" x14ac:dyDescent="0.25">
      <c r="B26" s="68" t="s">
        <v>438</v>
      </c>
      <c r="C26" s="182">
        <v>0</v>
      </c>
      <c r="D26" s="145"/>
      <c r="E26" s="151"/>
      <c r="F26" s="69"/>
      <c r="G26" s="85" t="s">
        <v>439</v>
      </c>
      <c r="H26" s="505" t="s">
        <v>199</v>
      </c>
      <c r="I26" s="506"/>
      <c r="J26" s="506"/>
      <c r="K26" s="506"/>
      <c r="L26" s="506"/>
      <c r="M26" s="506"/>
      <c r="N26" s="506"/>
      <c r="O26" s="506"/>
      <c r="P26" s="506"/>
      <c r="Q26" s="507"/>
    </row>
    <row r="27" spans="2:17" s="66" customFormat="1" x14ac:dyDescent="0.25">
      <c r="B27" s="68" t="s">
        <v>440</v>
      </c>
      <c r="C27" s="182">
        <v>0</v>
      </c>
      <c r="D27" s="145"/>
      <c r="E27" s="151"/>
      <c r="F27" s="69"/>
      <c r="G27" s="85" t="s">
        <v>195</v>
      </c>
      <c r="H27" s="505" t="s">
        <v>193</v>
      </c>
      <c r="I27" s="506"/>
      <c r="J27" s="506"/>
      <c r="K27" s="506"/>
      <c r="L27" s="506"/>
      <c r="M27" s="506"/>
      <c r="N27" s="506"/>
      <c r="O27" s="506"/>
      <c r="P27" s="506"/>
      <c r="Q27" s="507"/>
    </row>
    <row r="28" spans="2:17" s="66" customFormat="1" x14ac:dyDescent="0.25">
      <c r="B28" s="68" t="s">
        <v>441</v>
      </c>
      <c r="C28" s="73" t="e">
        <f>ROUND(C9*$C$7,0)</f>
        <v>#DIV/0!</v>
      </c>
      <c r="D28" s="145"/>
      <c r="E28" s="144"/>
      <c r="F28" s="69"/>
      <c r="G28" s="85" t="s">
        <v>442</v>
      </c>
      <c r="H28" s="505" t="s">
        <v>200</v>
      </c>
      <c r="I28" s="506"/>
      <c r="J28" s="506"/>
      <c r="K28" s="506"/>
      <c r="L28" s="506"/>
      <c r="M28" s="506"/>
      <c r="N28" s="506"/>
      <c r="O28" s="506"/>
      <c r="P28" s="506"/>
      <c r="Q28" s="507"/>
    </row>
    <row r="29" spans="2:17" s="66" customFormat="1" x14ac:dyDescent="0.25">
      <c r="B29" s="68" t="s">
        <v>443</v>
      </c>
      <c r="C29" s="73" t="e">
        <f>ROUND(C10*$C$7,0)</f>
        <v>#DIV/0!</v>
      </c>
      <c r="D29" s="145"/>
      <c r="E29" s="144"/>
      <c r="F29" s="69"/>
      <c r="G29" s="580"/>
      <c r="H29" s="581"/>
      <c r="I29" s="581"/>
      <c r="J29" s="581"/>
      <c r="K29" s="581"/>
      <c r="L29" s="581"/>
      <c r="M29" s="581"/>
      <c r="N29" s="581"/>
      <c r="O29" s="581"/>
      <c r="P29" s="581"/>
      <c r="Q29" s="582"/>
    </row>
    <row r="30" spans="2:17" s="66" customFormat="1" x14ac:dyDescent="0.25">
      <c r="B30" s="68" t="s">
        <v>444</v>
      </c>
      <c r="C30" s="73" t="e">
        <f>ROUND(C11*$C$7,0)</f>
        <v>#DIV/0!</v>
      </c>
      <c r="D30" s="145"/>
      <c r="E30" s="144"/>
      <c r="F30" s="69"/>
      <c r="G30" s="580"/>
      <c r="H30" s="581"/>
      <c r="I30" s="581"/>
      <c r="J30" s="581"/>
      <c r="K30" s="581"/>
      <c r="L30" s="581"/>
      <c r="M30" s="581"/>
      <c r="N30" s="581"/>
      <c r="O30" s="581"/>
      <c r="P30" s="581"/>
      <c r="Q30" s="582"/>
    </row>
    <row r="31" spans="2:17" s="66" customFormat="1" x14ac:dyDescent="0.25">
      <c r="B31" s="68" t="s">
        <v>445</v>
      </c>
      <c r="C31" s="73" t="e">
        <f>ROUND(C12*$C$7,0)</f>
        <v>#DIV/0!</v>
      </c>
      <c r="D31" s="145"/>
      <c r="E31" s="144"/>
      <c r="F31" s="69"/>
      <c r="G31" s="564" t="s">
        <v>446</v>
      </c>
      <c r="H31" s="565"/>
      <c r="I31" s="565"/>
      <c r="J31" s="565"/>
      <c r="K31" s="565"/>
      <c r="L31" s="565"/>
      <c r="M31" s="565"/>
      <c r="N31" s="565"/>
      <c r="O31" s="565"/>
      <c r="P31" s="565"/>
      <c r="Q31" s="566"/>
    </row>
    <row r="32" spans="2:17" s="66" customFormat="1" x14ac:dyDescent="0.25">
      <c r="B32" s="68" t="s">
        <v>447</v>
      </c>
      <c r="C32" s="73" t="e">
        <f>ROUND(C13*$C$7,0)</f>
        <v>#DIV/0!</v>
      </c>
      <c r="D32" s="145"/>
      <c r="E32" s="144"/>
      <c r="F32" s="69"/>
      <c r="G32" s="564" t="s">
        <v>448</v>
      </c>
      <c r="H32" s="565"/>
      <c r="I32" s="565"/>
      <c r="J32" s="565"/>
      <c r="K32" s="565"/>
      <c r="L32" s="565"/>
      <c r="M32" s="565"/>
      <c r="N32" s="565"/>
      <c r="O32" s="565"/>
      <c r="P32" s="565"/>
      <c r="Q32" s="566"/>
    </row>
    <row r="33" spans="2:21" s="66" customFormat="1" ht="15.75" thickBot="1" x14ac:dyDescent="0.3">
      <c r="B33" s="135" t="s">
        <v>449</v>
      </c>
      <c r="C33" s="73" t="e">
        <f>ROUND(C15*$C$7,0)</f>
        <v>#DIV/0!</v>
      </c>
      <c r="D33" s="145"/>
      <c r="E33" s="144"/>
      <c r="F33" s="69"/>
      <c r="G33" s="567" t="s">
        <v>450</v>
      </c>
      <c r="H33" s="568"/>
      <c r="I33" s="568"/>
      <c r="J33" s="568"/>
      <c r="K33" s="568"/>
      <c r="L33" s="568"/>
      <c r="M33" s="568"/>
      <c r="N33" s="568"/>
      <c r="O33" s="568"/>
      <c r="P33" s="568"/>
      <c r="Q33" s="569"/>
    </row>
    <row r="34" spans="2:21" s="66" customFormat="1" ht="15.75" thickTop="1" x14ac:dyDescent="0.25">
      <c r="F34" s="69"/>
    </row>
    <row r="35" spans="2:21" s="66" customFormat="1" x14ac:dyDescent="0.25">
      <c r="F35" s="69"/>
      <c r="M35" s="69"/>
      <c r="N35" s="69"/>
      <c r="O35" s="69"/>
      <c r="P35" s="69"/>
      <c r="Q35" s="69"/>
      <c r="R35" s="69"/>
    </row>
    <row r="36" spans="2:21" s="66" customFormat="1" x14ac:dyDescent="0.25">
      <c r="F36" s="69"/>
      <c r="M36" s="69"/>
      <c r="N36" s="69"/>
      <c r="O36" s="69"/>
      <c r="P36" s="69"/>
      <c r="Q36" s="69"/>
    </row>
    <row r="37" spans="2:21" s="66" customFormat="1" x14ac:dyDescent="0.25">
      <c r="F37" s="69"/>
      <c r="J37" s="69"/>
      <c r="K37" s="69"/>
      <c r="L37" s="69"/>
      <c r="M37" s="69"/>
      <c r="N37" s="69"/>
      <c r="O37" s="69"/>
      <c r="P37" s="69"/>
      <c r="Q37" s="69"/>
    </row>
    <row r="38" spans="2:21" s="66" customFormat="1" x14ac:dyDescent="0.25">
      <c r="F38" s="69"/>
      <c r="J38" s="69"/>
      <c r="K38" s="69"/>
      <c r="L38" s="69"/>
      <c r="M38" s="69"/>
      <c r="N38" s="69"/>
      <c r="O38" s="69"/>
      <c r="P38" s="69"/>
      <c r="Q38" s="69"/>
    </row>
    <row r="39" spans="2:21" s="66" customFormat="1" x14ac:dyDescent="0.25">
      <c r="F39" s="69"/>
      <c r="J39" s="69"/>
      <c r="K39" s="69"/>
      <c r="L39" s="69"/>
      <c r="M39" s="69"/>
      <c r="N39" s="69"/>
      <c r="O39" s="69"/>
      <c r="P39" s="69"/>
      <c r="Q39" s="69"/>
    </row>
    <row r="40" spans="2:21" s="66" customFormat="1" x14ac:dyDescent="0.25">
      <c r="J40" s="153"/>
      <c r="K40" s="153"/>
      <c r="L40" s="153"/>
      <c r="M40" s="153"/>
      <c r="N40" s="69"/>
      <c r="O40" s="69"/>
      <c r="P40" s="69"/>
      <c r="Q40" s="69"/>
    </row>
    <row r="41" spans="2:21" s="66" customFormat="1" x14ac:dyDescent="0.25"/>
    <row r="42" spans="2:21" x14ac:dyDescent="0.25">
      <c r="S42" s="66"/>
      <c r="T42" s="66"/>
      <c r="U42" s="66"/>
    </row>
    <row r="43" spans="2:21" x14ac:dyDescent="0.25">
      <c r="B43" s="67"/>
      <c r="C43" s="146"/>
      <c r="D43" s="67"/>
      <c r="E43" s="67"/>
      <c r="F43" s="67"/>
      <c r="S43" s="66"/>
      <c r="T43" s="66"/>
      <c r="U43" s="66"/>
    </row>
    <row r="44" spans="2:21" x14ac:dyDescent="0.25">
      <c r="B44" s="67"/>
      <c r="C44" s="67"/>
      <c r="D44" s="67"/>
      <c r="E44" s="67"/>
      <c r="F44" s="67"/>
      <c r="S44" s="66"/>
      <c r="T44" s="66"/>
      <c r="U44" s="66"/>
    </row>
    <row r="45" spans="2:21" x14ac:dyDescent="0.25">
      <c r="S45" s="66"/>
      <c r="T45" s="66"/>
      <c r="U45" s="66"/>
    </row>
    <row r="46" spans="2:21" x14ac:dyDescent="0.25">
      <c r="S46" s="66"/>
      <c r="T46" s="66"/>
      <c r="U46" s="66"/>
    </row>
    <row r="47" spans="2:21" x14ac:dyDescent="0.25">
      <c r="S47" s="66"/>
      <c r="T47" s="66"/>
      <c r="U47" s="66"/>
    </row>
    <row r="48" spans="2:21" x14ac:dyDescent="0.25">
      <c r="S48" s="66"/>
      <c r="T48" s="66"/>
      <c r="U48" s="66"/>
    </row>
    <row r="49" spans="10:21" x14ac:dyDescent="0.25">
      <c r="S49" s="66"/>
      <c r="T49" s="66"/>
      <c r="U49" s="66"/>
    </row>
    <row r="50" spans="10:21" x14ac:dyDescent="0.25">
      <c r="S50" s="66"/>
      <c r="T50" s="66"/>
      <c r="U50" s="66"/>
    </row>
    <row r="51" spans="10:21" x14ac:dyDescent="0.25">
      <c r="S51" s="66"/>
      <c r="T51" s="66"/>
      <c r="U51" s="66"/>
    </row>
    <row r="52" spans="10:21" x14ac:dyDescent="0.25">
      <c r="S52" s="66"/>
      <c r="T52" s="66"/>
      <c r="U52" s="66"/>
    </row>
    <row r="53" spans="10:21" x14ac:dyDescent="0.25">
      <c r="S53" s="66"/>
      <c r="T53" s="66"/>
      <c r="U53" s="66"/>
    </row>
    <row r="57" spans="10:21" s="66" customFormat="1" x14ac:dyDescent="0.25">
      <c r="J57" s="65"/>
      <c r="K57" s="65"/>
      <c r="L57" s="65"/>
      <c r="M57" s="65"/>
      <c r="N57" s="65"/>
      <c r="O57" s="65"/>
      <c r="P57" s="65"/>
      <c r="Q57" s="65"/>
    </row>
    <row r="58" spans="10:21" s="66" customFormat="1" x14ac:dyDescent="0.25">
      <c r="J58" s="65"/>
      <c r="K58" s="65"/>
      <c r="L58" s="65"/>
      <c r="M58" s="65"/>
      <c r="N58" s="65"/>
      <c r="O58" s="65"/>
      <c r="P58" s="65"/>
      <c r="Q58" s="65"/>
    </row>
    <row r="59" spans="10:21" s="66" customFormat="1" x14ac:dyDescent="0.25">
      <c r="Q59" s="65"/>
    </row>
    <row r="60" spans="10:21" s="66" customFormat="1" x14ac:dyDescent="0.25">
      <c r="Q60" s="65"/>
    </row>
    <row r="61" spans="10:21" s="66" customFormat="1" x14ac:dyDescent="0.25">
      <c r="Q61" s="65"/>
    </row>
  </sheetData>
  <mergeCells count="30">
    <mergeCell ref="G33:Q33"/>
    <mergeCell ref="H23:Q23"/>
    <mergeCell ref="H24:Q24"/>
    <mergeCell ref="B25:C25"/>
    <mergeCell ref="H25:Q25"/>
    <mergeCell ref="H26:Q26"/>
    <mergeCell ref="H27:Q27"/>
    <mergeCell ref="H28:Q28"/>
    <mergeCell ref="G29:Q29"/>
    <mergeCell ref="G30:Q30"/>
    <mergeCell ref="G31:Q31"/>
    <mergeCell ref="G32:Q32"/>
    <mergeCell ref="H22:Q22"/>
    <mergeCell ref="B8:C8"/>
    <mergeCell ref="B14:C14"/>
    <mergeCell ref="H14:Q14"/>
    <mergeCell ref="H15:Q15"/>
    <mergeCell ref="B16:C16"/>
    <mergeCell ref="H16:Q16"/>
    <mergeCell ref="H17:Q17"/>
    <mergeCell ref="H18:Q18"/>
    <mergeCell ref="H19:Q19"/>
    <mergeCell ref="H20:Q20"/>
    <mergeCell ref="H21:Q21"/>
    <mergeCell ref="G5:H5"/>
    <mergeCell ref="B2:C2"/>
    <mergeCell ref="G2:J2"/>
    <mergeCell ref="G3:H4"/>
    <mergeCell ref="I3:I4"/>
    <mergeCell ref="J3:J4"/>
  </mergeCells>
  <dataValidations count="3">
    <dataValidation allowBlank="1" showInputMessage="1" showErrorMessage="1" prompt="Se debe registrar el valor (en pesos) calculado en el Acta de competencias de diseños" sqref="C17:C18 C26:C27" xr:uid="{00000000-0002-0000-0800-000000000000}"/>
    <dataValidation allowBlank="1" showInputMessage="1" showErrorMessage="1" promptTitle="No digitar" prompt="Cálculo automático" sqref="C4:C7 F33 C19:C24 C28:C33" xr:uid="{00000000-0002-0000-0800-000001000000}"/>
    <dataValidation allowBlank="1" showInputMessage="1" showErrorMessage="1" promptTitle="Valor AIU" prompt="Digitar el Valor del AIU del contrato de Obra" sqref="E3" xr:uid="{00000000-0002-0000-0800-000002000000}"/>
  </dataValidations>
  <printOptions horizontalCentered="1"/>
  <pageMargins left="0.70866141732283472" right="0.70866141732283472" top="0.74803149606299213" bottom="0.74803149606299213" header="0.31496062992125984" footer="0.31496062992125984"/>
  <pageSetup scale="85" orientation="landscape" r:id="rId1"/>
  <headerFooter>
    <oddFooter>&amp;LFormato: FO-IN-07 Versión: 3&amp;CPágina &amp;P&amp;RAnexo Componentes</oddFooter>
  </headerFooter>
  <colBreaks count="1" manualBreakCount="1">
    <brk id="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14</vt:i4>
      </vt:variant>
    </vt:vector>
  </HeadingPairs>
  <TitlesOfParts>
    <vt:vector size="24" baseType="lpstr">
      <vt:lpstr>Instructivo</vt:lpstr>
      <vt:lpstr>FO-IN-07 RSD</vt:lpstr>
      <vt:lpstr>Componentes RSD</vt:lpstr>
      <vt:lpstr>FO-IN-07 RHD</vt:lpstr>
      <vt:lpstr>Componentes RHD</vt:lpstr>
      <vt:lpstr>FO-IN-07 RSO</vt:lpstr>
      <vt:lpstr>Componentes RSO</vt:lpstr>
      <vt:lpstr>FO-IN-07 RHO</vt:lpstr>
      <vt:lpstr>Componentes RHO</vt:lpstr>
      <vt:lpstr>Control</vt:lpstr>
      <vt:lpstr>'Componentes RHD'!Área_de_impresión</vt:lpstr>
      <vt:lpstr>'Componentes RHO'!Área_de_impresión</vt:lpstr>
      <vt:lpstr>'Componentes RSD'!Área_de_impresión</vt:lpstr>
      <vt:lpstr>'Componentes RSO'!Área_de_impresión</vt:lpstr>
      <vt:lpstr>'FO-IN-07 RHD'!Área_de_impresión</vt:lpstr>
      <vt:lpstr>'FO-IN-07 RHO'!Área_de_impresión</vt:lpstr>
      <vt:lpstr>'FO-IN-07 RSD'!Área_de_impresión</vt:lpstr>
      <vt:lpstr>'FO-IN-07 RSO'!Área_de_impresión</vt:lpstr>
      <vt:lpstr>Instructivo!Área_de_impresión</vt:lpstr>
      <vt:lpstr>'FO-IN-07 RHD'!Títulos_a_imprimir</vt:lpstr>
      <vt:lpstr>'FO-IN-07 RHO'!Títulos_a_imprimir</vt:lpstr>
      <vt:lpstr>'FO-IN-07 RSD'!Títulos_a_imprimir</vt:lpstr>
      <vt:lpstr>'FO-IN-07 RSO'!Títulos_a_imprimir</vt:lpstr>
      <vt:lpstr>Instructivo!Títulos_a_imprimir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ASUS</cp:lastModifiedBy>
  <cp:lastPrinted>2022-11-02T00:21:21Z</cp:lastPrinted>
  <dcterms:created xsi:type="dcterms:W3CDTF">2017-05-22T02:33:17Z</dcterms:created>
  <dcterms:modified xsi:type="dcterms:W3CDTF">2022-11-10T14:43:51Z</dcterms:modified>
</cp:coreProperties>
</file>