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TISTA IDU 1184 DE 2021\TRONCAL AV. CIUDAD DE CALI GENERAL\Programaciones\"/>
    </mc:Choice>
  </mc:AlternateContent>
  <xr:revisionPtr revIDLastSave="0" documentId="13_ncr:1_{433ADD27-A539-4677-A86F-78B93C6FF2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/>
  <c r="N6" i="1"/>
  <c r="H7" i="1"/>
  <c r="R7" i="1" l="1"/>
  <c r="Q7" i="1"/>
  <c r="P7" i="1"/>
  <c r="N7" i="1"/>
  <c r="M7" i="1"/>
  <c r="L7" i="1"/>
  <c r="J7" i="1"/>
  <c r="I7" i="1"/>
  <c r="F7" i="1"/>
  <c r="E7" i="1"/>
  <c r="S6" i="1"/>
  <c r="S5" i="1"/>
  <c r="S4" i="1"/>
  <c r="S3" i="1"/>
  <c r="O5" i="1"/>
  <c r="O4" i="1"/>
  <c r="O3" i="1"/>
  <c r="K6" i="1"/>
  <c r="K5" i="1"/>
  <c r="K4" i="1"/>
  <c r="K3" i="1"/>
  <c r="G4" i="1"/>
  <c r="G5" i="1"/>
  <c r="G6" i="1"/>
  <c r="G3" i="1"/>
  <c r="O6" i="1"/>
  <c r="D7" i="1"/>
  <c r="K7" i="1" l="1"/>
  <c r="S7" i="1"/>
  <c r="O7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tc={AC51387C-EC08-4036-A841-91A74398C82D}</author>
    <author>tc={35DE568A-D0BD-41D5-9242-464B1914C16D}</author>
    <author>tc={F82024BE-67C7-4A6F-A394-4F7B4372B216}</author>
    <author>tc={2DDB382F-0D4C-4155-8DDA-069B9963023B}</author>
  </authors>
  <commentList>
    <comment ref="L3" authorId="0" shapeId="0" xr:uid="{AC51387C-EC08-4036-A841-91A74398C8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predio privado: 1</t>
      </text>
    </comment>
    <comment ref="P3" authorId="1" shapeId="0" xr:uid="{35DE568A-D0BD-41D5-9242-464B1914C16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predio privado: 1</t>
      </text>
    </comment>
    <comment ref="M6" authorId="2" shapeId="0" xr:uid="{F82024BE-67C7-4A6F-A394-4F7B4372B21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existen en campo: 4
Robado: 1
Mal estado F y S: 1
No requieren traslado: 2</t>
      </text>
    </comment>
    <comment ref="Q6" authorId="3" shapeId="0" xr:uid="{2DDB382F-0D4C-4155-8DDA-069B996302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existen en campo: 4
Robado: 1
Mal estado F y S: 1
No requieren traslado: 2</t>
      </text>
    </comment>
  </commentList>
</comments>
</file>

<file path=xl/sharedStrings.xml><?xml version="1.0" encoding="utf-8"?>
<sst xmlns="http://schemas.openxmlformats.org/spreadsheetml/2006/main" count="41" uniqueCount="27">
  <si>
    <t>RESOLUCIÓN POR GRUPO</t>
  </si>
  <si>
    <t>AUTORIZADO</t>
  </si>
  <si>
    <t>EJECUTADO</t>
  </si>
  <si>
    <t>TALA</t>
  </si>
  <si>
    <t>TRASLADO</t>
  </si>
  <si>
    <t>CONSERVAR</t>
  </si>
  <si>
    <t xml:space="preserve">TOTAL </t>
  </si>
  <si>
    <t xml:space="preserve"> </t>
  </si>
  <si>
    <t>TOTAL</t>
  </si>
  <si>
    <t>NO EXISTENTES</t>
  </si>
  <si>
    <t>* Conservar corresponde a las protecciones realizadas</t>
  </si>
  <si>
    <t>GRUPO 1 - Res. 809 de 2021</t>
  </si>
  <si>
    <t>GRUPO 3 - Res. 1169 de 2021</t>
  </si>
  <si>
    <t>GRUPO 4 - Res. 812 de 2021</t>
  </si>
  <si>
    <t>RADICADO SDA</t>
  </si>
  <si>
    <t>EXPEDIENTE</t>
  </si>
  <si>
    <t>2021EE63536 del 09-04-2021</t>
  </si>
  <si>
    <t>SDA-03-2020-322</t>
  </si>
  <si>
    <t>GRUPO 2 - 
Res. 2078 de 2021 Que modificó la 
Res. 1097 de 2021</t>
  </si>
  <si>
    <t>SDA-03-2020-323</t>
  </si>
  <si>
    <t>2021EE92547 del 13-05-2021</t>
  </si>
  <si>
    <t>2021EE148745 del 21-07-2021
2021EE80267 del 30-04-2021</t>
  </si>
  <si>
    <t>SDA-03-2020-325</t>
  </si>
  <si>
    <t>2021EE63547 del 09-04-2021</t>
  </si>
  <si>
    <t>SDA-03-2020-305</t>
  </si>
  <si>
    <t>PROGRAMADO
17-01-2022 A 22-01-2022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</si>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</sst>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onardo Serrato Lozano" id="{0584CED0-051F-4458-A733-076D534450A9}" userId="Leonardo Serrato Lozano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" dT="2022-01-14T16:58:05.54" personId="{0584CED0-051F-4458-A733-076D534450A9}" id="{AC51387C-EC08-4036-A841-91A74398C82D}">
    <text>En predio privado: 1</text>
  </threadedComment>
  <threadedComment ref="P3" dT="2022-01-14T16:57:18.39" personId="{0584CED0-051F-4458-A733-076D534450A9}" id="{35DE568A-D0BD-41D5-9242-464B1914C16D}">
    <text>En predio privado: 1</text>
  </threadedComment>
  <threadedComment ref="M6" dT="2022-01-14T16:57:48.54" personId="{0584CED0-051F-4458-A733-076D534450A9}" id="{F82024BE-67C7-4A6F-A394-4F7B4372B216}">
    <text>No existen en campo: 4
Robado: 1
Mal estado F y S: 1
No requieren traslado: 2</text>
  </threadedComment>
  <threadedComment ref="Q6" dT="2022-01-14T16:56:49.08" personId="{0584CED0-051F-4458-A733-076D534450A9}" id="{2DDB382F-0D4C-4155-8DDA-069B9963023B}">
    <text>No existen en campo: 4
Robado: 1
Mal estado F y S: 1
No requieren traslado: 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zoomScale="110" zoomScaleNormal="11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S3" sqref="S3"/>
    </sheetView>
  </sheetViews>
  <sheetFormatPr baseColWidth="10" defaultRowHeight="15" x14ac:dyDescent="0.25"/>
  <cols>
    <col min="1" max="1" width="32.85546875" customWidth="1"/>
    <col min="2" max="2" width="29.5703125" customWidth="1"/>
    <col min="3" max="3" width="22.140625" customWidth="1"/>
    <col min="15" max="15" width="12.42578125" customWidth="1"/>
    <col min="16" max="19" width="11.42578125" customWidth="1"/>
  </cols>
  <sheetData>
    <row r="1" spans="1:19" ht="33.75" customHeight="1" x14ac:dyDescent="0.25">
      <c r="A1" s="33" t="s">
        <v>0</v>
      </c>
      <c r="B1" s="33" t="s">
        <v>14</v>
      </c>
      <c r="C1" s="37" t="s">
        <v>15</v>
      </c>
      <c r="D1" s="34" t="s">
        <v>1</v>
      </c>
      <c r="E1" s="34"/>
      <c r="F1" s="34"/>
      <c r="G1" s="35"/>
      <c r="H1" s="36" t="s">
        <v>9</v>
      </c>
      <c r="I1" s="34"/>
      <c r="J1" s="34"/>
      <c r="K1" s="35"/>
      <c r="L1" s="36" t="s">
        <v>2</v>
      </c>
      <c r="M1" s="34"/>
      <c r="N1" s="34"/>
      <c r="O1" s="35"/>
      <c r="P1" s="30" t="s">
        <v>25</v>
      </c>
      <c r="Q1" s="31"/>
      <c r="R1" s="31"/>
      <c r="S1" s="31"/>
    </row>
    <row r="2" spans="1:19" x14ac:dyDescent="0.25">
      <c r="A2" s="33"/>
      <c r="B2" s="33"/>
      <c r="C2" s="38"/>
      <c r="D2" s="26" t="s">
        <v>3</v>
      </c>
      <c r="E2" s="5" t="s">
        <v>4</v>
      </c>
      <c r="F2" s="8" t="s">
        <v>5</v>
      </c>
      <c r="G2" s="7" t="s">
        <v>8</v>
      </c>
      <c r="H2" s="10" t="s">
        <v>3</v>
      </c>
      <c r="I2" s="5" t="s">
        <v>4</v>
      </c>
      <c r="J2" s="5" t="s">
        <v>5</v>
      </c>
      <c r="K2" s="7" t="s">
        <v>8</v>
      </c>
      <c r="L2" s="5" t="s">
        <v>3</v>
      </c>
      <c r="M2" s="5" t="s">
        <v>4</v>
      </c>
      <c r="N2" s="5" t="s">
        <v>5</v>
      </c>
      <c r="O2" s="7" t="s">
        <v>8</v>
      </c>
      <c r="P2" s="6" t="s">
        <v>3</v>
      </c>
      <c r="Q2" s="6" t="s">
        <v>4</v>
      </c>
      <c r="R2" s="15" t="s">
        <v>5</v>
      </c>
      <c r="S2" s="6" t="s">
        <v>8</v>
      </c>
    </row>
    <row r="3" spans="1:19" x14ac:dyDescent="0.25">
      <c r="A3" s="1" t="s">
        <v>11</v>
      </c>
      <c r="B3" s="28" t="s">
        <v>16</v>
      </c>
      <c r="C3" s="28" t="s">
        <v>17</v>
      </c>
      <c r="D3" s="2">
        <v>20</v>
      </c>
      <c r="E3" s="2">
        <v>89</v>
      </c>
      <c r="F3" s="9">
        <v>87</v>
      </c>
      <c r="G3" s="13">
        <f>SUM(D3:F3)</f>
        <v>196</v>
      </c>
      <c r="H3" s="12">
        <v>9</v>
      </c>
      <c r="I3" s="25">
        <v>9</v>
      </c>
      <c r="J3" s="3">
        <v>6</v>
      </c>
      <c r="K3" s="13">
        <f>SUM(H3:J3)</f>
        <v>24</v>
      </c>
      <c r="L3" s="20">
        <v>10</v>
      </c>
      <c r="M3" s="17">
        <v>80</v>
      </c>
      <c r="N3" s="17">
        <f>(F3-J3)</f>
        <v>81</v>
      </c>
      <c r="O3" s="21">
        <f>SUM(L3:N3)</f>
        <v>171</v>
      </c>
      <c r="P3" s="19">
        <v>0</v>
      </c>
      <c r="Q3" s="18" t="s">
        <v>26</v>
      </c>
      <c r="R3" s="22">
        <v>0</v>
      </c>
      <c r="S3" s="23">
        <f>SUM(P3:R3)</f>
        <v>0</v>
      </c>
    </row>
    <row r="4" spans="1:19" ht="45" x14ac:dyDescent="0.25">
      <c r="A4" s="27" t="s">
        <v>18</v>
      </c>
      <c r="B4" s="29" t="s">
        <v>21</v>
      </c>
      <c r="C4" s="29" t="s">
        <v>19</v>
      </c>
      <c r="D4" s="2">
        <v>101</v>
      </c>
      <c r="E4" s="2">
        <v>280</v>
      </c>
      <c r="F4" s="9">
        <v>119</v>
      </c>
      <c r="G4" s="13">
        <f t="shared" ref="G4:G7" si="0">SUM(D4:F4)</f>
        <v>500</v>
      </c>
      <c r="H4" s="12">
        <v>8</v>
      </c>
      <c r="I4" s="3">
        <v>6</v>
      </c>
      <c r="J4" s="3">
        <v>1</v>
      </c>
      <c r="K4" s="13">
        <f t="shared" ref="K4:K7" si="1">SUM(H4:J4)</f>
        <v>15</v>
      </c>
      <c r="L4" s="24">
        <v>93</v>
      </c>
      <c r="M4" s="17">
        <v>156</v>
      </c>
      <c r="N4" s="17">
        <f>(F4-J4)</f>
        <v>118</v>
      </c>
      <c r="O4" s="21">
        <f t="shared" ref="O4:O7" si="2">SUM(L4:N4)</f>
        <v>367</v>
      </c>
      <c r="P4" s="19" t="s">
        <v>26</v>
      </c>
      <c r="Q4" s="18">
        <v>0</v>
      </c>
      <c r="R4" s="22">
        <v>0</v>
      </c>
      <c r="S4" s="23">
        <f t="shared" ref="S4:S7" si="3">SUM(P4:R4)</f>
        <v>0</v>
      </c>
    </row>
    <row r="5" spans="1:19" x14ac:dyDescent="0.25">
      <c r="A5" s="1" t="s">
        <v>12</v>
      </c>
      <c r="B5" s="28" t="s">
        <v>20</v>
      </c>
      <c r="C5" s="28" t="s">
        <v>22</v>
      </c>
      <c r="D5" s="2">
        <v>18</v>
      </c>
      <c r="E5" s="2">
        <v>53</v>
      </c>
      <c r="F5" s="9">
        <v>25</v>
      </c>
      <c r="G5" s="13">
        <f t="shared" si="0"/>
        <v>96</v>
      </c>
      <c r="H5" s="11">
        <v>12</v>
      </c>
      <c r="I5" s="3">
        <v>1</v>
      </c>
      <c r="J5" s="3">
        <v>5</v>
      </c>
      <c r="K5" s="13">
        <f t="shared" si="1"/>
        <v>18</v>
      </c>
      <c r="L5" s="20">
        <v>0</v>
      </c>
      <c r="M5" s="17">
        <v>0</v>
      </c>
      <c r="N5" s="17">
        <f>(F5-J5)</f>
        <v>20</v>
      </c>
      <c r="O5" s="21">
        <f t="shared" si="2"/>
        <v>20</v>
      </c>
      <c r="P5" s="19">
        <v>0</v>
      </c>
      <c r="Q5" s="18">
        <v>0</v>
      </c>
      <c r="R5" s="22">
        <v>0</v>
      </c>
      <c r="S5" s="23">
        <f t="shared" si="3"/>
        <v>0</v>
      </c>
    </row>
    <row r="6" spans="1:19" x14ac:dyDescent="0.25">
      <c r="A6" s="1" t="s">
        <v>13</v>
      </c>
      <c r="B6" s="28" t="s">
        <v>23</v>
      </c>
      <c r="C6" s="28" t="s">
        <v>24</v>
      </c>
      <c r="D6" s="2">
        <v>9</v>
      </c>
      <c r="E6" s="2">
        <v>46</v>
      </c>
      <c r="F6" s="9">
        <v>15</v>
      </c>
      <c r="G6" s="13">
        <f t="shared" si="0"/>
        <v>70</v>
      </c>
      <c r="H6" s="11">
        <v>1</v>
      </c>
      <c r="I6" s="3">
        <v>5</v>
      </c>
      <c r="J6" s="3">
        <v>2</v>
      </c>
      <c r="K6" s="13">
        <f t="shared" si="1"/>
        <v>8</v>
      </c>
      <c r="L6" s="20">
        <v>8</v>
      </c>
      <c r="M6" s="17">
        <v>38</v>
      </c>
      <c r="N6" s="17">
        <f>(F6-J6)</f>
        <v>13</v>
      </c>
      <c r="O6" s="21">
        <f t="shared" si="2"/>
        <v>59</v>
      </c>
      <c r="P6" s="19" t="s">
        <v>26</v>
      </c>
      <c r="Q6" s="18">
        <v>0</v>
      </c>
      <c r="R6" s="22">
        <v>0</v>
      </c>
      <c r="S6" s="23">
        <f t="shared" si="3"/>
        <v>0</v>
      </c>
    </row>
    <row r="7" spans="1:19" x14ac:dyDescent="0.25">
      <c r="A7" s="16" t="s">
        <v>6</v>
      </c>
      <c r="B7" s="16"/>
      <c r="C7" s="16"/>
      <c r="D7" s="4">
        <f>SUM(D3:D6)</f>
        <v>148</v>
      </c>
      <c r="E7" s="4">
        <f>SUM(E3:E6)</f>
        <v>468</v>
      </c>
      <c r="F7" s="4">
        <f>SUM(F3:F6)</f>
        <v>246</v>
      </c>
      <c r="G7" s="14">
        <f t="shared" si="0"/>
        <v>862</v>
      </c>
      <c r="H7" s="4">
        <f>SUM(H3:H6)</f>
        <v>30</v>
      </c>
      <c r="I7" s="4">
        <f>SUM(I3:I6)</f>
        <v>21</v>
      </c>
      <c r="J7" s="4">
        <f>SUM(J3:J6)</f>
        <v>14</v>
      </c>
      <c r="K7" s="14">
        <f t="shared" si="1"/>
        <v>65</v>
      </c>
      <c r="L7" s="4">
        <f>SUM(L3:L6)</f>
        <v>111</v>
      </c>
      <c r="M7" s="4">
        <f>SUM(M3:M6)</f>
        <v>274</v>
      </c>
      <c r="N7" s="4">
        <f>SUM(N3:N6)</f>
        <v>232</v>
      </c>
      <c r="O7" s="14">
        <f t="shared" si="2"/>
        <v>617</v>
      </c>
      <c r="P7" s="4">
        <f>SUM(P3:P6)</f>
        <v>0</v>
      </c>
      <c r="Q7" s="4">
        <f>SUM(Q3:Q6)</f>
        <v>0</v>
      </c>
      <c r="R7" s="4">
        <f>SUM(R3:R6)</f>
        <v>0</v>
      </c>
      <c r="S7" s="14">
        <f t="shared" si="3"/>
        <v>0</v>
      </c>
    </row>
    <row r="8" spans="1:19" x14ac:dyDescent="0.25">
      <c r="L8" s="32" t="s">
        <v>10</v>
      </c>
      <c r="M8" s="32"/>
      <c r="N8" s="32"/>
      <c r="O8" s="32"/>
    </row>
    <row r="9" spans="1:19" x14ac:dyDescent="0.25">
      <c r="P9" t="s">
        <v>7</v>
      </c>
    </row>
  </sheetData>
  <mergeCells count="8">
    <mergeCell ref="P1:S1"/>
    <mergeCell ref="L8:O8"/>
    <mergeCell ref="A1:A2"/>
    <mergeCell ref="D1:G1"/>
    <mergeCell ref="H1:K1"/>
    <mergeCell ref="L1:O1"/>
    <mergeCell ref="C1:C2"/>
    <mergeCell ref="B1:B2"/>
  </mergeCells>
  <pageMargins left="0.7" right="0.7" top="0.75" bottom="0.75" header="0.3" footer="0.3"/>
  <pageSetup orientation="portrait" r:id="rId1"/>
  <ignoredErrors>
    <ignoredError sqref="G7 K7 O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Serrato Lozano</dc:creator>
  <cp:lastModifiedBy>Leonardo Serrato Lozano</cp:lastModifiedBy>
  <dcterms:created xsi:type="dcterms:W3CDTF">2021-09-24T16:43:50Z</dcterms:created>
  <dcterms:modified xsi:type="dcterms:W3CDTF">2022-01-14T16:58:59Z</dcterms:modified>
</cp:coreProperties>
</file>