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D:\Documentos Ana\Descargas\"/>
    </mc:Choice>
  </mc:AlternateContent>
  <xr:revisionPtr revIDLastSave="0" documentId="8_{0AE2C3FD-F450-455C-BA93-D26BA6C909F9}" xr6:coauthVersionLast="47" xr6:coauthVersionMax="47" xr10:uidLastSave="{00000000-0000-0000-0000-000000000000}"/>
  <bookViews>
    <workbookView xWindow="-108" yWindow="-108" windowWidth="23256" windowHeight="12456" activeTab="3" xr2:uid="{00000000-000D-0000-FFFF-FFFF00000000}"/>
  </bookViews>
  <sheets>
    <sheet name="ADJUDICADOS CONS" sheetId="4" r:id="rId1"/>
    <sheet name="ADJ ENERO" sheetId="5" r:id="rId2"/>
    <sheet name="ADJ FEBRERO" sheetId="7" r:id="rId3"/>
    <sheet name="ADJ MARZO"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9" l="1"/>
  <c r="D14" i="7"/>
  <c r="F8" i="9"/>
  <c r="F9" i="4"/>
  <c r="D14" i="9"/>
  <c r="D12" i="7" l="1"/>
  <c r="D12" i="5" l="1"/>
  <c r="D14" i="5"/>
  <c r="D26" i="4" l="1"/>
  <c r="D24" i="4"/>
</calcChain>
</file>

<file path=xl/sharedStrings.xml><?xml version="1.0" encoding="utf-8"?>
<sst xmlns="http://schemas.openxmlformats.org/spreadsheetml/2006/main" count="79" uniqueCount="30">
  <si>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</si>
  <si>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</si>
  <si>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</si>
  <si>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</si>
  <si>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</si>
  <si>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</si>
  <si>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</si>
  <si>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</si>
  <si>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</si>
  <si>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</si>
  <si>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</si>
  <si>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</si>
  <si>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Para el mes de enero no se adjudicaron procesos</t>
  </si>
  <si>
    <t>AÑO 2026</t>
  </si>
  <si>
    <t>PROCESOS DE SELECCIÓN ADJUDICADOS FEBRERO</t>
  </si>
  <si>
    <t>IDU-SASI-DTAF-001-2026</t>
  </si>
  <si>
    <t xml:space="preserve">ADQUIRIR EL SERVICIO DE RENOVACIÓN Y SOPORTE PARA EL LICENCIAMIENTO DEL ANTIVIRUS BITDEFENDER GRAVITYZONE BUSSINESS SECURITY ENTERPRISE (ULTRA). </t>
  </si>
  <si>
    <t>STAR SOLUTIONS TI SAS
NIT: 900968161-7</t>
  </si>
  <si>
    <t>IDU-IP-DTAI-001-2026</t>
  </si>
  <si>
    <t>IDU-MC10%-DTAF-001-2026</t>
  </si>
  <si>
    <t>IDU-MC10%-DTAF-002-2026</t>
  </si>
  <si>
    <t>IDU-MC10%-DTAF-003-2026</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</si>
  <si>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</si>
  <si>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t>CONTRATAR EL SUMINISTRO DE PRENDAS DE IDENTIFICACIÓN INSTITUCIONAL Y/O ELEMENTOS DE PROTECCIÓN PERSONAL – EPP PARA EL GRUPO DE GESTORES DE MOVILIDAD DEL IDU.</t>
  </si>
  <si>
    <t xml:space="preserve">CONTRATAR LA PÓLIZA DE RESPONSABILIDAD CIVIL PROTECCIÓN DE DATOS RIESGOS CIBERNÉTICOS QUE BRINDE COBERTURAS A LOS RIESGOS PROPIOS DE ESTA COBERTURA Y QUE AMPARE AL INSTITUTO DE DESARROLLO URBANO – IDU. </t>
  </si>
  <si>
    <t>CONTRATAR UNA SUSCRIPCIÓN A UNA APLICACIÓN WEB CON CONTENIDO NORMATIVO, LEGISLATIVO Y JURISPRUDENCIAL PARA DAR SOPORTE EN EL DESARROLLO DE ACTIVIDADES DEL IDU.</t>
  </si>
  <si>
    <r>
      <t xml:space="preserve">LOTE 1: </t>
    </r>
    <r>
      <rPr>
        <b/>
        <sz val="11"/>
        <color theme="1"/>
        <rFont val="Calibri"/>
        <family val="2"/>
        <scheme val="minor"/>
      </rPr>
      <t>Durament S.A.S</t>
    </r>
    <r>
      <rPr>
        <sz val="11"/>
        <color theme="1"/>
        <rFont val="Calibri"/>
        <family val="2"/>
        <scheme val="minor"/>
      </rPr>
      <t xml:space="preserve"> por valor $ 699.000.000.
LOTE 3: </t>
    </r>
    <r>
      <rPr>
        <b/>
        <sz val="11"/>
        <color theme="1"/>
        <rFont val="Calibri"/>
        <family val="2"/>
        <scheme val="minor"/>
      </rPr>
      <t>Titanio Management S.A.S</t>
    </r>
    <r>
      <rPr>
        <sz val="11"/>
        <color theme="1"/>
        <rFont val="Calibri"/>
        <family val="2"/>
        <scheme val="minor"/>
      </rPr>
      <t xml:space="preserve"> por valor $ 1.720.000.000.
Lote 4 - </t>
    </r>
    <r>
      <rPr>
        <b/>
        <sz val="11"/>
        <color theme="1"/>
        <rFont val="Calibri"/>
        <family val="2"/>
        <scheme val="minor"/>
      </rPr>
      <t>CARTEL MEDIA S.A.S</t>
    </r>
    <r>
      <rPr>
        <sz val="11"/>
        <color theme="1"/>
        <rFont val="Calibri"/>
        <family val="2"/>
        <scheme val="minor"/>
      </rPr>
      <t xml:space="preserve"> $758.850.120.
Lote 5 - </t>
    </r>
    <r>
      <rPr>
        <b/>
        <sz val="11"/>
        <color theme="1"/>
        <rFont val="Calibri"/>
        <family val="2"/>
        <scheme val="minor"/>
      </rPr>
      <t>KICK5 S.A.S</t>
    </r>
    <r>
      <rPr>
        <sz val="11"/>
        <color theme="1"/>
        <rFont val="Calibri"/>
        <family val="2"/>
        <scheme val="minor"/>
      </rPr>
      <t xml:space="preserve"> por valor  $749.154.420.
LOTE 6: </t>
    </r>
    <r>
      <rPr>
        <b/>
        <sz val="11"/>
        <color theme="1"/>
        <rFont val="Calibri"/>
        <family val="2"/>
        <scheme val="minor"/>
      </rPr>
      <t xml:space="preserve">Parking Plus S.A.S </t>
    </r>
    <r>
      <rPr>
        <sz val="11"/>
        <color theme="1"/>
        <rFont val="Calibri"/>
        <family val="2"/>
        <scheme val="minor"/>
      </rPr>
      <t>por valor por $ 446.795.800.
Lote 7 - C</t>
    </r>
    <r>
      <rPr>
        <b/>
        <sz val="11"/>
        <color theme="1"/>
        <rFont val="Calibri"/>
        <family val="2"/>
        <scheme val="minor"/>
      </rPr>
      <t xml:space="preserve">ARTEL MEDIA S.A.S </t>
    </r>
    <r>
      <rPr>
        <sz val="11"/>
        <color theme="1"/>
        <rFont val="Calibri"/>
        <family val="2"/>
        <scheme val="minor"/>
      </rPr>
      <t>por valor</t>
    </r>
    <r>
      <rPr>
        <b/>
        <sz val="11"/>
        <color theme="1"/>
        <rFont val="Calibri"/>
        <family val="2"/>
        <scheme val="minor"/>
      </rPr>
      <t xml:space="preserve"> </t>
    </r>
    <r>
      <rPr>
        <sz val="11"/>
        <color theme="1"/>
        <rFont val="Calibri"/>
        <family val="2"/>
        <scheme val="minor"/>
      </rPr>
      <t xml:space="preserve">$541.998.360.
LOTE 9: </t>
    </r>
    <r>
      <rPr>
        <b/>
        <sz val="11"/>
        <color theme="1"/>
        <rFont val="Calibri"/>
        <family val="2"/>
        <scheme val="minor"/>
      </rPr>
      <t>Diafi S.A.S</t>
    </r>
    <r>
      <rPr>
        <sz val="11"/>
        <color theme="1"/>
        <rFont val="Calibri"/>
        <family val="2"/>
        <scheme val="minor"/>
      </rPr>
      <t xml:space="preserve"> por valor de $ 934.524.000.
Lote 14 - </t>
    </r>
    <r>
      <rPr>
        <b/>
        <sz val="11"/>
        <color theme="1"/>
        <rFont val="Calibri"/>
        <family val="2"/>
        <scheme val="minor"/>
      </rPr>
      <t xml:space="preserve">TITANIO MANAGEMENENT S.A.S </t>
    </r>
    <r>
      <rPr>
        <sz val="11"/>
        <color theme="1"/>
        <rFont val="Calibri"/>
        <family val="2"/>
        <scheme val="minor"/>
      </rPr>
      <t>por valor $230.474.800. 
LOTES 2, 8, 10, 11, 12 y 13 DECLARADOS DESIERTOS</t>
    </r>
  </si>
  <si>
    <r>
      <rPr>
        <b/>
        <sz val="11"/>
        <color theme="1"/>
        <rFont val="Calibri"/>
        <family val="2"/>
        <scheme val="minor"/>
      </rPr>
      <t>DISTRIBUICIONES EYG S.A.S</t>
    </r>
    <r>
      <rPr>
        <sz val="11"/>
        <color theme="1"/>
        <rFont val="Calibri"/>
        <family val="2"/>
        <scheme val="minor"/>
      </rPr>
      <t xml:space="preserve">
NIT 900.784.483-2 </t>
    </r>
  </si>
  <si>
    <r>
      <rPr>
        <b/>
        <sz val="11"/>
        <color theme="1"/>
        <rFont val="Calibri"/>
        <family val="2"/>
        <scheme val="minor"/>
      </rPr>
      <t xml:space="preserve"> LA PREVISORA S.A. COMPAÑÍA DE SEGUROS</t>
    </r>
    <r>
      <rPr>
        <sz val="11"/>
        <color theme="1"/>
        <rFont val="Calibri"/>
        <family val="2"/>
        <scheme val="minor"/>
      </rPr>
      <t xml:space="preserve">
NIT 860.002.400-2</t>
    </r>
  </si>
  <si>
    <r>
      <rPr>
        <b/>
        <sz val="11"/>
        <color theme="1"/>
        <rFont val="Calibri"/>
        <family val="2"/>
        <scheme val="minor"/>
      </rPr>
      <t>REDJURISTA SAS</t>
    </r>
    <r>
      <rPr>
        <sz val="11"/>
        <color theme="1"/>
        <rFont val="Calibri"/>
        <family val="2"/>
        <scheme val="minor"/>
      </rPr>
      <t xml:space="preserve">
NIT 900.852.009-6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</si>
</sst>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8"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s>
  <cellStyleXfs count="2">
    <xf numFmtId="0" fontId="0" fillId="0" borderId="0"/>
    <xf numFmtId="164" fontId="4" fillId="0" borderId="0" applyFont="0" applyFill="0" applyBorder="0" applyAlignment="0" applyProtection="0"/>
  </cellStyleXfs>
  <cellXfs count="58">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0" fillId="0" borderId="2" xfId="0" applyFont="1" applyBorder="1" applyAlignment="1">
      <alignment vertical="center"/>
    </xf>
    <xf numFmtId="0" fontId="2" fillId="0" borderId="10" xfId="0" applyFont="1" applyBorder="1" applyAlignment="1">
      <alignment horizontal="center" vertical="center"/>
    </xf>
    <xf numFmtId="0" fontId="5" fillId="0" borderId="2" xfId="0" applyFont="1" applyFill="1" applyBorder="1" applyAlignment="1">
      <alignment horizontal="center" vertical="center" wrapText="1"/>
    </xf>
    <xf numFmtId="169" fontId="7" fillId="3" borderId="6"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0" xfId="0" applyFont="1" applyAlignment="1">
      <alignment horizontal="left" vertical="top"/>
    </xf>
    <xf numFmtId="0" fontId="2" fillId="0" borderId="11"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justify"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4" fontId="0" fillId="3" borderId="1" xfId="0" applyNumberFormat="1" applyFont="1" applyFill="1" applyBorder="1" applyAlignment="1">
      <alignment horizontal="center" vertical="center"/>
    </xf>
    <xf numFmtId="169" fontId="0" fillId="3" borderId="1" xfId="1"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69" fontId="0" fillId="0" borderId="1" xfId="1" applyNumberFormat="1" applyFont="1" applyFill="1" applyBorder="1" applyAlignment="1">
      <alignment horizontal="center" vertical="center" wrapText="1"/>
    </xf>
    <xf numFmtId="0" fontId="7" fillId="0" borderId="14" xfId="0" applyFont="1" applyBorder="1" applyAlignment="1">
      <alignment horizontal="center" vertical="center"/>
    </xf>
    <xf numFmtId="0" fontId="1" fillId="2" borderId="15" xfId="0" applyFont="1" applyFill="1" applyBorder="1" applyAlignment="1">
      <alignment horizontal="center" vertical="center" wrapText="1"/>
    </xf>
    <xf numFmtId="165" fontId="1" fillId="2" borderId="16"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20</xdr:row>
      <xdr:rowOff>0</xdr:rowOff>
    </xdr:from>
    <xdr:to>
      <xdr:col>6</xdr:col>
      <xdr:colOff>0</xdr:colOff>
      <xdr:row>20</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2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3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opLeftCell="A6" zoomScaleNormal="100" workbookViewId="0">
      <selection activeCell="A16" sqref="A16"/>
    </sheetView>
  </sheetViews>
  <sheetFormatPr baseColWidth="10" defaultRowHeight="14.4" x14ac:dyDescent="0.3"/>
  <cols>
    <col min="1" max="1" width="6.6640625" style="3" customWidth="1"/>
    <col min="2" max="2" width="31.109375" style="4" bestFit="1" customWidth="1"/>
    <col min="3" max="3" width="95.6640625" style="13" customWidth="1"/>
    <col min="4" max="4" width="67.109375" customWidth="1"/>
    <col min="5" max="5" width="24.44140625" style="16" customWidth="1"/>
    <col min="6" max="6" width="32.33203125" style="7" customWidth="1"/>
    <col min="7" max="7" width="15.44140625" bestFit="1" customWidth="1"/>
    <col min="11" max="11" width="20.8867187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v>
      </c>
      <c r="B3" s="2"/>
      <c r="C3" s="2"/>
      <c r="D3" s="2"/>
      <c r="E3" s="15"/>
      <c r="F3" s="2"/>
    </row>
    <row r="4" spans="1:7" x14ac:dyDescent="0.3">
      <c r="A4" s="2" t="s">
        <v>13</v>
      </c>
      <c r="B4" s="2"/>
      <c r="C4" s="2"/>
      <c r="D4" s="2"/>
      <c r="E4" s="15"/>
      <c r="F4" s="2"/>
    </row>
    <row r="5" spans="1:7" x14ac:dyDescent="0.3">
      <c r="C5" s="5"/>
      <c r="D5" s="6"/>
    </row>
    <row r="6" spans="1:7" s="10" customFormat="1" x14ac:dyDescent="0.3">
      <c r="A6" s="8"/>
      <c r="B6" s="8"/>
      <c r="C6" s="8"/>
      <c r="D6" s="8"/>
      <c r="E6" s="17"/>
      <c r="F6" s="9"/>
    </row>
    <row r="7" spans="1:7" s="10" customFormat="1" ht="36" customHeight="1" x14ac:dyDescent="0.3">
      <c r="A7" s="45" t="s">
        <v>2</v>
      </c>
      <c r="B7" s="45" t="s">
        <v>3</v>
      </c>
      <c r="C7" s="45" t="s">
        <v>4</v>
      </c>
      <c r="D7" s="45" t="s">
        <v>5</v>
      </c>
      <c r="E7" s="45" t="s">
        <v>10</v>
      </c>
      <c r="F7" s="46" t="s">
        <v>6</v>
      </c>
    </row>
    <row r="8" spans="1:7" ht="28.8" x14ac:dyDescent="0.3">
      <c r="A8" s="47">
        <v>1</v>
      </c>
      <c r="B8" s="48" t="s">
        <v>15</v>
      </c>
      <c r="C8" s="49" t="s">
        <v>16</v>
      </c>
      <c r="D8" s="50" t="s">
        <v>17</v>
      </c>
      <c r="E8" s="51">
        <v>46072</v>
      </c>
      <c r="F8" s="52">
        <v>1018817884</v>
      </c>
      <c r="G8" s="28"/>
    </row>
    <row r="9" spans="1:7" ht="129.6" x14ac:dyDescent="0.3">
      <c r="A9" s="47">
        <v>2</v>
      </c>
      <c r="B9" s="48" t="s">
        <v>18</v>
      </c>
      <c r="C9" s="49" t="s">
        <v>22</v>
      </c>
      <c r="D9" s="37" t="s">
        <v>26</v>
      </c>
      <c r="E9" s="53">
        <v>46090</v>
      </c>
      <c r="F9" s="54">
        <f>699000000+1720000000+758850120+749154420+446795800+541998360+934524000+230474800</f>
        <v>6080797500</v>
      </c>
      <c r="G9" s="28"/>
    </row>
    <row r="10" spans="1:7" ht="28.8" x14ac:dyDescent="0.3">
      <c r="A10" s="47">
        <v>3</v>
      </c>
      <c r="B10" s="48" t="s">
        <v>19</v>
      </c>
      <c r="C10" s="49" t="s">
        <v>23</v>
      </c>
      <c r="D10" s="37" t="s">
        <v>27</v>
      </c>
      <c r="E10" s="53">
        <v>46097</v>
      </c>
      <c r="F10" s="54">
        <v>73263735</v>
      </c>
      <c r="G10" s="28"/>
    </row>
    <row r="11" spans="1:7" ht="43.2" x14ac:dyDescent="0.3">
      <c r="A11" s="47">
        <v>4</v>
      </c>
      <c r="B11" s="48" t="s">
        <v>20</v>
      </c>
      <c r="C11" s="49" t="s">
        <v>24</v>
      </c>
      <c r="D11" s="37" t="s">
        <v>28</v>
      </c>
      <c r="E11" s="53">
        <v>46100</v>
      </c>
      <c r="F11" s="54">
        <v>95200000</v>
      </c>
      <c r="G11" s="28"/>
    </row>
    <row r="12" spans="1:7" ht="28.8" x14ac:dyDescent="0.3">
      <c r="A12" s="47">
        <v>5</v>
      </c>
      <c r="B12" s="48" t="s">
        <v>21</v>
      </c>
      <c r="C12" s="49" t="s">
        <v>25</v>
      </c>
      <c r="D12" s="37" t="s">
        <v>29</v>
      </c>
      <c r="E12" s="53">
        <v>46098</v>
      </c>
      <c r="F12" s="54">
        <v>4336000</v>
      </c>
      <c r="G12" s="28"/>
    </row>
    <row r="13" spans="1:7" x14ac:dyDescent="0.3">
      <c r="A13" s="39"/>
      <c r="B13" s="40"/>
      <c r="C13" s="41"/>
      <c r="D13" s="42"/>
      <c r="E13" s="43"/>
      <c r="F13" s="44"/>
      <c r="G13" s="28"/>
    </row>
    <row r="14" spans="1:7" x14ac:dyDescent="0.3">
      <c r="A14" s="34"/>
      <c r="B14" s="31"/>
      <c r="C14" s="32"/>
      <c r="D14" s="29"/>
      <c r="E14" s="26"/>
      <c r="F14" s="30"/>
      <c r="G14" s="28"/>
    </row>
    <row r="15" spans="1:7" x14ac:dyDescent="0.3">
      <c r="A15" s="34"/>
      <c r="B15" s="33"/>
      <c r="C15" s="32"/>
      <c r="D15" s="29"/>
      <c r="E15" s="26"/>
      <c r="F15" s="36"/>
      <c r="G15" s="28"/>
    </row>
    <row r="16" spans="1:7" x14ac:dyDescent="0.3">
      <c r="A16" s="34"/>
      <c r="B16" s="31"/>
      <c r="C16" s="32"/>
      <c r="D16" s="29"/>
      <c r="E16" s="26"/>
      <c r="F16" s="36"/>
      <c r="G16" s="28"/>
    </row>
    <row r="17" spans="1:7" x14ac:dyDescent="0.3">
      <c r="A17" s="34"/>
      <c r="B17" s="31"/>
      <c r="C17" s="32"/>
      <c r="D17" s="35"/>
      <c r="E17" s="26"/>
      <c r="F17" s="30"/>
      <c r="G17" s="28"/>
    </row>
    <row r="18" spans="1:7" x14ac:dyDescent="0.3">
      <c r="A18" s="34"/>
      <c r="B18" s="33"/>
      <c r="C18" s="32"/>
      <c r="D18" s="29"/>
      <c r="E18" s="26"/>
      <c r="F18" s="30"/>
      <c r="G18" s="28"/>
    </row>
    <row r="19" spans="1:7" x14ac:dyDescent="0.3">
      <c r="A19" s="34"/>
      <c r="B19" s="31"/>
      <c r="C19" s="32"/>
      <c r="D19" s="35"/>
      <c r="E19" s="26"/>
      <c r="F19" s="30"/>
      <c r="G19" s="28"/>
    </row>
    <row r="20" spans="1:7" ht="42" customHeight="1" x14ac:dyDescent="0.3">
      <c r="A20" s="34"/>
      <c r="B20" s="31"/>
      <c r="C20" s="32"/>
      <c r="D20" s="35"/>
      <c r="E20" s="26"/>
      <c r="F20" s="30"/>
      <c r="G20" s="28"/>
    </row>
    <row r="21" spans="1:7" ht="15" thickBot="1" x14ac:dyDescent="0.35">
      <c r="A21" s="21"/>
      <c r="B21" s="22"/>
      <c r="C21" s="23"/>
      <c r="D21" s="24"/>
      <c r="E21" s="25"/>
      <c r="F21" s="27"/>
    </row>
    <row r="22" spans="1:7" ht="15" thickTop="1" x14ac:dyDescent="0.3"/>
    <row r="24" spans="1:7" x14ac:dyDescent="0.3">
      <c r="C24" s="11" t="s">
        <v>7</v>
      </c>
      <c r="D24" s="12">
        <f>+COUNT(A8:A21)</f>
        <v>5</v>
      </c>
    </row>
    <row r="26" spans="1:7" s="16" customFormat="1" x14ac:dyDescent="0.3">
      <c r="A26" s="3"/>
      <c r="B26" s="4"/>
      <c r="C26" s="11" t="s">
        <v>8</v>
      </c>
      <c r="D26" s="14">
        <f>SUM(F8:F21)</f>
        <v>7272415119</v>
      </c>
      <c r="F26"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60" zoomScaleNormal="60" workbookViewId="0">
      <selection activeCell="F8" sqref="F8"/>
    </sheetView>
  </sheetViews>
  <sheetFormatPr baseColWidth="10" defaultRowHeight="14.4" x14ac:dyDescent="0.3"/>
  <cols>
    <col min="1" max="1" width="6.6640625" style="3" customWidth="1"/>
    <col min="2" max="2" width="31.109375" style="4" bestFit="1" customWidth="1"/>
    <col min="3" max="3" width="97" style="13" customWidth="1"/>
    <col min="4" max="4" width="22.6640625" bestFit="1" customWidth="1"/>
    <col min="5" max="5" width="23.109375" style="16" customWidth="1"/>
    <col min="6" max="6" width="26.44140625" style="7" customWidth="1"/>
    <col min="7" max="7" width="15.44140625" bestFit="1" customWidth="1"/>
    <col min="8" max="8" width="24.88671875"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66.75" customHeight="1" x14ac:dyDescent="0.3">
      <c r="A8" s="34"/>
      <c r="B8" s="31"/>
      <c r="C8" s="32"/>
      <c r="D8" s="35"/>
      <c r="E8" s="26"/>
      <c r="F8" s="30"/>
      <c r="G8" s="28"/>
    </row>
    <row r="9" spans="1:7" ht="15" thickBot="1" x14ac:dyDescent="0.35">
      <c r="A9" s="21"/>
      <c r="B9" s="22"/>
      <c r="C9" s="23"/>
      <c r="D9" s="24"/>
      <c r="E9" s="25"/>
      <c r="F9" s="27"/>
    </row>
    <row r="10" spans="1:7" ht="15" thickTop="1" x14ac:dyDescent="0.3"/>
    <row r="12" spans="1:7" x14ac:dyDescent="0.3">
      <c r="C12" s="11" t="s">
        <v>7</v>
      </c>
      <c r="D12" s="12">
        <f>+COUNT(A8:A9)</f>
        <v>0</v>
      </c>
    </row>
    <row r="14" spans="1:7" s="16" customFormat="1" x14ac:dyDescent="0.3">
      <c r="A14" s="3"/>
      <c r="B14" s="4"/>
      <c r="C14" s="11" t="s">
        <v>8</v>
      </c>
      <c r="D14" s="14">
        <f>SUM(F8:F9)</f>
        <v>0</v>
      </c>
      <c r="F14" s="7"/>
    </row>
    <row r="17" spans="1:6" x14ac:dyDescent="0.3">
      <c r="A17" s="38" t="s">
        <v>12</v>
      </c>
      <c r="B17" s="38"/>
      <c r="C17" s="38"/>
      <c r="D17" s="38"/>
      <c r="E17" s="38"/>
      <c r="F17" s="38"/>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60" zoomScaleNormal="60" workbookViewId="0">
      <selection activeCell="G18" sqref="G18"/>
    </sheetView>
  </sheetViews>
  <sheetFormatPr baseColWidth="10" defaultRowHeight="14.4" x14ac:dyDescent="0.3"/>
  <cols>
    <col min="1" max="1" width="6.6640625" style="3" customWidth="1"/>
    <col min="2" max="2" width="31.109375" style="4" bestFit="1" customWidth="1"/>
    <col min="3" max="3" width="97" style="13" customWidth="1"/>
    <col min="4" max="4" width="22.6640625" bestFit="1" customWidth="1"/>
    <col min="5" max="5" width="23.109375" style="16" customWidth="1"/>
    <col min="6" max="6" width="26.44140625" style="7" customWidth="1"/>
    <col min="7" max="7" width="15.44140625" bestFit="1" customWidth="1"/>
    <col min="8" max="8" width="24.88671875"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66.75" customHeight="1" x14ac:dyDescent="0.3">
      <c r="A8" s="34">
        <v>1</v>
      </c>
      <c r="B8" s="31" t="s">
        <v>15</v>
      </c>
      <c r="C8" s="32" t="s">
        <v>16</v>
      </c>
      <c r="D8" s="35" t="s">
        <v>17</v>
      </c>
      <c r="E8" s="26">
        <v>46072</v>
      </c>
      <c r="F8" s="30">
        <v>1018817884</v>
      </c>
      <c r="G8" s="28"/>
    </row>
    <row r="9" spans="1:7" ht="15" thickBot="1" x14ac:dyDescent="0.35">
      <c r="A9" s="21"/>
      <c r="B9" s="22"/>
      <c r="C9" s="23"/>
      <c r="D9" s="24"/>
      <c r="E9" s="25"/>
      <c r="F9" s="27"/>
    </row>
    <row r="10" spans="1:7" ht="15" thickTop="1" x14ac:dyDescent="0.3"/>
    <row r="12" spans="1:7" x14ac:dyDescent="0.3">
      <c r="C12" s="11" t="s">
        <v>7</v>
      </c>
      <c r="D12" s="12">
        <f>+COUNT(A8:A9)</f>
        <v>1</v>
      </c>
    </row>
    <row r="14" spans="1:7" s="16" customFormat="1" x14ac:dyDescent="0.3">
      <c r="A14" s="3"/>
      <c r="B14" s="4"/>
      <c r="C14" s="11" t="s">
        <v>8</v>
      </c>
      <c r="D14" s="14">
        <f>SUM(F8:F9)</f>
        <v>1018817884</v>
      </c>
      <c r="F14" s="7"/>
    </row>
    <row r="17" spans="1:6" x14ac:dyDescent="0.3">
      <c r="A17" s="38"/>
      <c r="B17" s="38"/>
      <c r="C17" s="38"/>
      <c r="D17" s="38"/>
      <c r="E17" s="38"/>
      <c r="F17" s="38"/>
    </row>
  </sheetData>
  <mergeCells count="1">
    <mergeCell ref="A17:F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tabSelected="1" zoomScale="60" zoomScaleNormal="60" workbookViewId="0">
      <selection activeCell="C27" sqref="C27"/>
    </sheetView>
  </sheetViews>
  <sheetFormatPr baseColWidth="10" defaultRowHeight="14.4" x14ac:dyDescent="0.3"/>
  <cols>
    <col min="1" max="1" width="6.6640625" style="3" customWidth="1"/>
    <col min="2" max="2" width="31.109375" style="4" bestFit="1" customWidth="1"/>
    <col min="3" max="3" width="97" style="13" customWidth="1"/>
    <col min="4" max="4" width="76.21875" customWidth="1"/>
    <col min="5" max="5" width="23.109375" style="16" customWidth="1"/>
    <col min="6" max="6" width="26.44140625" style="7" customWidth="1"/>
    <col min="7" max="7" width="15.44140625" bestFit="1" customWidth="1"/>
    <col min="8" max="8" width="24.88671875"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56" t="s">
        <v>3</v>
      </c>
      <c r="C7" s="56" t="s">
        <v>4</v>
      </c>
      <c r="D7" s="56" t="s">
        <v>5</v>
      </c>
      <c r="E7" s="56" t="s">
        <v>10</v>
      </c>
      <c r="F7" s="57" t="s">
        <v>6</v>
      </c>
    </row>
    <row r="8" spans="1:7" ht="129.6" x14ac:dyDescent="0.3">
      <c r="A8" s="55">
        <v>1</v>
      </c>
      <c r="B8" s="48" t="s">
        <v>18</v>
      </c>
      <c r="C8" s="49" t="s">
        <v>22</v>
      </c>
      <c r="D8" s="37" t="s">
        <v>26</v>
      </c>
      <c r="E8" s="53">
        <v>46090</v>
      </c>
      <c r="F8" s="54">
        <f>699000000+1720000000+758850120+749154420+446795800+541998360+934524000+230474800</f>
        <v>6080797500</v>
      </c>
      <c r="G8" s="28"/>
    </row>
    <row r="9" spans="1:7" ht="48" customHeight="1" x14ac:dyDescent="0.3">
      <c r="A9" s="55">
        <v>2</v>
      </c>
      <c r="B9" s="48" t="s">
        <v>19</v>
      </c>
      <c r="C9" s="49" t="s">
        <v>23</v>
      </c>
      <c r="D9" s="37" t="s">
        <v>27</v>
      </c>
      <c r="E9" s="53">
        <v>46097</v>
      </c>
      <c r="F9" s="54">
        <v>73263735</v>
      </c>
      <c r="G9" s="28"/>
    </row>
    <row r="10" spans="1:7" ht="75.75" customHeight="1" x14ac:dyDescent="0.3">
      <c r="A10" s="55">
        <v>3</v>
      </c>
      <c r="B10" s="48" t="s">
        <v>20</v>
      </c>
      <c r="C10" s="49" t="s">
        <v>24</v>
      </c>
      <c r="D10" s="37" t="s">
        <v>28</v>
      </c>
      <c r="E10" s="53">
        <v>46100</v>
      </c>
      <c r="F10" s="54">
        <v>95200000</v>
      </c>
      <c r="G10" s="28"/>
    </row>
    <row r="11" spans="1:7" ht="53.25" customHeight="1" x14ac:dyDescent="0.3">
      <c r="A11" s="55">
        <v>4</v>
      </c>
      <c r="B11" s="48" t="s">
        <v>21</v>
      </c>
      <c r="C11" s="49" t="s">
        <v>25</v>
      </c>
      <c r="D11" s="37" t="s">
        <v>29</v>
      </c>
      <c r="E11" s="53">
        <v>46098</v>
      </c>
      <c r="F11" s="54">
        <v>4336000</v>
      </c>
    </row>
    <row r="14" spans="1:7" x14ac:dyDescent="0.3">
      <c r="C14" s="11" t="s">
        <v>7</v>
      </c>
      <c r="D14" s="12">
        <f>+COUNT(A8:A11)</f>
        <v>4</v>
      </c>
    </row>
    <row r="16" spans="1:7" s="16" customFormat="1" x14ac:dyDescent="0.3">
      <c r="A16" s="3"/>
      <c r="B16" s="4"/>
      <c r="C16" s="11" t="s">
        <v>8</v>
      </c>
      <c r="D16" s="14">
        <f>SUM(F8:F11)</f>
        <v>6253597235</v>
      </c>
      <c r="F16" s="7"/>
    </row>
    <row r="19" spans="1:6" x14ac:dyDescent="0.3">
      <c r="A19" s="38"/>
      <c r="B19" s="38"/>
      <c r="C19" s="38"/>
      <c r="D19" s="38"/>
      <c r="E19" s="38"/>
      <c r="F19" s="38"/>
    </row>
  </sheetData>
  <mergeCells count="1">
    <mergeCell ref="A19:F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ADJUDICADOS CONS</vt:lpstr>
      <vt:lpstr>ADJ ENERO</vt:lpstr>
      <vt:lpstr>ADJ FEBRERO</vt:lpstr>
      <vt:lpstr>ADJ MARZO</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Ana Maria Niño Ballesteros</cp:lastModifiedBy>
  <cp:lastPrinted>2016-03-08T14:46:35Z</cp:lastPrinted>
  <dcterms:created xsi:type="dcterms:W3CDTF">2013-01-14T13:53:18Z</dcterms:created>
  <dcterms:modified xsi:type="dcterms:W3CDTF">2026-04-01T20:25:31Z</dcterms:modified>
</cp:coreProperties>
</file>